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9\TableSanat 81-96 سایت\"/>
    </mc:Choice>
  </mc:AlternateContent>
  <bookViews>
    <workbookView xWindow="0" yWindow="0" windowWidth="15360" windowHeight="7755" tabRatio="883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1" i="84" l="1"/>
  <c r="C1" i="83"/>
  <c r="C1" i="82"/>
  <c r="C1" i="81"/>
  <c r="C1" i="80"/>
  <c r="C1" i="79"/>
  <c r="C1" i="78"/>
  <c r="C1" i="77"/>
  <c r="C1" i="76"/>
  <c r="C1" i="85"/>
  <c r="C1" i="28"/>
  <c r="C1" i="30"/>
  <c r="C1" i="29"/>
  <c r="C1" i="26"/>
  <c r="C1" i="25"/>
  <c r="C1" i="24"/>
  <c r="C1" i="17"/>
  <c r="C1" i="8"/>
  <c r="C1" i="31"/>
</calcChain>
</file>

<file path=xl/sharedStrings.xml><?xml version="1.0" encoding="utf-8"?>
<sst xmlns="http://schemas.openxmlformats.org/spreadsheetml/2006/main" count="4990" uniqueCount="572">
  <si>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</si>
  <si>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</si>
  <si>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</si>
  <si>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</si>
  <si>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</si>
  <si>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</si>
  <si>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</si>
  <si>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</si>
  <si>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</si>
  <si>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</si>
  <si>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</si>
  <si>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</si>
  <si>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</si>
  <si>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</si>
  <si>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</si>
  <si>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</si>
  <si>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</si>
  <si>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</si>
  <si>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</si>
  <si>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</si>
  <si>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</si>
  <si>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</si>
  <si>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</si>
  <si>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</si>
  <si>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</si>
  <si>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</si>
  <si>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</si>
  <si>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</si>
  <si>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</si>
  <si>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</si>
  <si>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</si>
  <si>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</si>
  <si>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</si>
  <si>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</si>
  <si>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</si>
  <si>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</si>
  <si>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</si>
  <si>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</si>
  <si>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</si>
  <si>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</si>
  <si>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</si>
  <si>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</si>
  <si>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</si>
  <si>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</si>
  <si>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</si>
  <si>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</si>
  <si>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</si>
  <si>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</si>
  <si>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</si>
  <si>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</si>
  <si>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</si>
  <si>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</si>
  <si>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</si>
  <si>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</si>
  <si>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</si>
  <si>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</si>
  <si>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</si>
  <si>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</si>
  <si>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</si>
  <si>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</si>
  <si>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</si>
  <si>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</si>
  <si>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</si>
  <si>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</si>
  <si>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</si>
  <si>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</si>
  <si>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</si>
  <si>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</si>
  <si>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</si>
  <si>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</si>
  <si>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</si>
  <si>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</si>
  <si>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</si>
  <si>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</si>
  <si>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</si>
  <si>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</si>
  <si>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</si>
  <si>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</si>
  <si>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</si>
  <si>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</si>
  <si>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</si>
  <si>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</si>
  <si>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</si>
  <si>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</si>
  <si>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</si>
  <si>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</si>
  <si>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</si>
  <si>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</si>
  <si>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</si>
  <si>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</si>
  <si>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</si>
  <si>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</si>
  <si>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</si>
  <si>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</si>
  <si>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</si>
  <si>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</si>
  <si>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</si>
  <si>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</si>
  <si>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</si>
  <si>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</si>
  <si>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</si>
  <si>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</si>
  <si>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</si>
  <si>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</si>
  <si>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</si>
  <si>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</si>
  <si>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</si>
  <si>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</si>
  <si>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</si>
  <si>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</si>
  <si>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</si>
  <si>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</si>
  <si>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</si>
  <si>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</si>
  <si>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</si>
  <si>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</si>
  <si>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</si>
  <si>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</si>
  <si>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</si>
  <si>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</si>
  <si>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</si>
  <si>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</si>
  <si>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</si>
  <si>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</si>
  <si>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</si>
  <si>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</si>
  <si>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</si>
  <si>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</si>
  <si>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</si>
  <si>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</si>
  <si>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</si>
  <si>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</si>
  <si>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</si>
  <si>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</si>
  <si>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</si>
  <si>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</si>
  <si>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</si>
  <si>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</si>
  <si>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</si>
  <si>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</si>
  <si>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</si>
  <si>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</si>
  <si>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</si>
  <si>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</si>
  <si>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</si>
  <si>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</si>
  <si>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</si>
  <si>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</si>
  <si>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</si>
  <si>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</si>
  <si>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</si>
  <si>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</si>
  <si>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</si>
  <si>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</si>
  <si>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</si>
  <si>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</si>
  <si>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</si>
  <si>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</si>
  <si>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</si>
  <si>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</si>
  <si>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</si>
  <si>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</si>
  <si>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</si>
  <si>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</si>
  <si>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</si>
  <si>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</si>
  <si>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</si>
  <si>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</si>
  <si>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</si>
  <si>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</si>
  <si>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</si>
  <si>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</si>
  <si>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</si>
  <si>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</si>
  <si>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</si>
  <si>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</si>
  <si>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</si>
  <si>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</si>
  <si>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</si>
  <si>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</si>
  <si>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</si>
  <si>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</si>
  <si>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</si>
  <si>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</si>
  <si>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</si>
  <si>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</si>
  <si>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</si>
  <si>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</si>
  <si>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</si>
  <si>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</si>
  <si>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</si>
  <si>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</si>
  <si>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</si>
  <si>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</si>
  <si>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</si>
  <si>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</si>
  <si>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</si>
  <si>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</si>
  <si>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</si>
  <si>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</si>
  <si>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</si>
  <si>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</si>
  <si>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</si>
  <si>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</si>
  <si>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</si>
  <si>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</si>
  <si>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</si>
  <si>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</si>
  <si>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</si>
  <si>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</si>
  <si>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</si>
  <si>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</si>
  <si>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</si>
  <si>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</si>
  <si>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</si>
  <si>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</si>
  <si>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</si>
  <si>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</si>
  <si>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</si>
  <si>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</si>
  <si>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</si>
  <si>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</si>
  <si>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</si>
  <si>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</si>
  <si>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</si>
  <si>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</si>
  <si>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</si>
  <si>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</si>
  <si>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</si>
  <si>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</si>
  <si>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</si>
  <si>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</si>
  <si>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</si>
  <si>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</si>
  <si>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</si>
  <si>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</si>
  <si>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</si>
  <si>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</si>
  <si>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</si>
  <si>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</si>
  <si>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</si>
  <si>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</si>
  <si>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</si>
  <si>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</si>
  <si>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</si>
  <si>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</si>
  <si>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</si>
  <si>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</si>
  <si>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</si>
  <si>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</si>
  <si>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</si>
  <si>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</si>
  <si>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</si>
  <si>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</si>
  <si>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</si>
  <si>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</si>
  <si>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</si>
  <si>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</si>
  <si>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</si>
  <si>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</si>
  <si>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</si>
  <si>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</si>
  <si>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</si>
  <si>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</si>
  <si>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</si>
  <si>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</si>
  <si>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</si>
  <si>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</si>
  <si>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</si>
  <si>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</si>
  <si>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</si>
  <si>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</si>
  <si>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</si>
  <si>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</si>
  <si>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</si>
  <si>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</si>
  <si>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</si>
  <si>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</si>
  <si>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</si>
  <si>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</si>
  <si>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</si>
  <si>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</si>
  <si>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</si>
  <si>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</si>
  <si>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</si>
  <si>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</si>
  <si>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</si>
  <si>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</si>
  <si>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</si>
  <si>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</si>
  <si>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</si>
  <si>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</si>
  <si>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</si>
  <si>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</si>
  <si>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</si>
  <si>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</si>
  <si>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</si>
  <si>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</si>
  <si>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</si>
  <si>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</si>
  <si>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</si>
  <si>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</si>
  <si>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</si>
  <si>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</si>
  <si>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</si>
  <si>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</si>
  <si>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</si>
  <si>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</si>
  <si>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</si>
  <si>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</si>
  <si>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</si>
  <si>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</si>
  <si>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</si>
  <si>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</si>
  <si>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</si>
  <si>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</si>
  <si>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</si>
  <si>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</si>
  <si>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</si>
  <si>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</si>
  <si>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</si>
  <si>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</si>
  <si>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</si>
  <si>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</si>
  <si>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</si>
  <si>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</si>
  <si>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</si>
  <si>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</si>
  <si>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</si>
  <si>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</si>
  <si>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</si>
  <si>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</si>
  <si>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</si>
  <si>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</si>
  <si>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</si>
  <si>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</si>
  <si>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</si>
  <si>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</si>
  <si>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</si>
  <si>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</si>
  <si>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</si>
  <si>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</si>
  <si>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</si>
  <si>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</si>
  <si>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</si>
  <si>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</si>
  <si>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</si>
  <si>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</si>
  <si>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</si>
  <si>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</si>
  <si>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</si>
  <si>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</si>
  <si>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</si>
  <si>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</si>
  <si>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</si>
  <si>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</si>
  <si>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</si>
  <si>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</si>
  <si>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</si>
  <si>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</si>
  <si>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</si>
  <si>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</si>
  <si>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</si>
  <si>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</si>
  <si>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</si>
  <si>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</si>
  <si>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</si>
  <si>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</si>
  <si>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</si>
  <si>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</si>
  <si>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</si>
  <si>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</si>
  <si>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</si>
  <si>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</si>
  <si>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</si>
  <si>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</si>
  <si>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</si>
  <si>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</si>
  <si>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</si>
  <si>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</si>
  <si>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</si>
  <si>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</si>
  <si>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</si>
  <si>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</si>
  <si>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</si>
  <si>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</si>
  <si>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</si>
  <si>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</si>
  <si>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</si>
  <si>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</si>
  <si>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</si>
  <si>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</si>
  <si>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</si>
  <si>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</si>
  <si>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</si>
  <si>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</si>
  <si>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</si>
  <si>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</si>
  <si>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</si>
  <si>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</si>
  <si>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</si>
  <si>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</si>
  <si>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</si>
  <si>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</si>
  <si>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</si>
  <si>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</si>
  <si>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</si>
  <si>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</si>
  <si>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</si>
  <si>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</si>
  <si>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</si>
  <si>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</si>
  <si>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</si>
  <si>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</si>
  <si>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</si>
  <si>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</si>
  <si>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</si>
  <si>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</si>
  <si>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</si>
  <si>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</si>
  <si>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</si>
  <si>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</si>
  <si>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</si>
  <si>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</si>
  <si>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</si>
  <si>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</si>
  <si>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</si>
  <si>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</si>
  <si>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</si>
  <si>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</si>
  <si>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</si>
  <si>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</si>
  <si>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</si>
  <si>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</si>
  <si>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</si>
  <si>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</si>
  <si>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</si>
  <si>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</si>
  <si>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</si>
  <si>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</si>
  <si>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</si>
  <si>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</si>
  <si>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</si>
  <si>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</si>
  <si>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</si>
  <si>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</si>
  <si>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</si>
  <si>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</si>
  <si>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</si>
  <si>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</si>
  <si>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</si>
  <si>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</si>
  <si>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</si>
  <si>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</si>
  <si>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</si>
  <si>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</si>
  <si>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</si>
  <si>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</si>
  <si>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</si>
  <si>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</si>
  <si>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</si>
  <si>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</si>
  <si>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</si>
  <si>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</si>
  <si>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</si>
  <si>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</si>
  <si>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</si>
  <si>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</si>
  <si>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</si>
  <si>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</si>
  <si>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</si>
  <si>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</si>
  <si>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</si>
  <si>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</si>
  <si>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</si>
  <si>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</si>
  <si>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</si>
  <si>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</si>
  <si>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</si>
  <si>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</si>
  <si>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</si>
  <si>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</si>
  <si>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</si>
  <si>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</si>
  <si>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</si>
  <si>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</si>
  <si>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</si>
  <si>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</si>
  <si>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</si>
  <si>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</si>
  <si>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</si>
  <si>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</si>
  <si>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</si>
  <si>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</si>
  <si>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</si>
  <si>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</si>
  <si>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</si>
  <si>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</si>
  <si>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</si>
  <si>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</si>
  <si>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</si>
  <si>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</si>
  <si>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</si>
  <si>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</si>
  <si>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</si>
  <si>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</si>
  <si>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</si>
  <si>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</si>
  <si>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</si>
  <si>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</si>
  <si>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</si>
  <si>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</si>
  <si>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</si>
  <si>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</si>
  <si>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</si>
  <si>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</si>
  <si>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</si>
  <si>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</si>
  <si>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</si>
  <si>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</si>
  <si>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</si>
  <si>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</si>
  <si>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</si>
  <si>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</si>
  <si>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</si>
  <si>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</si>
  <si>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</si>
  <si>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</si>
  <si>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</si>
  <si>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</si>
  <si>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</si>
  <si>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3311_3313_3319_3320</t>
  </si>
  <si>
    <t>تعمير محصولات فلزي ساخته شده؛ تعمير تجهيزات الکترونيکي و اپتيکي؛تعمير ساير تجهيزات؛نصب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</si>
  <si>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</si>
  <si>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</si>
  <si>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</si>
  <si>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</si>
  <si>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</si>
  <si>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</si>
  <si>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</si>
  <si>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</si>
  <si>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</si>
  <si>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</si>
  <si>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</si>
  <si>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</si>
  <si>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</si>
  <si>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</si>
  <si>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</si>
  <si>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</si>
  <si>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</si>
  <si>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</si>
  <si>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</si>
  <si>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</si>
  <si>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</si>
  <si>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</si>
  <si>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</si>
  <si>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</si>
  <si>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</si>
  <si>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</si>
  <si>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</si>
  <si>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</si>
  <si>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</si>
  <si>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</si>
  <si>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</si>
  <si>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</si>
  <si>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</si>
  <si>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</si>
  <si>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</si>
  <si>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</si>
  <si>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</si>
  <si>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</si>
  <si>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10 نفر کارکن و بیش‌تر سال 1396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</si>
</sst>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0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u/>
      <sz val="10"/>
      <color indexed="12"/>
      <name val="Tahoma"/>
      <family val="2"/>
    </font>
    <font>
      <b/>
      <shadow/>
      <sz val="10"/>
      <name val="Tahoma"/>
      <family val="2"/>
    </font>
    <font>
      <b/>
      <shadow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0" fontId="7" fillId="0" borderId="4" xfId="2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8" fillId="0" borderId="4" xfId="0" applyFont="1" applyFill="1" applyBorder="1" applyAlignment="1">
      <alignment horizontal="center" vertical="center" readingOrder="2"/>
    </xf>
    <xf numFmtId="0" fontId="8" fillId="0" borderId="5" xfId="0" applyFont="1" applyFill="1" applyBorder="1" applyAlignment="1">
      <alignment horizontal="center" vertical="center" readingOrder="2"/>
    </xf>
    <xf numFmtId="0" fontId="8" fillId="0" borderId="6" xfId="0" applyFont="1" applyFill="1" applyBorder="1" applyAlignment="1">
      <alignment horizontal="center" vertical="center" readingOrder="2"/>
    </xf>
    <xf numFmtId="0" fontId="9" fillId="0" borderId="1" xfId="0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164" fontId="1" fillId="2" borderId="3" xfId="0" applyNumberFormat="1" applyFont="1" applyFill="1" applyBorder="1" applyAlignment="1">
      <alignment horizontal="center" vertical="center" wrapText="1"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6" fillId="0" borderId="1" xfId="2" quotePrefix="1" applyNumberFormat="1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 wrapText="1" readingOrder="2"/>
    </xf>
    <xf numFmtId="0" fontId="1" fillId="2" borderId="2" xfId="0" quotePrefix="1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readingOrder="2"/>
    </xf>
    <xf numFmtId="0" fontId="1" fillId="2" borderId="2" xfId="0" quotePrefix="1" applyNumberFormat="1" applyFont="1" applyFill="1" applyBorder="1" applyAlignment="1">
      <alignment horizontal="center" vertical="center" readingOrder="2"/>
    </xf>
    <xf numFmtId="0" fontId="1" fillId="2" borderId="8" xfId="0" quotePrefix="1" applyNumberFormat="1" applyFont="1" applyFill="1" applyBorder="1" applyAlignment="1">
      <alignment horizontal="center" vertical="center" readingOrder="2"/>
    </xf>
    <xf numFmtId="2" fontId="1" fillId="2" borderId="2" xfId="0" applyNumberFormat="1" applyFont="1" applyFill="1" applyBorder="1" applyAlignment="1">
      <alignment horizontal="center" vertical="center" wrapText="1" readingOrder="2"/>
    </xf>
    <xf numFmtId="2" fontId="1" fillId="2" borderId="8" xfId="0" applyNumberFormat="1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2" borderId="6" xfId="0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left" vertical="center" readingOrder="2"/>
    </xf>
    <xf numFmtId="0" fontId="1" fillId="2" borderId="3" xfId="0" applyFont="1" applyFill="1" applyBorder="1" applyAlignment="1">
      <alignment horizontal="left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>
      <selection sqref="A1:E1"/>
    </sheetView>
  </sheetViews>
  <sheetFormatPr defaultRowHeight="24" customHeight="1"/>
  <cols>
    <col min="1" max="1" width="9.42578125" style="3" bestFit="1" customWidth="1"/>
    <col min="2" max="2" width="70.42578125" style="3" customWidth="1"/>
    <col min="3" max="3" width="4" style="3" customWidth="1"/>
    <col min="4" max="4" width="11.140625" style="3" customWidth="1"/>
    <col min="5" max="5" width="70.7109375" style="3" customWidth="1"/>
    <col min="6" max="16384" width="9.140625" style="3"/>
  </cols>
  <sheetData>
    <row r="1" spans="1:5" ht="37.5" customHeight="1" thickBot="1">
      <c r="A1" s="19" t="s">
        <v>571</v>
      </c>
      <c r="B1" s="19"/>
      <c r="C1" s="19"/>
      <c r="D1" s="19"/>
      <c r="E1" s="19"/>
    </row>
    <row r="2" spans="1:5" ht="24" customHeight="1" thickBot="1">
      <c r="A2" s="6" t="s">
        <v>100</v>
      </c>
      <c r="B2" s="7" t="s">
        <v>129</v>
      </c>
      <c r="C2" s="8"/>
      <c r="D2" s="6" t="s">
        <v>117</v>
      </c>
      <c r="E2" s="7" t="s">
        <v>139</v>
      </c>
    </row>
    <row r="3" spans="1:5" ht="24" customHeight="1" thickBot="1">
      <c r="A3" s="6" t="s">
        <v>101</v>
      </c>
      <c r="B3" s="9" t="s">
        <v>130</v>
      </c>
      <c r="C3" s="10"/>
      <c r="D3" s="6" t="s">
        <v>148</v>
      </c>
      <c r="E3" s="9" t="s">
        <v>140</v>
      </c>
    </row>
    <row r="4" spans="1:5" ht="24" customHeight="1" thickBot="1">
      <c r="A4" s="6" t="s">
        <v>102</v>
      </c>
      <c r="B4" s="9" t="s">
        <v>131</v>
      </c>
      <c r="C4" s="10"/>
      <c r="D4" s="6" t="s">
        <v>107</v>
      </c>
      <c r="E4" s="9" t="s">
        <v>141</v>
      </c>
    </row>
    <row r="5" spans="1:5" ht="24" customHeight="1" thickBot="1">
      <c r="A5" s="6" t="s">
        <v>115</v>
      </c>
      <c r="B5" s="9" t="s">
        <v>132</v>
      </c>
      <c r="C5" s="10"/>
      <c r="D5" s="6" t="s">
        <v>108</v>
      </c>
      <c r="E5" s="9" t="s">
        <v>142</v>
      </c>
    </row>
    <row r="6" spans="1:5" ht="24" customHeight="1" thickBot="1">
      <c r="A6" s="6" t="s">
        <v>103</v>
      </c>
      <c r="B6" s="9" t="s">
        <v>133</v>
      </c>
      <c r="C6" s="10"/>
      <c r="D6" s="6" t="s">
        <v>149</v>
      </c>
      <c r="E6" s="9" t="s">
        <v>143</v>
      </c>
    </row>
    <row r="7" spans="1:5" ht="24" customHeight="1" thickBot="1">
      <c r="A7" s="6" t="s">
        <v>104</v>
      </c>
      <c r="B7" s="9" t="s">
        <v>134</v>
      </c>
      <c r="C7" s="10"/>
      <c r="D7" s="6" t="s">
        <v>119</v>
      </c>
      <c r="E7" s="9" t="s">
        <v>144</v>
      </c>
    </row>
    <row r="8" spans="1:5" ht="24" customHeight="1" thickBot="1">
      <c r="A8" s="6" t="s">
        <v>116</v>
      </c>
      <c r="B8" s="9" t="s">
        <v>135</v>
      </c>
      <c r="C8" s="10"/>
      <c r="D8" s="6" t="s">
        <v>109</v>
      </c>
      <c r="E8" s="9" t="s">
        <v>146</v>
      </c>
    </row>
    <row r="9" spans="1:5" ht="24" customHeight="1" thickBot="1">
      <c r="A9" s="6" t="s">
        <v>105</v>
      </c>
      <c r="B9" s="9" t="s">
        <v>136</v>
      </c>
      <c r="C9" s="10"/>
      <c r="D9" s="6" t="s">
        <v>150</v>
      </c>
      <c r="E9" s="9" t="s">
        <v>145</v>
      </c>
    </row>
    <row r="10" spans="1:5" ht="24" customHeight="1" thickBot="1">
      <c r="A10" s="6" t="s">
        <v>106</v>
      </c>
      <c r="B10" s="9" t="s">
        <v>137</v>
      </c>
      <c r="C10" s="10"/>
      <c r="D10" s="6" t="s">
        <v>120</v>
      </c>
      <c r="E10" s="9" t="s">
        <v>147</v>
      </c>
    </row>
    <row r="11" spans="1:5" ht="24" customHeight="1" thickBot="1">
      <c r="A11" s="6" t="s">
        <v>118</v>
      </c>
      <c r="B11" s="9" t="s">
        <v>138</v>
      </c>
      <c r="C11" s="10"/>
      <c r="D11" s="6" t="s">
        <v>121</v>
      </c>
      <c r="E11" s="9" t="s">
        <v>160</v>
      </c>
    </row>
    <row r="12" spans="1:5" ht="24" customHeight="1" thickBot="1">
      <c r="A12" s="16" t="s">
        <v>127</v>
      </c>
      <c r="B12" s="17"/>
      <c r="C12" s="17"/>
      <c r="D12" s="17"/>
      <c r="E12" s="18"/>
    </row>
  </sheetData>
  <mergeCells count="2">
    <mergeCell ref="A12:E12"/>
    <mergeCell ref="A1:E1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5.5703125" style="3" customWidth="1"/>
    <col min="6" max="6" width="16.5703125" style="3" customWidth="1"/>
    <col min="7" max="7" width="16.28515625" style="3" customWidth="1"/>
    <col min="8" max="8" width="16" style="3" customWidth="1"/>
    <col min="9" max="9" width="13" style="3" customWidth="1"/>
    <col min="10" max="10" width="12.7109375" style="3" customWidth="1"/>
    <col min="11" max="11" width="12.28515625" style="3" customWidth="1"/>
    <col min="12" max="12" width="12.5703125" style="3" customWidth="1"/>
    <col min="13" max="13" width="15.7109375" style="3" customWidth="1"/>
    <col min="14" max="14" width="14.5703125" style="3" customWidth="1"/>
    <col min="15" max="15" width="14.140625" style="3" customWidth="1"/>
    <col min="16" max="16" width="13.85546875" style="3" customWidth="1"/>
    <col min="17" max="17" width="17" style="3" bestFit="1" customWidth="1"/>
    <col min="18" max="18" width="12" style="3" customWidth="1"/>
    <col min="19" max="19" width="17.28515625" style="3" bestFit="1" customWidth="1"/>
    <col min="20" max="20" width="15.5703125" style="3" customWidth="1"/>
    <col min="21" max="22" width="15.7109375" style="3" customWidth="1"/>
    <col min="23" max="23" width="15.28515625" style="3" customWidth="1"/>
    <col min="24" max="24" width="19.140625" style="3" bestFit="1" customWidth="1"/>
    <col min="25" max="25" width="17" style="3" bestFit="1" customWidth="1"/>
    <col min="26" max="26" width="11" style="3" bestFit="1" customWidth="1"/>
    <col min="27" max="27" width="17.28515625" style="3" bestFit="1" customWidth="1"/>
    <col min="28" max="28" width="14.7109375" style="3" customWidth="1"/>
    <col min="29" max="29" width="16.7109375" style="3" customWidth="1"/>
    <col min="30" max="31" width="11.42578125" style="3" customWidth="1"/>
    <col min="32" max="32" width="13.28515625" style="3" customWidth="1"/>
    <col min="33" max="33" width="17" style="3" bestFit="1" customWidth="1"/>
    <col min="34" max="34" width="11" style="3" bestFit="1" customWidth="1"/>
    <col min="35" max="35" width="11.7109375" style="3" customWidth="1"/>
    <col min="36" max="36" width="16.85546875" style="3" customWidth="1"/>
    <col min="37" max="37" width="13.28515625" style="3" customWidth="1"/>
    <col min="38" max="38" width="11.42578125" style="3" customWidth="1"/>
    <col min="39" max="39" width="13.28515625" style="3" customWidth="1"/>
    <col min="40" max="40" width="14.5703125" style="3" customWidth="1"/>
    <col min="41" max="41" width="11.5703125" style="3" customWidth="1"/>
    <col min="42" max="42" width="13.5703125" style="3" customWidth="1"/>
    <col min="43" max="43" width="14.7109375" style="3" customWidth="1"/>
    <col min="44" max="44" width="13.7109375" style="3" customWidth="1"/>
    <col min="45" max="45" width="15.28515625" style="3" customWidth="1"/>
  </cols>
  <sheetData>
    <row r="1" spans="1:45" ht="15.75" thickBot="1">
      <c r="A1" s="25" t="s">
        <v>159</v>
      </c>
      <c r="B1" s="25"/>
      <c r="C1" s="24" t="str">
        <f>CONCATENATE("9-",'فهرست جداول'!B10,"-",MID('فهرست جداول'!A1, 58,10), "                  (میلیون ریال)")</f>
        <v>9-ارزش سرمایه‌گذاری کارگاه‏ها بر حسب نوع اموال سرمایه‌ای و فعالیت-96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</row>
    <row r="2" spans="1:45" ht="15.75" thickBot="1">
      <c r="A2" s="32" t="s">
        <v>128</v>
      </c>
      <c r="B2" s="32" t="s">
        <v>151</v>
      </c>
      <c r="C2" s="32" t="s">
        <v>0</v>
      </c>
      <c r="D2" s="34" t="s">
        <v>1</v>
      </c>
      <c r="E2" s="36" t="s">
        <v>110</v>
      </c>
      <c r="F2" s="37"/>
      <c r="G2" s="37"/>
      <c r="H2" s="37"/>
      <c r="I2" s="37"/>
      <c r="J2" s="37"/>
      <c r="K2" s="37"/>
      <c r="L2" s="37"/>
      <c r="M2" s="38"/>
      <c r="N2" s="36" t="s">
        <v>111</v>
      </c>
      <c r="O2" s="37"/>
      <c r="P2" s="37"/>
      <c r="Q2" s="37"/>
      <c r="R2" s="37"/>
      <c r="S2" s="37"/>
      <c r="T2" s="37"/>
      <c r="U2" s="38"/>
      <c r="V2" s="36" t="s">
        <v>112</v>
      </c>
      <c r="W2" s="37"/>
      <c r="X2" s="37"/>
      <c r="Y2" s="37"/>
      <c r="Z2" s="37"/>
      <c r="AA2" s="37"/>
      <c r="AB2" s="37"/>
      <c r="AC2" s="38"/>
      <c r="AD2" s="20" t="s">
        <v>113</v>
      </c>
      <c r="AE2" s="20"/>
      <c r="AF2" s="20"/>
      <c r="AG2" s="20"/>
      <c r="AH2" s="20"/>
      <c r="AI2" s="20"/>
      <c r="AJ2" s="20"/>
      <c r="AK2" s="36" t="s">
        <v>114</v>
      </c>
      <c r="AL2" s="37"/>
      <c r="AM2" s="37"/>
      <c r="AN2" s="37"/>
      <c r="AO2" s="37"/>
      <c r="AP2" s="37"/>
      <c r="AQ2" s="37"/>
      <c r="AR2" s="37"/>
      <c r="AS2" s="38"/>
    </row>
    <row r="3" spans="1:45" ht="37.5" customHeight="1" thickBot="1">
      <c r="A3" s="33"/>
      <c r="B3" s="33"/>
      <c r="C3" s="33"/>
      <c r="D3" s="35"/>
      <c r="E3" s="11" t="s">
        <v>2</v>
      </c>
      <c r="F3" s="11" t="s">
        <v>52</v>
      </c>
      <c r="G3" s="11" t="s">
        <v>53</v>
      </c>
      <c r="H3" s="11" t="s">
        <v>54</v>
      </c>
      <c r="I3" s="11" t="s">
        <v>55</v>
      </c>
      <c r="J3" s="11" t="s">
        <v>56</v>
      </c>
      <c r="K3" s="11" t="s">
        <v>57</v>
      </c>
      <c r="L3" s="11" t="s">
        <v>58</v>
      </c>
      <c r="M3" s="11" t="s">
        <v>59</v>
      </c>
      <c r="N3" s="11" t="s">
        <v>2</v>
      </c>
      <c r="O3" s="11" t="s">
        <v>52</v>
      </c>
      <c r="P3" s="11" t="s">
        <v>53</v>
      </c>
      <c r="Q3" s="11" t="s">
        <v>54</v>
      </c>
      <c r="R3" s="11" t="s">
        <v>55</v>
      </c>
      <c r="S3" s="11" t="s">
        <v>56</v>
      </c>
      <c r="T3" s="11" t="s">
        <v>58</v>
      </c>
      <c r="U3" s="11" t="s">
        <v>59</v>
      </c>
      <c r="V3" s="11" t="s">
        <v>60</v>
      </c>
      <c r="W3" s="11" t="s">
        <v>52</v>
      </c>
      <c r="X3" s="11" t="s">
        <v>53</v>
      </c>
      <c r="Y3" s="11" t="s">
        <v>54</v>
      </c>
      <c r="Z3" s="11" t="s">
        <v>55</v>
      </c>
      <c r="AA3" s="11" t="s">
        <v>56</v>
      </c>
      <c r="AB3" s="11" t="s">
        <v>58</v>
      </c>
      <c r="AC3" s="11" t="s">
        <v>59</v>
      </c>
      <c r="AD3" s="11" t="s">
        <v>2</v>
      </c>
      <c r="AE3" s="11" t="s">
        <v>52</v>
      </c>
      <c r="AF3" s="11" t="s">
        <v>53</v>
      </c>
      <c r="AG3" s="11" t="s">
        <v>54</v>
      </c>
      <c r="AH3" s="11" t="s">
        <v>55</v>
      </c>
      <c r="AI3" s="11" t="s">
        <v>56</v>
      </c>
      <c r="AJ3" s="11" t="s">
        <v>59</v>
      </c>
      <c r="AK3" s="11" t="s">
        <v>2</v>
      </c>
      <c r="AL3" s="11" t="s">
        <v>52</v>
      </c>
      <c r="AM3" s="11" t="s">
        <v>53</v>
      </c>
      <c r="AN3" s="11" t="s">
        <v>54</v>
      </c>
      <c r="AO3" s="11" t="s">
        <v>55</v>
      </c>
      <c r="AP3" s="11" t="s">
        <v>61</v>
      </c>
      <c r="AQ3" s="11" t="s">
        <v>57</v>
      </c>
      <c r="AR3" s="11" t="s">
        <v>58</v>
      </c>
      <c r="AS3" s="11" t="s">
        <v>59</v>
      </c>
    </row>
    <row r="4" spans="1:45">
      <c r="A4" s="5">
        <v>1396</v>
      </c>
      <c r="B4" s="5">
        <v>1</v>
      </c>
      <c r="C4" s="5" t="s">
        <v>162</v>
      </c>
      <c r="D4" s="5" t="s">
        <v>163</v>
      </c>
      <c r="E4" s="5">
        <v>176114890</v>
      </c>
      <c r="F4" s="5">
        <v>101622390</v>
      </c>
      <c r="G4" s="5">
        <v>8922863</v>
      </c>
      <c r="H4" s="5">
        <v>6461456</v>
      </c>
      <c r="I4" s="5">
        <v>7058376</v>
      </c>
      <c r="J4" s="5">
        <v>36300241</v>
      </c>
      <c r="K4" s="5">
        <v>13892429</v>
      </c>
      <c r="L4" s="5">
        <v>834140</v>
      </c>
      <c r="M4" s="5">
        <v>1022995</v>
      </c>
      <c r="N4" s="5">
        <v>37210037</v>
      </c>
      <c r="O4" s="5">
        <v>33354346</v>
      </c>
      <c r="P4" s="5">
        <v>1428346</v>
      </c>
      <c r="Q4" s="5">
        <v>339083</v>
      </c>
      <c r="R4" s="5">
        <v>793290</v>
      </c>
      <c r="S4" s="5">
        <v>693524</v>
      </c>
      <c r="T4" s="5">
        <v>268977</v>
      </c>
      <c r="U4" s="5">
        <v>332472</v>
      </c>
      <c r="V4" s="5">
        <v>14266686</v>
      </c>
      <c r="W4" s="5">
        <v>8927231</v>
      </c>
      <c r="X4" s="5">
        <v>1240601</v>
      </c>
      <c r="Y4" s="5">
        <v>60094</v>
      </c>
      <c r="Z4" s="5">
        <v>229147</v>
      </c>
      <c r="AA4" s="5">
        <v>3788991</v>
      </c>
      <c r="AB4" s="5">
        <v>9835</v>
      </c>
      <c r="AC4" s="5">
        <v>10787</v>
      </c>
      <c r="AD4" s="5">
        <v>81218824</v>
      </c>
      <c r="AE4" s="5">
        <v>32468187</v>
      </c>
      <c r="AF4" s="5">
        <v>8626142</v>
      </c>
      <c r="AG4" s="5">
        <v>757710</v>
      </c>
      <c r="AH4" s="5">
        <v>2740531</v>
      </c>
      <c r="AI4" s="5">
        <v>36576603</v>
      </c>
      <c r="AJ4" s="5">
        <v>49652</v>
      </c>
      <c r="AK4" s="5">
        <v>14268157</v>
      </c>
      <c r="AL4" s="5">
        <v>5497477</v>
      </c>
      <c r="AM4" s="5">
        <v>976823</v>
      </c>
      <c r="AN4" s="5">
        <v>244170</v>
      </c>
      <c r="AO4" s="5">
        <v>1692631</v>
      </c>
      <c r="AP4" s="5">
        <v>3561320</v>
      </c>
      <c r="AQ4" s="5">
        <v>2111195</v>
      </c>
      <c r="AR4" s="5">
        <v>44222</v>
      </c>
      <c r="AS4" s="5">
        <v>140319</v>
      </c>
    </row>
    <row r="5" spans="1:45">
      <c r="A5" s="5">
        <v>1396</v>
      </c>
      <c r="B5" s="5">
        <v>2</v>
      </c>
      <c r="C5" s="5" t="s">
        <v>164</v>
      </c>
      <c r="D5" s="5" t="s">
        <v>165</v>
      </c>
      <c r="E5" s="5">
        <v>29468725</v>
      </c>
      <c r="F5" s="5">
        <v>17344480</v>
      </c>
      <c r="G5" s="5">
        <v>681354</v>
      </c>
      <c r="H5" s="5">
        <v>865186</v>
      </c>
      <c r="I5" s="5">
        <v>1919010</v>
      </c>
      <c r="J5" s="5">
        <v>6871819</v>
      </c>
      <c r="K5" s="5">
        <v>1565910</v>
      </c>
      <c r="L5" s="5">
        <v>102368</v>
      </c>
      <c r="M5" s="5">
        <v>118598</v>
      </c>
      <c r="N5" s="5">
        <v>7882290</v>
      </c>
      <c r="O5" s="5">
        <v>7231698</v>
      </c>
      <c r="P5" s="5">
        <v>75817</v>
      </c>
      <c r="Q5" s="5">
        <v>45991</v>
      </c>
      <c r="R5" s="5">
        <v>282211</v>
      </c>
      <c r="S5" s="5">
        <v>203126</v>
      </c>
      <c r="T5" s="5">
        <v>4965</v>
      </c>
      <c r="U5" s="5">
        <v>38483</v>
      </c>
      <c r="V5" s="5">
        <v>1902657</v>
      </c>
      <c r="W5" s="5">
        <v>1222180</v>
      </c>
      <c r="X5" s="5">
        <v>21591</v>
      </c>
      <c r="Y5" s="5">
        <v>12145</v>
      </c>
      <c r="Z5" s="5">
        <v>21003</v>
      </c>
      <c r="AA5" s="5">
        <v>623750</v>
      </c>
      <c r="AB5" s="5">
        <v>488</v>
      </c>
      <c r="AC5" s="5">
        <v>1499</v>
      </c>
      <c r="AD5" s="5">
        <v>3847828</v>
      </c>
      <c r="AE5" s="5">
        <v>1264639</v>
      </c>
      <c r="AF5" s="5">
        <v>55043</v>
      </c>
      <c r="AG5" s="5">
        <v>41251</v>
      </c>
      <c r="AH5" s="5">
        <v>680489</v>
      </c>
      <c r="AI5" s="5">
        <v>1801645</v>
      </c>
      <c r="AJ5" s="5">
        <v>4761</v>
      </c>
      <c r="AK5" s="5">
        <v>1987885</v>
      </c>
      <c r="AL5" s="5">
        <v>691475</v>
      </c>
      <c r="AM5" s="5">
        <v>24944</v>
      </c>
      <c r="AN5" s="5">
        <v>52145</v>
      </c>
      <c r="AO5" s="5">
        <v>699358</v>
      </c>
      <c r="AP5" s="5">
        <v>253933</v>
      </c>
      <c r="AQ5" s="5">
        <v>263897</v>
      </c>
      <c r="AR5" s="5">
        <v>24</v>
      </c>
      <c r="AS5" s="5">
        <v>2111</v>
      </c>
    </row>
    <row r="6" spans="1:45">
      <c r="A6" s="5">
        <v>1396</v>
      </c>
      <c r="B6" s="5">
        <v>3</v>
      </c>
      <c r="C6" s="5" t="s">
        <v>166</v>
      </c>
      <c r="D6" s="5" t="s">
        <v>167</v>
      </c>
      <c r="E6" s="5">
        <v>1275294</v>
      </c>
      <c r="F6" s="5">
        <v>436929</v>
      </c>
      <c r="G6" s="5">
        <v>38269</v>
      </c>
      <c r="H6" s="5">
        <v>42215</v>
      </c>
      <c r="I6" s="5">
        <v>118547</v>
      </c>
      <c r="J6" s="5">
        <v>481003</v>
      </c>
      <c r="K6" s="5">
        <v>146461</v>
      </c>
      <c r="L6" s="5">
        <v>3182</v>
      </c>
      <c r="M6" s="5">
        <v>8688</v>
      </c>
      <c r="N6" s="5">
        <v>229102</v>
      </c>
      <c r="O6" s="5">
        <v>119861</v>
      </c>
      <c r="P6" s="5">
        <v>3582</v>
      </c>
      <c r="Q6" s="5">
        <v>839</v>
      </c>
      <c r="R6" s="5">
        <v>21061</v>
      </c>
      <c r="S6" s="5">
        <v>82248</v>
      </c>
      <c r="T6" s="5">
        <v>381</v>
      </c>
      <c r="U6" s="5">
        <v>1130</v>
      </c>
      <c r="V6" s="5">
        <v>141125</v>
      </c>
      <c r="W6" s="5">
        <v>104942</v>
      </c>
      <c r="X6" s="5">
        <v>2908</v>
      </c>
      <c r="Y6" s="5">
        <v>355</v>
      </c>
      <c r="Z6" s="5">
        <v>1205</v>
      </c>
      <c r="AA6" s="5">
        <v>31700</v>
      </c>
      <c r="AB6" s="5">
        <v>0</v>
      </c>
      <c r="AC6" s="5">
        <v>14</v>
      </c>
      <c r="AD6" s="5">
        <v>190551</v>
      </c>
      <c r="AE6" s="5">
        <v>79874</v>
      </c>
      <c r="AF6" s="5">
        <v>3148</v>
      </c>
      <c r="AG6" s="5">
        <v>1412</v>
      </c>
      <c r="AH6" s="5">
        <v>18014</v>
      </c>
      <c r="AI6" s="5">
        <v>87796</v>
      </c>
      <c r="AJ6" s="5">
        <v>307</v>
      </c>
      <c r="AK6" s="5">
        <v>141408</v>
      </c>
      <c r="AL6" s="5">
        <v>7175</v>
      </c>
      <c r="AM6" s="5">
        <v>96</v>
      </c>
      <c r="AN6" s="5">
        <v>3017</v>
      </c>
      <c r="AO6" s="5">
        <v>10847</v>
      </c>
      <c r="AP6" s="5">
        <v>32519</v>
      </c>
      <c r="AQ6" s="5">
        <v>87754</v>
      </c>
      <c r="AR6" s="5">
        <v>0</v>
      </c>
      <c r="AS6" s="5">
        <v>0</v>
      </c>
    </row>
    <row r="7" spans="1:45">
      <c r="A7" s="5">
        <v>1396</v>
      </c>
      <c r="B7" s="5">
        <v>4</v>
      </c>
      <c r="C7" s="5" t="s">
        <v>168</v>
      </c>
      <c r="D7" s="5" t="s">
        <v>167</v>
      </c>
      <c r="E7" s="5">
        <v>1275294</v>
      </c>
      <c r="F7" s="5">
        <v>436929</v>
      </c>
      <c r="G7" s="5">
        <v>38269</v>
      </c>
      <c r="H7" s="5">
        <v>42215</v>
      </c>
      <c r="I7" s="5">
        <v>118547</v>
      </c>
      <c r="J7" s="5">
        <v>481003</v>
      </c>
      <c r="K7" s="5">
        <v>146461</v>
      </c>
      <c r="L7" s="5">
        <v>3182</v>
      </c>
      <c r="M7" s="5">
        <v>8688</v>
      </c>
      <c r="N7" s="5">
        <v>229102</v>
      </c>
      <c r="O7" s="5">
        <v>119861</v>
      </c>
      <c r="P7" s="5">
        <v>3582</v>
      </c>
      <c r="Q7" s="5">
        <v>839</v>
      </c>
      <c r="R7" s="5">
        <v>21061</v>
      </c>
      <c r="S7" s="5">
        <v>82248</v>
      </c>
      <c r="T7" s="5">
        <v>381</v>
      </c>
      <c r="U7" s="5">
        <v>1130</v>
      </c>
      <c r="V7" s="5">
        <v>141125</v>
      </c>
      <c r="W7" s="5">
        <v>104942</v>
      </c>
      <c r="X7" s="5">
        <v>2908</v>
      </c>
      <c r="Y7" s="5">
        <v>355</v>
      </c>
      <c r="Z7" s="5">
        <v>1205</v>
      </c>
      <c r="AA7" s="5">
        <v>31700</v>
      </c>
      <c r="AB7" s="5">
        <v>0</v>
      </c>
      <c r="AC7" s="5">
        <v>14</v>
      </c>
      <c r="AD7" s="5">
        <v>190551</v>
      </c>
      <c r="AE7" s="5">
        <v>79874</v>
      </c>
      <c r="AF7" s="5">
        <v>3148</v>
      </c>
      <c r="AG7" s="5">
        <v>1412</v>
      </c>
      <c r="AH7" s="5">
        <v>18014</v>
      </c>
      <c r="AI7" s="5">
        <v>87796</v>
      </c>
      <c r="AJ7" s="5">
        <v>307</v>
      </c>
      <c r="AK7" s="5">
        <v>141408</v>
      </c>
      <c r="AL7" s="5">
        <v>7175</v>
      </c>
      <c r="AM7" s="5">
        <v>96</v>
      </c>
      <c r="AN7" s="5">
        <v>3017</v>
      </c>
      <c r="AO7" s="5">
        <v>10847</v>
      </c>
      <c r="AP7" s="5">
        <v>32519</v>
      </c>
      <c r="AQ7" s="5">
        <v>87754</v>
      </c>
      <c r="AR7" s="5">
        <v>0</v>
      </c>
      <c r="AS7" s="5">
        <v>0</v>
      </c>
    </row>
    <row r="8" spans="1:45">
      <c r="A8" s="5">
        <v>1396</v>
      </c>
      <c r="B8" s="5">
        <v>3</v>
      </c>
      <c r="C8" s="5" t="s">
        <v>169</v>
      </c>
      <c r="D8" s="5" t="s">
        <v>170</v>
      </c>
      <c r="E8" s="5">
        <v>503750</v>
      </c>
      <c r="F8" s="5">
        <v>299961</v>
      </c>
      <c r="G8" s="5">
        <v>19198</v>
      </c>
      <c r="H8" s="5">
        <v>9876</v>
      </c>
      <c r="I8" s="5">
        <v>10867</v>
      </c>
      <c r="J8" s="5">
        <v>114319</v>
      </c>
      <c r="K8" s="5">
        <v>44358</v>
      </c>
      <c r="L8" s="5">
        <v>2322</v>
      </c>
      <c r="M8" s="5">
        <v>2850</v>
      </c>
      <c r="N8" s="5">
        <v>46967</v>
      </c>
      <c r="O8" s="5">
        <v>21504</v>
      </c>
      <c r="P8" s="5">
        <v>3881</v>
      </c>
      <c r="Q8" s="5">
        <v>956</v>
      </c>
      <c r="R8" s="5">
        <v>1871</v>
      </c>
      <c r="S8" s="5">
        <v>18571</v>
      </c>
      <c r="T8" s="5">
        <v>98</v>
      </c>
      <c r="U8" s="5">
        <v>85</v>
      </c>
      <c r="V8" s="5">
        <v>6931</v>
      </c>
      <c r="W8" s="5">
        <v>5417</v>
      </c>
      <c r="X8" s="5">
        <v>492</v>
      </c>
      <c r="Y8" s="5">
        <v>137</v>
      </c>
      <c r="Z8" s="5">
        <v>23</v>
      </c>
      <c r="AA8" s="5">
        <v>646</v>
      </c>
      <c r="AB8" s="5">
        <v>152</v>
      </c>
      <c r="AC8" s="5">
        <v>64</v>
      </c>
      <c r="AD8" s="5">
        <v>78676</v>
      </c>
      <c r="AE8" s="5">
        <v>15953</v>
      </c>
      <c r="AF8" s="5">
        <v>1771</v>
      </c>
      <c r="AG8" s="5">
        <v>2</v>
      </c>
      <c r="AH8" s="5">
        <v>1425</v>
      </c>
      <c r="AI8" s="5">
        <v>59501</v>
      </c>
      <c r="AJ8" s="5">
        <v>24</v>
      </c>
      <c r="AK8" s="5">
        <v>3123</v>
      </c>
      <c r="AL8" s="5">
        <v>1235</v>
      </c>
      <c r="AM8" s="5">
        <v>0</v>
      </c>
      <c r="AN8" s="5">
        <v>161</v>
      </c>
      <c r="AO8" s="5">
        <v>1727</v>
      </c>
      <c r="AP8" s="5">
        <v>0</v>
      </c>
      <c r="AQ8" s="5">
        <v>0</v>
      </c>
      <c r="AR8" s="5">
        <v>0</v>
      </c>
      <c r="AS8" s="5">
        <v>0</v>
      </c>
    </row>
    <row r="9" spans="1:45">
      <c r="A9" s="5">
        <v>1396</v>
      </c>
      <c r="B9" s="5">
        <v>4</v>
      </c>
      <c r="C9" s="5" t="s">
        <v>171</v>
      </c>
      <c r="D9" s="5" t="s">
        <v>170</v>
      </c>
      <c r="E9" s="5">
        <v>503750</v>
      </c>
      <c r="F9" s="5">
        <v>299961</v>
      </c>
      <c r="G9" s="5">
        <v>19198</v>
      </c>
      <c r="H9" s="5">
        <v>9876</v>
      </c>
      <c r="I9" s="5">
        <v>10867</v>
      </c>
      <c r="J9" s="5">
        <v>114319</v>
      </c>
      <c r="K9" s="5">
        <v>44358</v>
      </c>
      <c r="L9" s="5">
        <v>2322</v>
      </c>
      <c r="M9" s="5">
        <v>2850</v>
      </c>
      <c r="N9" s="5">
        <v>46967</v>
      </c>
      <c r="O9" s="5">
        <v>21504</v>
      </c>
      <c r="P9" s="5">
        <v>3881</v>
      </c>
      <c r="Q9" s="5">
        <v>956</v>
      </c>
      <c r="R9" s="5">
        <v>1871</v>
      </c>
      <c r="S9" s="5">
        <v>18571</v>
      </c>
      <c r="T9" s="5">
        <v>98</v>
      </c>
      <c r="U9" s="5">
        <v>85</v>
      </c>
      <c r="V9" s="5">
        <v>6931</v>
      </c>
      <c r="W9" s="5">
        <v>5417</v>
      </c>
      <c r="X9" s="5">
        <v>492</v>
      </c>
      <c r="Y9" s="5">
        <v>137</v>
      </c>
      <c r="Z9" s="5">
        <v>23</v>
      </c>
      <c r="AA9" s="5">
        <v>646</v>
      </c>
      <c r="AB9" s="5">
        <v>152</v>
      </c>
      <c r="AC9" s="5">
        <v>64</v>
      </c>
      <c r="AD9" s="5">
        <v>78676</v>
      </c>
      <c r="AE9" s="5">
        <v>15953</v>
      </c>
      <c r="AF9" s="5">
        <v>1771</v>
      </c>
      <c r="AG9" s="5">
        <v>2</v>
      </c>
      <c r="AH9" s="5">
        <v>1425</v>
      </c>
      <c r="AI9" s="5">
        <v>59501</v>
      </c>
      <c r="AJ9" s="5">
        <v>24</v>
      </c>
      <c r="AK9" s="5">
        <v>3123</v>
      </c>
      <c r="AL9" s="5">
        <v>1235</v>
      </c>
      <c r="AM9" s="5">
        <v>0</v>
      </c>
      <c r="AN9" s="5">
        <v>161</v>
      </c>
      <c r="AO9" s="5">
        <v>1727</v>
      </c>
      <c r="AP9" s="5">
        <v>0</v>
      </c>
      <c r="AQ9" s="5">
        <v>0</v>
      </c>
      <c r="AR9" s="5">
        <v>0</v>
      </c>
      <c r="AS9" s="5">
        <v>0</v>
      </c>
    </row>
    <row r="10" spans="1:45">
      <c r="A10" s="5">
        <v>1396</v>
      </c>
      <c r="B10" s="5">
        <v>3</v>
      </c>
      <c r="C10" s="5" t="s">
        <v>172</v>
      </c>
      <c r="D10" s="5" t="s">
        <v>173</v>
      </c>
      <c r="E10" s="5">
        <v>2427740</v>
      </c>
      <c r="F10" s="5">
        <v>1421864</v>
      </c>
      <c r="G10" s="5">
        <v>76145</v>
      </c>
      <c r="H10" s="5">
        <v>83882</v>
      </c>
      <c r="I10" s="5">
        <v>42316</v>
      </c>
      <c r="J10" s="5">
        <v>524024</v>
      </c>
      <c r="K10" s="5">
        <v>257087</v>
      </c>
      <c r="L10" s="5">
        <v>12630</v>
      </c>
      <c r="M10" s="5">
        <v>9792</v>
      </c>
      <c r="N10" s="5">
        <v>865478</v>
      </c>
      <c r="O10" s="5">
        <v>843868</v>
      </c>
      <c r="P10" s="5">
        <v>6507</v>
      </c>
      <c r="Q10" s="5">
        <v>2490</v>
      </c>
      <c r="R10" s="5">
        <v>8367</v>
      </c>
      <c r="S10" s="5">
        <v>622</v>
      </c>
      <c r="T10" s="5">
        <v>239</v>
      </c>
      <c r="U10" s="5">
        <v>3383</v>
      </c>
      <c r="V10" s="5">
        <v>152034</v>
      </c>
      <c r="W10" s="5">
        <v>47661</v>
      </c>
      <c r="X10" s="5">
        <v>828</v>
      </c>
      <c r="Y10" s="5">
        <v>20</v>
      </c>
      <c r="Z10" s="5">
        <v>220</v>
      </c>
      <c r="AA10" s="5">
        <v>103018</v>
      </c>
      <c r="AB10" s="5">
        <v>0</v>
      </c>
      <c r="AC10" s="5">
        <v>287</v>
      </c>
      <c r="AD10" s="5">
        <v>154868</v>
      </c>
      <c r="AE10" s="5">
        <v>93238</v>
      </c>
      <c r="AF10" s="5">
        <v>2315</v>
      </c>
      <c r="AG10" s="5">
        <v>434</v>
      </c>
      <c r="AH10" s="5">
        <v>30043</v>
      </c>
      <c r="AI10" s="5">
        <v>28580</v>
      </c>
      <c r="AJ10" s="5">
        <v>258</v>
      </c>
      <c r="AK10" s="5">
        <v>223233</v>
      </c>
      <c r="AL10" s="5">
        <v>115105</v>
      </c>
      <c r="AM10" s="5">
        <v>5202</v>
      </c>
      <c r="AN10" s="5">
        <v>2088</v>
      </c>
      <c r="AO10" s="5">
        <v>14571</v>
      </c>
      <c r="AP10" s="5">
        <v>85008</v>
      </c>
      <c r="AQ10" s="5">
        <v>1260</v>
      </c>
      <c r="AR10" s="5">
        <v>0</v>
      </c>
      <c r="AS10" s="5">
        <v>0</v>
      </c>
    </row>
    <row r="11" spans="1:45">
      <c r="A11" s="5">
        <v>1396</v>
      </c>
      <c r="B11" s="5">
        <v>4</v>
      </c>
      <c r="C11" s="5" t="s">
        <v>174</v>
      </c>
      <c r="D11" s="5" t="s">
        <v>173</v>
      </c>
      <c r="E11" s="5">
        <v>2427740</v>
      </c>
      <c r="F11" s="5">
        <v>1421864</v>
      </c>
      <c r="G11" s="5">
        <v>76145</v>
      </c>
      <c r="H11" s="5">
        <v>83882</v>
      </c>
      <c r="I11" s="5">
        <v>42316</v>
      </c>
      <c r="J11" s="5">
        <v>524024</v>
      </c>
      <c r="K11" s="5">
        <v>257087</v>
      </c>
      <c r="L11" s="5">
        <v>12630</v>
      </c>
      <c r="M11" s="5">
        <v>9792</v>
      </c>
      <c r="N11" s="5">
        <v>865478</v>
      </c>
      <c r="O11" s="5">
        <v>843868</v>
      </c>
      <c r="P11" s="5">
        <v>6507</v>
      </c>
      <c r="Q11" s="5">
        <v>2490</v>
      </c>
      <c r="R11" s="5">
        <v>8367</v>
      </c>
      <c r="S11" s="5">
        <v>622</v>
      </c>
      <c r="T11" s="5">
        <v>239</v>
      </c>
      <c r="U11" s="5">
        <v>3383</v>
      </c>
      <c r="V11" s="5">
        <v>152034</v>
      </c>
      <c r="W11" s="5">
        <v>47661</v>
      </c>
      <c r="X11" s="5">
        <v>828</v>
      </c>
      <c r="Y11" s="5">
        <v>20</v>
      </c>
      <c r="Z11" s="5">
        <v>220</v>
      </c>
      <c r="AA11" s="5">
        <v>103018</v>
      </c>
      <c r="AB11" s="5">
        <v>0</v>
      </c>
      <c r="AC11" s="5">
        <v>287</v>
      </c>
      <c r="AD11" s="5">
        <v>154868</v>
      </c>
      <c r="AE11" s="5">
        <v>93238</v>
      </c>
      <c r="AF11" s="5">
        <v>2315</v>
      </c>
      <c r="AG11" s="5">
        <v>434</v>
      </c>
      <c r="AH11" s="5">
        <v>30043</v>
      </c>
      <c r="AI11" s="5">
        <v>28580</v>
      </c>
      <c r="AJ11" s="5">
        <v>258</v>
      </c>
      <c r="AK11" s="5">
        <v>223233</v>
      </c>
      <c r="AL11" s="5">
        <v>115105</v>
      </c>
      <c r="AM11" s="5">
        <v>5202</v>
      </c>
      <c r="AN11" s="5">
        <v>2088</v>
      </c>
      <c r="AO11" s="5">
        <v>14571</v>
      </c>
      <c r="AP11" s="5">
        <v>85008</v>
      </c>
      <c r="AQ11" s="5">
        <v>1260</v>
      </c>
      <c r="AR11" s="5">
        <v>0</v>
      </c>
      <c r="AS11" s="5">
        <v>0</v>
      </c>
    </row>
    <row r="12" spans="1:45">
      <c r="A12" s="5">
        <v>1396</v>
      </c>
      <c r="B12" s="5">
        <v>3</v>
      </c>
      <c r="C12" s="5" t="s">
        <v>175</v>
      </c>
      <c r="D12" s="5" t="s">
        <v>176</v>
      </c>
      <c r="E12" s="5">
        <v>6217627</v>
      </c>
      <c r="F12" s="5">
        <v>4194233</v>
      </c>
      <c r="G12" s="5">
        <v>22030</v>
      </c>
      <c r="H12" s="5">
        <v>31672</v>
      </c>
      <c r="I12" s="5">
        <v>171030</v>
      </c>
      <c r="J12" s="5">
        <v>1760064</v>
      </c>
      <c r="K12" s="5">
        <v>26977</v>
      </c>
      <c r="L12" s="5">
        <v>6027</v>
      </c>
      <c r="M12" s="5">
        <v>5594</v>
      </c>
      <c r="N12" s="5">
        <v>3953996</v>
      </c>
      <c r="O12" s="5">
        <v>3765924</v>
      </c>
      <c r="P12" s="5">
        <v>632</v>
      </c>
      <c r="Q12" s="5">
        <v>3646</v>
      </c>
      <c r="R12" s="5">
        <v>150066</v>
      </c>
      <c r="S12" s="5">
        <v>29987</v>
      </c>
      <c r="T12" s="5">
        <v>0</v>
      </c>
      <c r="U12" s="5">
        <v>3743</v>
      </c>
      <c r="V12" s="5">
        <v>110436</v>
      </c>
      <c r="W12" s="5">
        <v>51613</v>
      </c>
      <c r="X12" s="5">
        <v>278</v>
      </c>
      <c r="Y12" s="5">
        <v>93</v>
      </c>
      <c r="Z12" s="5">
        <v>480</v>
      </c>
      <c r="AA12" s="5">
        <v>57932</v>
      </c>
      <c r="AB12" s="5">
        <v>40</v>
      </c>
      <c r="AC12" s="5">
        <v>0</v>
      </c>
      <c r="AD12" s="5">
        <v>541464</v>
      </c>
      <c r="AE12" s="5">
        <v>268113</v>
      </c>
      <c r="AF12" s="5">
        <v>15939</v>
      </c>
      <c r="AG12" s="5">
        <v>9262</v>
      </c>
      <c r="AH12" s="5">
        <v>40279</v>
      </c>
      <c r="AI12" s="5">
        <v>207850</v>
      </c>
      <c r="AJ12" s="5">
        <v>22</v>
      </c>
      <c r="AK12" s="5">
        <v>115952</v>
      </c>
      <c r="AL12" s="5">
        <v>18273</v>
      </c>
      <c r="AM12" s="5">
        <v>16044</v>
      </c>
      <c r="AN12" s="5">
        <v>35597</v>
      </c>
      <c r="AO12" s="5">
        <v>43587</v>
      </c>
      <c r="AP12" s="5">
        <v>2326</v>
      </c>
      <c r="AQ12" s="5">
        <v>124</v>
      </c>
      <c r="AR12" s="5">
        <v>0</v>
      </c>
      <c r="AS12" s="5">
        <v>0</v>
      </c>
    </row>
    <row r="13" spans="1:45">
      <c r="A13" s="5">
        <v>1396</v>
      </c>
      <c r="B13" s="5">
        <v>4</v>
      </c>
      <c r="C13" s="5" t="s">
        <v>177</v>
      </c>
      <c r="D13" s="5" t="s">
        <v>176</v>
      </c>
      <c r="E13" s="5">
        <v>6217627</v>
      </c>
      <c r="F13" s="5">
        <v>4194233</v>
      </c>
      <c r="G13" s="5">
        <v>22030</v>
      </c>
      <c r="H13" s="5">
        <v>31672</v>
      </c>
      <c r="I13" s="5">
        <v>171030</v>
      </c>
      <c r="J13" s="5">
        <v>1760064</v>
      </c>
      <c r="K13" s="5">
        <v>26977</v>
      </c>
      <c r="L13" s="5">
        <v>6027</v>
      </c>
      <c r="M13" s="5">
        <v>5594</v>
      </c>
      <c r="N13" s="5">
        <v>3953996</v>
      </c>
      <c r="O13" s="5">
        <v>3765924</v>
      </c>
      <c r="P13" s="5">
        <v>632</v>
      </c>
      <c r="Q13" s="5">
        <v>3646</v>
      </c>
      <c r="R13" s="5">
        <v>150066</v>
      </c>
      <c r="S13" s="5">
        <v>29987</v>
      </c>
      <c r="T13" s="5">
        <v>0</v>
      </c>
      <c r="U13" s="5">
        <v>3743</v>
      </c>
      <c r="V13" s="5">
        <v>110436</v>
      </c>
      <c r="W13" s="5">
        <v>51613</v>
      </c>
      <c r="X13" s="5">
        <v>278</v>
      </c>
      <c r="Y13" s="5">
        <v>93</v>
      </c>
      <c r="Z13" s="5">
        <v>480</v>
      </c>
      <c r="AA13" s="5">
        <v>57932</v>
      </c>
      <c r="AB13" s="5">
        <v>40</v>
      </c>
      <c r="AC13" s="5">
        <v>0</v>
      </c>
      <c r="AD13" s="5">
        <v>541464</v>
      </c>
      <c r="AE13" s="5">
        <v>268113</v>
      </c>
      <c r="AF13" s="5">
        <v>15939</v>
      </c>
      <c r="AG13" s="5">
        <v>9262</v>
      </c>
      <c r="AH13" s="5">
        <v>40279</v>
      </c>
      <c r="AI13" s="5">
        <v>207850</v>
      </c>
      <c r="AJ13" s="5">
        <v>22</v>
      </c>
      <c r="AK13" s="5">
        <v>115952</v>
      </c>
      <c r="AL13" s="5">
        <v>18273</v>
      </c>
      <c r="AM13" s="5">
        <v>16044</v>
      </c>
      <c r="AN13" s="5">
        <v>35597</v>
      </c>
      <c r="AO13" s="5">
        <v>43587</v>
      </c>
      <c r="AP13" s="5">
        <v>2326</v>
      </c>
      <c r="AQ13" s="5">
        <v>124</v>
      </c>
      <c r="AR13" s="5">
        <v>0</v>
      </c>
      <c r="AS13" s="5">
        <v>0</v>
      </c>
    </row>
    <row r="14" spans="1:45">
      <c r="A14" s="5">
        <v>1396</v>
      </c>
      <c r="B14" s="5">
        <v>3</v>
      </c>
      <c r="C14" s="5" t="s">
        <v>178</v>
      </c>
      <c r="D14" s="5" t="s">
        <v>179</v>
      </c>
      <c r="E14" s="5">
        <v>5613560</v>
      </c>
      <c r="F14" s="5">
        <v>2787811</v>
      </c>
      <c r="G14" s="5">
        <v>177231</v>
      </c>
      <c r="H14" s="5">
        <v>227479</v>
      </c>
      <c r="I14" s="5">
        <v>505976</v>
      </c>
      <c r="J14" s="5">
        <v>1530333</v>
      </c>
      <c r="K14" s="5">
        <v>339347</v>
      </c>
      <c r="L14" s="5">
        <v>8303</v>
      </c>
      <c r="M14" s="5">
        <v>37080</v>
      </c>
      <c r="N14" s="5">
        <v>1315574</v>
      </c>
      <c r="O14" s="5">
        <v>1154319</v>
      </c>
      <c r="P14" s="5">
        <v>23905</v>
      </c>
      <c r="Q14" s="5">
        <v>2130</v>
      </c>
      <c r="R14" s="5">
        <v>81081</v>
      </c>
      <c r="S14" s="5">
        <v>38650</v>
      </c>
      <c r="T14" s="5">
        <v>138</v>
      </c>
      <c r="U14" s="5">
        <v>15351</v>
      </c>
      <c r="V14" s="5">
        <v>395040</v>
      </c>
      <c r="W14" s="5">
        <v>186982</v>
      </c>
      <c r="X14" s="5">
        <v>573</v>
      </c>
      <c r="Y14" s="5">
        <v>0</v>
      </c>
      <c r="Z14" s="5">
        <v>0</v>
      </c>
      <c r="AA14" s="5">
        <v>207477</v>
      </c>
      <c r="AB14" s="5">
        <v>8</v>
      </c>
      <c r="AC14" s="5">
        <v>0</v>
      </c>
      <c r="AD14" s="5">
        <v>447823</v>
      </c>
      <c r="AE14" s="5">
        <v>219518</v>
      </c>
      <c r="AF14" s="5">
        <v>11375</v>
      </c>
      <c r="AG14" s="5">
        <v>8300</v>
      </c>
      <c r="AH14" s="5">
        <v>7116</v>
      </c>
      <c r="AI14" s="5">
        <v>199822</v>
      </c>
      <c r="AJ14" s="5">
        <v>1692</v>
      </c>
      <c r="AK14" s="5">
        <v>243614</v>
      </c>
      <c r="AL14" s="5">
        <v>111268</v>
      </c>
      <c r="AM14" s="5">
        <v>2042</v>
      </c>
      <c r="AN14" s="5">
        <v>10238</v>
      </c>
      <c r="AO14" s="5">
        <v>69420</v>
      </c>
      <c r="AP14" s="5">
        <v>35994</v>
      </c>
      <c r="AQ14" s="5">
        <v>12563</v>
      </c>
      <c r="AR14" s="5">
        <v>16</v>
      </c>
      <c r="AS14" s="5">
        <v>2073</v>
      </c>
    </row>
    <row r="15" spans="1:45">
      <c r="A15" s="5">
        <v>1396</v>
      </c>
      <c r="B15" s="5">
        <v>4</v>
      </c>
      <c r="C15" s="5" t="s">
        <v>180</v>
      </c>
      <c r="D15" s="5" t="s">
        <v>179</v>
      </c>
      <c r="E15" s="5">
        <v>5613560</v>
      </c>
      <c r="F15" s="5">
        <v>2787811</v>
      </c>
      <c r="G15" s="5">
        <v>177231</v>
      </c>
      <c r="H15" s="5">
        <v>227479</v>
      </c>
      <c r="I15" s="5">
        <v>505976</v>
      </c>
      <c r="J15" s="5">
        <v>1530333</v>
      </c>
      <c r="K15" s="5">
        <v>339347</v>
      </c>
      <c r="L15" s="5">
        <v>8303</v>
      </c>
      <c r="M15" s="5">
        <v>37080</v>
      </c>
      <c r="N15" s="5">
        <v>1315574</v>
      </c>
      <c r="O15" s="5">
        <v>1154319</v>
      </c>
      <c r="P15" s="5">
        <v>23905</v>
      </c>
      <c r="Q15" s="5">
        <v>2130</v>
      </c>
      <c r="R15" s="5">
        <v>81081</v>
      </c>
      <c r="S15" s="5">
        <v>38650</v>
      </c>
      <c r="T15" s="5">
        <v>138</v>
      </c>
      <c r="U15" s="5">
        <v>15351</v>
      </c>
      <c r="V15" s="5">
        <v>395040</v>
      </c>
      <c r="W15" s="5">
        <v>186982</v>
      </c>
      <c r="X15" s="5">
        <v>573</v>
      </c>
      <c r="Y15" s="5">
        <v>0</v>
      </c>
      <c r="Z15" s="5">
        <v>0</v>
      </c>
      <c r="AA15" s="5">
        <v>207477</v>
      </c>
      <c r="AB15" s="5">
        <v>8</v>
      </c>
      <c r="AC15" s="5">
        <v>0</v>
      </c>
      <c r="AD15" s="5">
        <v>447823</v>
      </c>
      <c r="AE15" s="5">
        <v>219518</v>
      </c>
      <c r="AF15" s="5">
        <v>11375</v>
      </c>
      <c r="AG15" s="5">
        <v>8300</v>
      </c>
      <c r="AH15" s="5">
        <v>7116</v>
      </c>
      <c r="AI15" s="5">
        <v>199822</v>
      </c>
      <c r="AJ15" s="5">
        <v>1692</v>
      </c>
      <c r="AK15" s="5">
        <v>243614</v>
      </c>
      <c r="AL15" s="5">
        <v>111268</v>
      </c>
      <c r="AM15" s="5">
        <v>2042</v>
      </c>
      <c r="AN15" s="5">
        <v>10238</v>
      </c>
      <c r="AO15" s="5">
        <v>69420</v>
      </c>
      <c r="AP15" s="5">
        <v>35994</v>
      </c>
      <c r="AQ15" s="5">
        <v>12563</v>
      </c>
      <c r="AR15" s="5">
        <v>16</v>
      </c>
      <c r="AS15" s="5">
        <v>2073</v>
      </c>
    </row>
    <row r="16" spans="1:45">
      <c r="A16" s="5">
        <v>1396</v>
      </c>
      <c r="B16" s="5">
        <v>3</v>
      </c>
      <c r="C16" s="5" t="s">
        <v>181</v>
      </c>
      <c r="D16" s="5" t="s">
        <v>182</v>
      </c>
      <c r="E16" s="5">
        <v>5787524</v>
      </c>
      <c r="F16" s="5">
        <v>4180818</v>
      </c>
      <c r="G16" s="5">
        <v>87513</v>
      </c>
      <c r="H16" s="5">
        <v>88702</v>
      </c>
      <c r="I16" s="5">
        <v>74596</v>
      </c>
      <c r="J16" s="5">
        <v>1180776</v>
      </c>
      <c r="K16" s="5">
        <v>134798</v>
      </c>
      <c r="L16" s="5">
        <v>31458</v>
      </c>
      <c r="M16" s="5">
        <v>8863</v>
      </c>
      <c r="N16" s="5">
        <v>454796</v>
      </c>
      <c r="O16" s="5">
        <v>420511</v>
      </c>
      <c r="P16" s="5">
        <v>12878</v>
      </c>
      <c r="Q16" s="5">
        <v>3154</v>
      </c>
      <c r="R16" s="5">
        <v>11441</v>
      </c>
      <c r="S16" s="5">
        <v>3218</v>
      </c>
      <c r="T16" s="5">
        <v>1348</v>
      </c>
      <c r="U16" s="5">
        <v>2246</v>
      </c>
      <c r="V16" s="5">
        <v>146588</v>
      </c>
      <c r="W16" s="5">
        <v>112622</v>
      </c>
      <c r="X16" s="5">
        <v>3930</v>
      </c>
      <c r="Y16" s="5">
        <v>312</v>
      </c>
      <c r="Z16" s="5">
        <v>2518</v>
      </c>
      <c r="AA16" s="5">
        <v>27126</v>
      </c>
      <c r="AB16" s="5">
        <v>7</v>
      </c>
      <c r="AC16" s="5">
        <v>73</v>
      </c>
      <c r="AD16" s="5">
        <v>1514390</v>
      </c>
      <c r="AE16" s="5">
        <v>79591</v>
      </c>
      <c r="AF16" s="5">
        <v>10409</v>
      </c>
      <c r="AG16" s="5">
        <v>10336</v>
      </c>
      <c r="AH16" s="5">
        <v>571949</v>
      </c>
      <c r="AI16" s="5">
        <v>841961</v>
      </c>
      <c r="AJ16" s="5">
        <v>145</v>
      </c>
      <c r="AK16" s="5">
        <v>9366</v>
      </c>
      <c r="AL16" s="5">
        <v>3495</v>
      </c>
      <c r="AM16" s="5">
        <v>488</v>
      </c>
      <c r="AN16" s="5">
        <v>34</v>
      </c>
      <c r="AO16" s="5">
        <v>3258</v>
      </c>
      <c r="AP16" s="5">
        <v>960</v>
      </c>
      <c r="AQ16" s="5">
        <v>1131</v>
      </c>
      <c r="AR16" s="5">
        <v>0</v>
      </c>
      <c r="AS16" s="5">
        <v>0</v>
      </c>
    </row>
    <row r="17" spans="1:45">
      <c r="A17" s="5">
        <v>1396</v>
      </c>
      <c r="B17" s="5">
        <v>4</v>
      </c>
      <c r="C17" s="5" t="s">
        <v>183</v>
      </c>
      <c r="D17" s="5" t="s">
        <v>184</v>
      </c>
      <c r="E17" s="5">
        <v>2460995</v>
      </c>
      <c r="F17" s="5">
        <v>1523809</v>
      </c>
      <c r="G17" s="5">
        <v>77846</v>
      </c>
      <c r="H17" s="5">
        <v>77221</v>
      </c>
      <c r="I17" s="5">
        <v>39160</v>
      </c>
      <c r="J17" s="5">
        <v>653195</v>
      </c>
      <c r="K17" s="5">
        <v>77190</v>
      </c>
      <c r="L17" s="5">
        <v>4156</v>
      </c>
      <c r="M17" s="5">
        <v>8419</v>
      </c>
      <c r="N17" s="5">
        <v>416299</v>
      </c>
      <c r="O17" s="5">
        <v>382560</v>
      </c>
      <c r="P17" s="5">
        <v>12733</v>
      </c>
      <c r="Q17" s="5">
        <v>2754</v>
      </c>
      <c r="R17" s="5">
        <v>11441</v>
      </c>
      <c r="S17" s="5">
        <v>3218</v>
      </c>
      <c r="T17" s="5">
        <v>1348</v>
      </c>
      <c r="U17" s="5">
        <v>2246</v>
      </c>
      <c r="V17" s="5">
        <v>127037</v>
      </c>
      <c r="W17" s="5">
        <v>94723</v>
      </c>
      <c r="X17" s="5">
        <v>3930</v>
      </c>
      <c r="Y17" s="5">
        <v>312</v>
      </c>
      <c r="Z17" s="5">
        <v>1768</v>
      </c>
      <c r="AA17" s="5">
        <v>26230</v>
      </c>
      <c r="AB17" s="5">
        <v>0</v>
      </c>
      <c r="AC17" s="5">
        <v>73</v>
      </c>
      <c r="AD17" s="5">
        <v>716713</v>
      </c>
      <c r="AE17" s="5">
        <v>75518</v>
      </c>
      <c r="AF17" s="5">
        <v>2844</v>
      </c>
      <c r="AG17" s="5">
        <v>9614</v>
      </c>
      <c r="AH17" s="5">
        <v>4152</v>
      </c>
      <c r="AI17" s="5">
        <v>624450</v>
      </c>
      <c r="AJ17" s="5">
        <v>135</v>
      </c>
      <c r="AK17" s="5">
        <v>7868</v>
      </c>
      <c r="AL17" s="5">
        <v>3495</v>
      </c>
      <c r="AM17" s="5">
        <v>156</v>
      </c>
      <c r="AN17" s="5">
        <v>10</v>
      </c>
      <c r="AO17" s="5">
        <v>3258</v>
      </c>
      <c r="AP17" s="5">
        <v>949</v>
      </c>
      <c r="AQ17" s="5">
        <v>0</v>
      </c>
      <c r="AR17" s="5">
        <v>0</v>
      </c>
      <c r="AS17" s="5">
        <v>0</v>
      </c>
    </row>
    <row r="18" spans="1:45">
      <c r="A18" s="5">
        <v>1396</v>
      </c>
      <c r="B18" s="5">
        <v>4</v>
      </c>
      <c r="C18" s="5" t="s">
        <v>185</v>
      </c>
      <c r="D18" s="5" t="s">
        <v>186</v>
      </c>
      <c r="E18" s="5">
        <v>3326529</v>
      </c>
      <c r="F18" s="5">
        <v>2657009</v>
      </c>
      <c r="G18" s="5">
        <v>9667</v>
      </c>
      <c r="H18" s="5">
        <v>11482</v>
      </c>
      <c r="I18" s="5">
        <v>35436</v>
      </c>
      <c r="J18" s="5">
        <v>527582</v>
      </c>
      <c r="K18" s="5">
        <v>57608</v>
      </c>
      <c r="L18" s="5">
        <v>27302</v>
      </c>
      <c r="M18" s="5">
        <v>444</v>
      </c>
      <c r="N18" s="5">
        <v>38497</v>
      </c>
      <c r="O18" s="5">
        <v>37951</v>
      </c>
      <c r="P18" s="5">
        <v>145</v>
      </c>
      <c r="Q18" s="5">
        <v>400</v>
      </c>
      <c r="R18" s="5">
        <v>0</v>
      </c>
      <c r="S18" s="5">
        <v>0</v>
      </c>
      <c r="T18" s="5">
        <v>0</v>
      </c>
      <c r="U18" s="5">
        <v>0</v>
      </c>
      <c r="V18" s="5">
        <v>19551</v>
      </c>
      <c r="W18" s="5">
        <v>17899</v>
      </c>
      <c r="X18" s="5">
        <v>0</v>
      </c>
      <c r="Y18" s="5">
        <v>0</v>
      </c>
      <c r="Z18" s="5">
        <v>750</v>
      </c>
      <c r="AA18" s="5">
        <v>896</v>
      </c>
      <c r="AB18" s="5">
        <v>7</v>
      </c>
      <c r="AC18" s="5">
        <v>0</v>
      </c>
      <c r="AD18" s="5">
        <v>797677</v>
      </c>
      <c r="AE18" s="5">
        <v>4073</v>
      </c>
      <c r="AF18" s="5">
        <v>7565</v>
      </c>
      <c r="AG18" s="5">
        <v>722</v>
      </c>
      <c r="AH18" s="5">
        <v>567797</v>
      </c>
      <c r="AI18" s="5">
        <v>217511</v>
      </c>
      <c r="AJ18" s="5">
        <v>10</v>
      </c>
      <c r="AK18" s="5">
        <v>1498</v>
      </c>
      <c r="AL18" s="5">
        <v>0</v>
      </c>
      <c r="AM18" s="5">
        <v>332</v>
      </c>
      <c r="AN18" s="5">
        <v>24</v>
      </c>
      <c r="AO18" s="5">
        <v>0</v>
      </c>
      <c r="AP18" s="5">
        <v>11</v>
      </c>
      <c r="AQ18" s="5">
        <v>1131</v>
      </c>
      <c r="AR18" s="5">
        <v>0</v>
      </c>
      <c r="AS18" s="5">
        <v>0</v>
      </c>
    </row>
    <row r="19" spans="1:45">
      <c r="A19" s="5">
        <v>1396</v>
      </c>
      <c r="B19" s="5">
        <v>3</v>
      </c>
      <c r="C19" s="5" t="s">
        <v>187</v>
      </c>
      <c r="D19" s="5" t="s">
        <v>188</v>
      </c>
      <c r="E19" s="5">
        <v>5927427</v>
      </c>
      <c r="F19" s="5">
        <v>3074629</v>
      </c>
      <c r="G19" s="5">
        <v>232345</v>
      </c>
      <c r="H19" s="5">
        <v>239789</v>
      </c>
      <c r="I19" s="5">
        <v>974173</v>
      </c>
      <c r="J19" s="5">
        <v>954931</v>
      </c>
      <c r="K19" s="5">
        <v>377081</v>
      </c>
      <c r="L19" s="5">
        <v>34060</v>
      </c>
      <c r="M19" s="5">
        <v>40419</v>
      </c>
      <c r="N19" s="5">
        <v>838262</v>
      </c>
      <c r="O19" s="5">
        <v>742711</v>
      </c>
      <c r="P19" s="5">
        <v>20287</v>
      </c>
      <c r="Q19" s="5">
        <v>23835</v>
      </c>
      <c r="R19" s="5">
        <v>7613</v>
      </c>
      <c r="S19" s="5">
        <v>29577</v>
      </c>
      <c r="T19" s="5">
        <v>2611</v>
      </c>
      <c r="U19" s="5">
        <v>11630</v>
      </c>
      <c r="V19" s="5">
        <v>874321</v>
      </c>
      <c r="W19" s="5">
        <v>665911</v>
      </c>
      <c r="X19" s="5">
        <v>8305</v>
      </c>
      <c r="Y19" s="5">
        <v>6461</v>
      </c>
      <c r="Z19" s="5">
        <v>4498</v>
      </c>
      <c r="AA19" s="5">
        <v>187817</v>
      </c>
      <c r="AB19" s="5">
        <v>267</v>
      </c>
      <c r="AC19" s="5">
        <v>1062</v>
      </c>
      <c r="AD19" s="5">
        <v>869242</v>
      </c>
      <c r="AE19" s="5">
        <v>483314</v>
      </c>
      <c r="AF19" s="5">
        <v>9164</v>
      </c>
      <c r="AG19" s="5">
        <v>8522</v>
      </c>
      <c r="AH19" s="5">
        <v>10351</v>
      </c>
      <c r="AI19" s="5">
        <v>355579</v>
      </c>
      <c r="AJ19" s="5">
        <v>2313</v>
      </c>
      <c r="AK19" s="5">
        <v>1124155</v>
      </c>
      <c r="AL19" s="5">
        <v>434802</v>
      </c>
      <c r="AM19" s="5">
        <v>1072</v>
      </c>
      <c r="AN19" s="5">
        <v>1010</v>
      </c>
      <c r="AO19" s="5">
        <v>552096</v>
      </c>
      <c r="AP19" s="5">
        <v>91564</v>
      </c>
      <c r="AQ19" s="5">
        <v>43565</v>
      </c>
      <c r="AR19" s="5">
        <v>8</v>
      </c>
      <c r="AS19" s="5">
        <v>38</v>
      </c>
    </row>
    <row r="20" spans="1:45">
      <c r="A20" s="5">
        <v>1396</v>
      </c>
      <c r="B20" s="5">
        <v>4</v>
      </c>
      <c r="C20" s="5" t="s">
        <v>189</v>
      </c>
      <c r="D20" s="5" t="s">
        <v>188</v>
      </c>
      <c r="E20" s="5">
        <v>1444913</v>
      </c>
      <c r="F20" s="5">
        <v>902738</v>
      </c>
      <c r="G20" s="5">
        <v>85218</v>
      </c>
      <c r="H20" s="5">
        <v>65436</v>
      </c>
      <c r="I20" s="5">
        <v>103572</v>
      </c>
      <c r="J20" s="5">
        <v>244711</v>
      </c>
      <c r="K20" s="5">
        <v>18785</v>
      </c>
      <c r="L20" s="5">
        <v>10600</v>
      </c>
      <c r="M20" s="5">
        <v>13853</v>
      </c>
      <c r="N20" s="5">
        <v>160903</v>
      </c>
      <c r="O20" s="5">
        <v>137214</v>
      </c>
      <c r="P20" s="5">
        <v>3693</v>
      </c>
      <c r="Q20" s="5">
        <v>2406</v>
      </c>
      <c r="R20" s="5">
        <v>398</v>
      </c>
      <c r="S20" s="5">
        <v>11990</v>
      </c>
      <c r="T20" s="5">
        <v>836</v>
      </c>
      <c r="U20" s="5">
        <v>4365</v>
      </c>
      <c r="V20" s="5">
        <v>103384</v>
      </c>
      <c r="W20" s="5">
        <v>42903</v>
      </c>
      <c r="X20" s="5">
        <v>5197</v>
      </c>
      <c r="Y20" s="5">
        <v>3241</v>
      </c>
      <c r="Z20" s="5">
        <v>1978</v>
      </c>
      <c r="AA20" s="5">
        <v>48842</v>
      </c>
      <c r="AB20" s="5">
        <v>200</v>
      </c>
      <c r="AC20" s="5">
        <v>1023</v>
      </c>
      <c r="AD20" s="5">
        <v>317115</v>
      </c>
      <c r="AE20" s="5">
        <v>162540</v>
      </c>
      <c r="AF20" s="5">
        <v>3694</v>
      </c>
      <c r="AG20" s="5">
        <v>1684</v>
      </c>
      <c r="AH20" s="5">
        <v>2605</v>
      </c>
      <c r="AI20" s="5">
        <v>146149</v>
      </c>
      <c r="AJ20" s="5">
        <v>442</v>
      </c>
      <c r="AK20" s="5">
        <v>410359</v>
      </c>
      <c r="AL20" s="5">
        <v>377922</v>
      </c>
      <c r="AM20" s="5">
        <v>85</v>
      </c>
      <c r="AN20" s="5">
        <v>153</v>
      </c>
      <c r="AO20" s="5">
        <v>25004</v>
      </c>
      <c r="AP20" s="5">
        <v>6856</v>
      </c>
      <c r="AQ20" s="5">
        <v>330</v>
      </c>
      <c r="AR20" s="5">
        <v>8</v>
      </c>
      <c r="AS20" s="5">
        <v>0</v>
      </c>
    </row>
    <row r="21" spans="1:45">
      <c r="A21" s="5">
        <v>1396</v>
      </c>
      <c r="B21" s="5">
        <v>4</v>
      </c>
      <c r="C21" s="5" t="s">
        <v>190</v>
      </c>
      <c r="D21" s="5" t="s">
        <v>191</v>
      </c>
      <c r="E21" s="5">
        <v>920367</v>
      </c>
      <c r="F21" s="5">
        <v>510050</v>
      </c>
      <c r="G21" s="5">
        <v>45785</v>
      </c>
      <c r="H21" s="5">
        <v>41781</v>
      </c>
      <c r="I21" s="5">
        <v>40119</v>
      </c>
      <c r="J21" s="5">
        <v>220928</v>
      </c>
      <c r="K21" s="5">
        <v>51483</v>
      </c>
      <c r="L21" s="5">
        <v>2314</v>
      </c>
      <c r="M21" s="5">
        <v>7908</v>
      </c>
      <c r="N21" s="5">
        <v>36633</v>
      </c>
      <c r="O21" s="5">
        <v>28976</v>
      </c>
      <c r="P21" s="5">
        <v>1210</v>
      </c>
      <c r="Q21" s="5">
        <v>1831</v>
      </c>
      <c r="R21" s="5">
        <v>766</v>
      </c>
      <c r="S21" s="5">
        <v>0</v>
      </c>
      <c r="T21" s="5">
        <v>99</v>
      </c>
      <c r="U21" s="5">
        <v>3751</v>
      </c>
      <c r="V21" s="5">
        <v>183592</v>
      </c>
      <c r="W21" s="5">
        <v>162525</v>
      </c>
      <c r="X21" s="5">
        <v>352</v>
      </c>
      <c r="Y21" s="5">
        <v>30</v>
      </c>
      <c r="Z21" s="5">
        <v>111</v>
      </c>
      <c r="AA21" s="5">
        <v>20572</v>
      </c>
      <c r="AB21" s="5">
        <v>0</v>
      </c>
      <c r="AC21" s="5">
        <v>3</v>
      </c>
      <c r="AD21" s="5">
        <v>245908</v>
      </c>
      <c r="AE21" s="5">
        <v>144593</v>
      </c>
      <c r="AF21" s="5">
        <v>1440</v>
      </c>
      <c r="AG21" s="5">
        <v>1864</v>
      </c>
      <c r="AH21" s="5">
        <v>1242</v>
      </c>
      <c r="AI21" s="5">
        <v>96694</v>
      </c>
      <c r="AJ21" s="5">
        <v>76</v>
      </c>
      <c r="AK21" s="5">
        <v>595351</v>
      </c>
      <c r="AL21" s="5">
        <v>6673</v>
      </c>
      <c r="AM21" s="5">
        <v>838</v>
      </c>
      <c r="AN21" s="5">
        <v>451</v>
      </c>
      <c r="AO21" s="5">
        <v>517952</v>
      </c>
      <c r="AP21" s="5">
        <v>26164</v>
      </c>
      <c r="AQ21" s="5">
        <v>43235</v>
      </c>
      <c r="AR21" s="5">
        <v>0</v>
      </c>
      <c r="AS21" s="5">
        <v>38</v>
      </c>
    </row>
    <row r="22" spans="1:45">
      <c r="A22" s="5">
        <v>1396</v>
      </c>
      <c r="B22" s="5">
        <v>4</v>
      </c>
      <c r="C22" s="5" t="s">
        <v>192</v>
      </c>
      <c r="D22" s="5" t="s">
        <v>193</v>
      </c>
      <c r="E22" s="5">
        <v>1775804</v>
      </c>
      <c r="F22" s="5">
        <v>574177</v>
      </c>
      <c r="G22" s="5">
        <v>30538</v>
      </c>
      <c r="H22" s="5">
        <v>48249</v>
      </c>
      <c r="I22" s="5">
        <v>772963</v>
      </c>
      <c r="J22" s="5">
        <v>160565</v>
      </c>
      <c r="K22" s="5">
        <v>183046</v>
      </c>
      <c r="L22" s="5">
        <v>2935</v>
      </c>
      <c r="M22" s="5">
        <v>3331</v>
      </c>
      <c r="N22" s="5">
        <v>241439</v>
      </c>
      <c r="O22" s="5">
        <v>212588</v>
      </c>
      <c r="P22" s="5">
        <v>1350</v>
      </c>
      <c r="Q22" s="5">
        <v>4835</v>
      </c>
      <c r="R22" s="5">
        <v>3921</v>
      </c>
      <c r="S22" s="5">
        <v>17573</v>
      </c>
      <c r="T22" s="5">
        <v>59</v>
      </c>
      <c r="U22" s="5">
        <v>1113</v>
      </c>
      <c r="V22" s="5">
        <v>391776</v>
      </c>
      <c r="W22" s="5">
        <v>294110</v>
      </c>
      <c r="X22" s="5">
        <v>50</v>
      </c>
      <c r="Y22" s="5">
        <v>17</v>
      </c>
      <c r="Z22" s="5">
        <v>0</v>
      </c>
      <c r="AA22" s="5">
        <v>97549</v>
      </c>
      <c r="AB22" s="5">
        <v>46</v>
      </c>
      <c r="AC22" s="5">
        <v>3</v>
      </c>
      <c r="AD22" s="5">
        <v>72008</v>
      </c>
      <c r="AE22" s="5">
        <v>53462</v>
      </c>
      <c r="AF22" s="5">
        <v>2503</v>
      </c>
      <c r="AG22" s="5">
        <v>116</v>
      </c>
      <c r="AH22" s="5">
        <v>78</v>
      </c>
      <c r="AI22" s="5">
        <v>15340</v>
      </c>
      <c r="AJ22" s="5">
        <v>510</v>
      </c>
      <c r="AK22" s="5">
        <v>51235</v>
      </c>
      <c r="AL22" s="5">
        <v>45123</v>
      </c>
      <c r="AM22" s="5">
        <v>0</v>
      </c>
      <c r="AN22" s="5">
        <v>0</v>
      </c>
      <c r="AO22" s="5">
        <v>1612</v>
      </c>
      <c r="AP22" s="5">
        <v>4500</v>
      </c>
      <c r="AQ22" s="5">
        <v>0</v>
      </c>
      <c r="AR22" s="5">
        <v>0</v>
      </c>
      <c r="AS22" s="5">
        <v>0</v>
      </c>
    </row>
    <row r="23" spans="1:45">
      <c r="A23" s="5">
        <v>1396</v>
      </c>
      <c r="B23" s="5">
        <v>4</v>
      </c>
      <c r="C23" s="5" t="s">
        <v>194</v>
      </c>
      <c r="D23" s="5" t="s">
        <v>195</v>
      </c>
      <c r="E23" s="5">
        <v>401422</v>
      </c>
      <c r="F23" s="5">
        <v>355121</v>
      </c>
      <c r="G23" s="5">
        <v>5689</v>
      </c>
      <c r="H23" s="5">
        <v>8899</v>
      </c>
      <c r="I23" s="5">
        <v>9017</v>
      </c>
      <c r="J23" s="5">
        <v>18438</v>
      </c>
      <c r="K23" s="5">
        <v>0</v>
      </c>
      <c r="L23" s="5">
        <v>914</v>
      </c>
      <c r="M23" s="5">
        <v>3344</v>
      </c>
      <c r="N23" s="5">
        <v>71293</v>
      </c>
      <c r="O23" s="5">
        <v>70789</v>
      </c>
      <c r="P23" s="5">
        <v>202</v>
      </c>
      <c r="Q23" s="5">
        <v>217</v>
      </c>
      <c r="R23" s="5">
        <v>0</v>
      </c>
      <c r="S23" s="5">
        <v>13</v>
      </c>
      <c r="T23" s="5">
        <v>27</v>
      </c>
      <c r="U23" s="5">
        <v>45</v>
      </c>
      <c r="V23" s="5">
        <v>5148</v>
      </c>
      <c r="W23" s="5">
        <v>3730</v>
      </c>
      <c r="X23" s="5">
        <v>0</v>
      </c>
      <c r="Y23" s="5">
        <v>30</v>
      </c>
      <c r="Z23" s="5">
        <v>10</v>
      </c>
      <c r="AA23" s="5">
        <v>1378</v>
      </c>
      <c r="AB23" s="5">
        <v>0</v>
      </c>
      <c r="AC23" s="5">
        <v>0</v>
      </c>
      <c r="AD23" s="5">
        <v>58056</v>
      </c>
      <c r="AE23" s="5">
        <v>39257</v>
      </c>
      <c r="AF23" s="5">
        <v>231</v>
      </c>
      <c r="AG23" s="5">
        <v>149</v>
      </c>
      <c r="AH23" s="5">
        <v>1191</v>
      </c>
      <c r="AI23" s="5">
        <v>17038</v>
      </c>
      <c r="AJ23" s="5">
        <v>191</v>
      </c>
      <c r="AK23" s="5">
        <v>41613</v>
      </c>
      <c r="AL23" s="5">
        <v>0</v>
      </c>
      <c r="AM23" s="5">
        <v>0</v>
      </c>
      <c r="AN23" s="5">
        <v>0</v>
      </c>
      <c r="AO23" s="5">
        <v>33</v>
      </c>
      <c r="AP23" s="5">
        <v>41579</v>
      </c>
      <c r="AQ23" s="5">
        <v>0</v>
      </c>
      <c r="AR23" s="5">
        <v>0</v>
      </c>
      <c r="AS23" s="5">
        <v>0</v>
      </c>
    </row>
    <row r="24" spans="1:45">
      <c r="A24" s="5">
        <v>1396</v>
      </c>
      <c r="B24" s="5">
        <v>4</v>
      </c>
      <c r="C24" s="5" t="s">
        <v>196</v>
      </c>
      <c r="D24" s="5" t="s">
        <v>197</v>
      </c>
      <c r="E24" s="5">
        <v>198716</v>
      </c>
      <c r="F24" s="5">
        <v>95215</v>
      </c>
      <c r="G24" s="5">
        <v>11954</v>
      </c>
      <c r="H24" s="5">
        <v>12822</v>
      </c>
      <c r="I24" s="5">
        <v>17177</v>
      </c>
      <c r="J24" s="5">
        <v>32539</v>
      </c>
      <c r="K24" s="5">
        <v>16233</v>
      </c>
      <c r="L24" s="5">
        <v>7211</v>
      </c>
      <c r="M24" s="5">
        <v>5565</v>
      </c>
      <c r="N24" s="5">
        <v>11029</v>
      </c>
      <c r="O24" s="5">
        <v>8789</v>
      </c>
      <c r="P24" s="5">
        <v>1371</v>
      </c>
      <c r="Q24" s="5">
        <v>774</v>
      </c>
      <c r="R24" s="5">
        <v>0</v>
      </c>
      <c r="S24" s="5">
        <v>0</v>
      </c>
      <c r="T24" s="5">
        <v>0</v>
      </c>
      <c r="U24" s="5">
        <v>94</v>
      </c>
      <c r="V24" s="5">
        <v>25188</v>
      </c>
      <c r="W24" s="5">
        <v>21388</v>
      </c>
      <c r="X24" s="5">
        <v>380</v>
      </c>
      <c r="Y24" s="5">
        <v>50</v>
      </c>
      <c r="Z24" s="5">
        <v>1501</v>
      </c>
      <c r="AA24" s="5">
        <v>1862</v>
      </c>
      <c r="AB24" s="5">
        <v>7</v>
      </c>
      <c r="AC24" s="5">
        <v>0</v>
      </c>
      <c r="AD24" s="5">
        <v>39085</v>
      </c>
      <c r="AE24" s="5">
        <v>15359</v>
      </c>
      <c r="AF24" s="5">
        <v>426</v>
      </c>
      <c r="AG24" s="5">
        <v>419</v>
      </c>
      <c r="AH24" s="5">
        <v>58</v>
      </c>
      <c r="AI24" s="5">
        <v>22823</v>
      </c>
      <c r="AJ24" s="5">
        <v>0</v>
      </c>
      <c r="AK24" s="5">
        <v>8594</v>
      </c>
      <c r="AL24" s="5">
        <v>273</v>
      </c>
      <c r="AM24" s="5">
        <v>0</v>
      </c>
      <c r="AN24" s="5">
        <v>0</v>
      </c>
      <c r="AO24" s="5">
        <v>1086</v>
      </c>
      <c r="AP24" s="5">
        <v>7235</v>
      </c>
      <c r="AQ24" s="5">
        <v>0</v>
      </c>
      <c r="AR24" s="5">
        <v>0</v>
      </c>
      <c r="AS24" s="5">
        <v>0</v>
      </c>
    </row>
    <row r="25" spans="1:45">
      <c r="A25" s="5">
        <v>1396</v>
      </c>
      <c r="B25" s="5">
        <v>4</v>
      </c>
      <c r="C25" s="5" t="s">
        <v>198</v>
      </c>
      <c r="D25" s="5" t="s">
        <v>199</v>
      </c>
      <c r="E25" s="5">
        <v>1186205</v>
      </c>
      <c r="F25" s="5">
        <v>637329</v>
      </c>
      <c r="G25" s="5">
        <v>53161</v>
      </c>
      <c r="H25" s="5">
        <v>62602</v>
      </c>
      <c r="I25" s="5">
        <v>31325</v>
      </c>
      <c r="J25" s="5">
        <v>277750</v>
      </c>
      <c r="K25" s="5">
        <v>107534</v>
      </c>
      <c r="L25" s="5">
        <v>10086</v>
      </c>
      <c r="M25" s="5">
        <v>6418</v>
      </c>
      <c r="N25" s="5">
        <v>316965</v>
      </c>
      <c r="O25" s="5">
        <v>284355</v>
      </c>
      <c r="P25" s="5">
        <v>12460</v>
      </c>
      <c r="Q25" s="5">
        <v>13771</v>
      </c>
      <c r="R25" s="5">
        <v>2527</v>
      </c>
      <c r="S25" s="5">
        <v>0</v>
      </c>
      <c r="T25" s="5">
        <v>1591</v>
      </c>
      <c r="U25" s="5">
        <v>2262</v>
      </c>
      <c r="V25" s="5">
        <v>165234</v>
      </c>
      <c r="W25" s="5">
        <v>141255</v>
      </c>
      <c r="X25" s="5">
        <v>2326</v>
      </c>
      <c r="Y25" s="5">
        <v>3093</v>
      </c>
      <c r="Z25" s="5">
        <v>898</v>
      </c>
      <c r="AA25" s="5">
        <v>17613</v>
      </c>
      <c r="AB25" s="5">
        <v>14</v>
      </c>
      <c r="AC25" s="5">
        <v>34</v>
      </c>
      <c r="AD25" s="5">
        <v>137069</v>
      </c>
      <c r="AE25" s="5">
        <v>68104</v>
      </c>
      <c r="AF25" s="5">
        <v>869</v>
      </c>
      <c r="AG25" s="5">
        <v>4289</v>
      </c>
      <c r="AH25" s="5">
        <v>5178</v>
      </c>
      <c r="AI25" s="5">
        <v>57534</v>
      </c>
      <c r="AJ25" s="5">
        <v>1095</v>
      </c>
      <c r="AK25" s="5">
        <v>17003</v>
      </c>
      <c r="AL25" s="5">
        <v>4810</v>
      </c>
      <c r="AM25" s="5">
        <v>149</v>
      </c>
      <c r="AN25" s="5">
        <v>406</v>
      </c>
      <c r="AO25" s="5">
        <v>6409</v>
      </c>
      <c r="AP25" s="5">
        <v>5230</v>
      </c>
      <c r="AQ25" s="5">
        <v>0</v>
      </c>
      <c r="AR25" s="5">
        <v>0</v>
      </c>
      <c r="AS25" s="5">
        <v>0</v>
      </c>
    </row>
    <row r="26" spans="1:45">
      <c r="A26" s="5">
        <v>1396</v>
      </c>
      <c r="B26" s="5">
        <v>3</v>
      </c>
      <c r="C26" s="5" t="s">
        <v>200</v>
      </c>
      <c r="D26" s="5" t="s">
        <v>201</v>
      </c>
      <c r="E26" s="5">
        <v>1715802</v>
      </c>
      <c r="F26" s="5">
        <v>948232</v>
      </c>
      <c r="G26" s="5">
        <v>28624</v>
      </c>
      <c r="H26" s="5">
        <v>141570</v>
      </c>
      <c r="I26" s="5">
        <v>21506</v>
      </c>
      <c r="J26" s="5">
        <v>326369</v>
      </c>
      <c r="K26" s="5">
        <v>239801</v>
      </c>
      <c r="L26" s="5">
        <v>4387</v>
      </c>
      <c r="M26" s="5">
        <v>5312</v>
      </c>
      <c r="N26" s="5">
        <v>178115</v>
      </c>
      <c r="O26" s="5">
        <v>163000</v>
      </c>
      <c r="P26" s="5">
        <v>4145</v>
      </c>
      <c r="Q26" s="5">
        <v>8942</v>
      </c>
      <c r="R26" s="5">
        <v>711</v>
      </c>
      <c r="S26" s="5">
        <v>252</v>
      </c>
      <c r="T26" s="5">
        <v>150</v>
      </c>
      <c r="U26" s="5">
        <v>915</v>
      </c>
      <c r="V26" s="5">
        <v>76182</v>
      </c>
      <c r="W26" s="5">
        <v>47031</v>
      </c>
      <c r="X26" s="5">
        <v>4276</v>
      </c>
      <c r="Y26" s="5">
        <v>4766</v>
      </c>
      <c r="Z26" s="5">
        <v>12059</v>
      </c>
      <c r="AA26" s="5">
        <v>8035</v>
      </c>
      <c r="AB26" s="5">
        <v>15</v>
      </c>
      <c r="AC26" s="5">
        <v>0</v>
      </c>
      <c r="AD26" s="5">
        <v>50813</v>
      </c>
      <c r="AE26" s="5">
        <v>25039</v>
      </c>
      <c r="AF26" s="5">
        <v>923</v>
      </c>
      <c r="AG26" s="5">
        <v>2982</v>
      </c>
      <c r="AH26" s="5">
        <v>1313</v>
      </c>
      <c r="AI26" s="5">
        <v>20556</v>
      </c>
      <c r="AJ26" s="5">
        <v>0</v>
      </c>
      <c r="AK26" s="5">
        <v>127035</v>
      </c>
      <c r="AL26" s="5">
        <v>123</v>
      </c>
      <c r="AM26" s="5">
        <v>0</v>
      </c>
      <c r="AN26" s="5">
        <v>0</v>
      </c>
      <c r="AO26" s="5">
        <v>3850</v>
      </c>
      <c r="AP26" s="5">
        <v>5562</v>
      </c>
      <c r="AQ26" s="5">
        <v>117500</v>
      </c>
      <c r="AR26" s="5">
        <v>0</v>
      </c>
      <c r="AS26" s="5">
        <v>0</v>
      </c>
    </row>
    <row r="27" spans="1:45">
      <c r="A27" s="5">
        <v>1396</v>
      </c>
      <c r="B27" s="5">
        <v>4</v>
      </c>
      <c r="C27" s="5" t="s">
        <v>202</v>
      </c>
      <c r="D27" s="5" t="s">
        <v>201</v>
      </c>
      <c r="E27" s="5">
        <v>1715802</v>
      </c>
      <c r="F27" s="5">
        <v>948232</v>
      </c>
      <c r="G27" s="5">
        <v>28624</v>
      </c>
      <c r="H27" s="5">
        <v>141570</v>
      </c>
      <c r="I27" s="5">
        <v>21506</v>
      </c>
      <c r="J27" s="5">
        <v>326369</v>
      </c>
      <c r="K27" s="5">
        <v>239801</v>
      </c>
      <c r="L27" s="5">
        <v>4387</v>
      </c>
      <c r="M27" s="5">
        <v>5312</v>
      </c>
      <c r="N27" s="5">
        <v>178115</v>
      </c>
      <c r="O27" s="5">
        <v>163000</v>
      </c>
      <c r="P27" s="5">
        <v>4145</v>
      </c>
      <c r="Q27" s="5">
        <v>8942</v>
      </c>
      <c r="R27" s="5">
        <v>711</v>
      </c>
      <c r="S27" s="5">
        <v>252</v>
      </c>
      <c r="T27" s="5">
        <v>150</v>
      </c>
      <c r="U27" s="5">
        <v>915</v>
      </c>
      <c r="V27" s="5">
        <v>76182</v>
      </c>
      <c r="W27" s="5">
        <v>47031</v>
      </c>
      <c r="X27" s="5">
        <v>4276</v>
      </c>
      <c r="Y27" s="5">
        <v>4766</v>
      </c>
      <c r="Z27" s="5">
        <v>12059</v>
      </c>
      <c r="AA27" s="5">
        <v>8035</v>
      </c>
      <c r="AB27" s="5">
        <v>15</v>
      </c>
      <c r="AC27" s="5">
        <v>0</v>
      </c>
      <c r="AD27" s="5">
        <v>50813</v>
      </c>
      <c r="AE27" s="5">
        <v>25039</v>
      </c>
      <c r="AF27" s="5">
        <v>923</v>
      </c>
      <c r="AG27" s="5">
        <v>2982</v>
      </c>
      <c r="AH27" s="5">
        <v>1313</v>
      </c>
      <c r="AI27" s="5">
        <v>20556</v>
      </c>
      <c r="AJ27" s="5">
        <v>0</v>
      </c>
      <c r="AK27" s="5">
        <v>127035</v>
      </c>
      <c r="AL27" s="5">
        <v>123</v>
      </c>
      <c r="AM27" s="5">
        <v>0</v>
      </c>
      <c r="AN27" s="5">
        <v>0</v>
      </c>
      <c r="AO27" s="5">
        <v>3850</v>
      </c>
      <c r="AP27" s="5">
        <v>5562</v>
      </c>
      <c r="AQ27" s="5">
        <v>117500</v>
      </c>
      <c r="AR27" s="5">
        <v>0</v>
      </c>
      <c r="AS27" s="5">
        <v>0</v>
      </c>
    </row>
    <row r="28" spans="1:45">
      <c r="A28" s="5">
        <v>1396</v>
      </c>
      <c r="B28" s="5">
        <v>2</v>
      </c>
      <c r="C28" s="5" t="s">
        <v>203</v>
      </c>
      <c r="D28" s="5" t="s">
        <v>204</v>
      </c>
      <c r="E28" s="5">
        <v>2660653</v>
      </c>
      <c r="F28" s="5">
        <v>1337105</v>
      </c>
      <c r="G28" s="5">
        <v>60351</v>
      </c>
      <c r="H28" s="5">
        <v>397456</v>
      </c>
      <c r="I28" s="5">
        <v>280316</v>
      </c>
      <c r="J28" s="5">
        <v>396143</v>
      </c>
      <c r="K28" s="5">
        <v>138208</v>
      </c>
      <c r="L28" s="5">
        <v>16143</v>
      </c>
      <c r="M28" s="5">
        <v>34931</v>
      </c>
      <c r="N28" s="5">
        <v>151831</v>
      </c>
      <c r="O28" s="5">
        <v>116923</v>
      </c>
      <c r="P28" s="5">
        <v>1674</v>
      </c>
      <c r="Q28" s="5">
        <v>549</v>
      </c>
      <c r="R28" s="5">
        <v>26833</v>
      </c>
      <c r="S28" s="5">
        <v>5162</v>
      </c>
      <c r="T28" s="5">
        <v>92</v>
      </c>
      <c r="U28" s="5">
        <v>599</v>
      </c>
      <c r="V28" s="5">
        <v>40186</v>
      </c>
      <c r="W28" s="5">
        <v>33256</v>
      </c>
      <c r="X28" s="5">
        <v>2023</v>
      </c>
      <c r="Y28" s="5">
        <v>9</v>
      </c>
      <c r="Z28" s="5">
        <v>2496</v>
      </c>
      <c r="AA28" s="5">
        <v>2295</v>
      </c>
      <c r="AB28" s="5">
        <v>57</v>
      </c>
      <c r="AC28" s="5">
        <v>49</v>
      </c>
      <c r="AD28" s="5">
        <v>271015</v>
      </c>
      <c r="AE28" s="5">
        <v>183136</v>
      </c>
      <c r="AF28" s="5">
        <v>7511</v>
      </c>
      <c r="AG28" s="5">
        <v>16523</v>
      </c>
      <c r="AH28" s="5">
        <v>15128</v>
      </c>
      <c r="AI28" s="5">
        <v>48296</v>
      </c>
      <c r="AJ28" s="5">
        <v>422</v>
      </c>
      <c r="AK28" s="5">
        <v>283413</v>
      </c>
      <c r="AL28" s="5">
        <v>131026</v>
      </c>
      <c r="AM28" s="5">
        <v>5739</v>
      </c>
      <c r="AN28" s="5">
        <v>36925</v>
      </c>
      <c r="AO28" s="5">
        <v>85363</v>
      </c>
      <c r="AP28" s="5">
        <v>22287</v>
      </c>
      <c r="AQ28" s="5">
        <v>726</v>
      </c>
      <c r="AR28" s="5">
        <v>242</v>
      </c>
      <c r="AS28" s="5">
        <v>1104</v>
      </c>
    </row>
    <row r="29" spans="1:45">
      <c r="A29" s="5">
        <v>1396</v>
      </c>
      <c r="B29" s="5">
        <v>3</v>
      </c>
      <c r="C29" s="5" t="s">
        <v>205</v>
      </c>
      <c r="D29" s="5" t="s">
        <v>204</v>
      </c>
      <c r="E29" s="5">
        <v>2660653</v>
      </c>
      <c r="F29" s="5">
        <v>1337105</v>
      </c>
      <c r="G29" s="5">
        <v>60351</v>
      </c>
      <c r="H29" s="5">
        <v>397456</v>
      </c>
      <c r="I29" s="5">
        <v>280316</v>
      </c>
      <c r="J29" s="5">
        <v>396143</v>
      </c>
      <c r="K29" s="5">
        <v>138208</v>
      </c>
      <c r="L29" s="5">
        <v>16143</v>
      </c>
      <c r="M29" s="5">
        <v>34931</v>
      </c>
      <c r="N29" s="5">
        <v>151831</v>
      </c>
      <c r="O29" s="5">
        <v>116923</v>
      </c>
      <c r="P29" s="5">
        <v>1674</v>
      </c>
      <c r="Q29" s="5">
        <v>549</v>
      </c>
      <c r="R29" s="5">
        <v>26833</v>
      </c>
      <c r="S29" s="5">
        <v>5162</v>
      </c>
      <c r="T29" s="5">
        <v>92</v>
      </c>
      <c r="U29" s="5">
        <v>599</v>
      </c>
      <c r="V29" s="5">
        <v>40186</v>
      </c>
      <c r="W29" s="5">
        <v>33256</v>
      </c>
      <c r="X29" s="5">
        <v>2023</v>
      </c>
      <c r="Y29" s="5">
        <v>9</v>
      </c>
      <c r="Z29" s="5">
        <v>2496</v>
      </c>
      <c r="AA29" s="5">
        <v>2295</v>
      </c>
      <c r="AB29" s="5">
        <v>57</v>
      </c>
      <c r="AC29" s="5">
        <v>49</v>
      </c>
      <c r="AD29" s="5">
        <v>271015</v>
      </c>
      <c r="AE29" s="5">
        <v>183136</v>
      </c>
      <c r="AF29" s="5">
        <v>7511</v>
      </c>
      <c r="AG29" s="5">
        <v>16523</v>
      </c>
      <c r="AH29" s="5">
        <v>15128</v>
      </c>
      <c r="AI29" s="5">
        <v>48296</v>
      </c>
      <c r="AJ29" s="5">
        <v>422</v>
      </c>
      <c r="AK29" s="5">
        <v>283413</v>
      </c>
      <c r="AL29" s="5">
        <v>131026</v>
      </c>
      <c r="AM29" s="5">
        <v>5739</v>
      </c>
      <c r="AN29" s="5">
        <v>36925</v>
      </c>
      <c r="AO29" s="5">
        <v>85363</v>
      </c>
      <c r="AP29" s="5">
        <v>22287</v>
      </c>
      <c r="AQ29" s="5">
        <v>726</v>
      </c>
      <c r="AR29" s="5">
        <v>242</v>
      </c>
      <c r="AS29" s="5">
        <v>1104</v>
      </c>
    </row>
    <row r="30" spans="1:45">
      <c r="A30" s="5">
        <v>1396</v>
      </c>
      <c r="B30" s="5">
        <v>4</v>
      </c>
      <c r="C30" s="5" t="s">
        <v>206</v>
      </c>
      <c r="D30" s="5" t="s">
        <v>207</v>
      </c>
      <c r="E30" s="5">
        <v>31690</v>
      </c>
      <c r="F30" s="5">
        <v>17250</v>
      </c>
      <c r="G30" s="5">
        <v>1596</v>
      </c>
      <c r="H30" s="5">
        <v>3027</v>
      </c>
      <c r="I30" s="5">
        <v>2222</v>
      </c>
      <c r="J30" s="5">
        <v>6380</v>
      </c>
      <c r="K30" s="5">
        <v>544</v>
      </c>
      <c r="L30" s="5">
        <v>592</v>
      </c>
      <c r="M30" s="5">
        <v>80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241</v>
      </c>
      <c r="W30" s="5">
        <v>228</v>
      </c>
      <c r="X30" s="5">
        <v>0</v>
      </c>
      <c r="Y30" s="5">
        <v>0</v>
      </c>
      <c r="Z30" s="5">
        <v>13</v>
      </c>
      <c r="AA30" s="5">
        <v>0</v>
      </c>
      <c r="AB30" s="5">
        <v>0</v>
      </c>
      <c r="AC30" s="5">
        <v>0</v>
      </c>
      <c r="AD30" s="5">
        <v>9515</v>
      </c>
      <c r="AE30" s="5">
        <v>6179</v>
      </c>
      <c r="AF30" s="5">
        <v>251</v>
      </c>
      <c r="AG30" s="5">
        <v>330</v>
      </c>
      <c r="AH30" s="5">
        <v>0</v>
      </c>
      <c r="AI30" s="5">
        <v>2755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</row>
    <row r="31" spans="1:45">
      <c r="A31" s="5">
        <v>1396</v>
      </c>
      <c r="B31" s="5">
        <v>4</v>
      </c>
      <c r="C31" s="5" t="s">
        <v>208</v>
      </c>
      <c r="D31" s="5" t="s">
        <v>209</v>
      </c>
      <c r="E31" s="5">
        <v>547554</v>
      </c>
      <c r="F31" s="5">
        <v>267376</v>
      </c>
      <c r="G31" s="5">
        <v>5647</v>
      </c>
      <c r="H31" s="5">
        <v>12114</v>
      </c>
      <c r="I31" s="5">
        <v>88321</v>
      </c>
      <c r="J31" s="5">
        <v>105122</v>
      </c>
      <c r="K31" s="5">
        <v>54406</v>
      </c>
      <c r="L31" s="5">
        <v>11840</v>
      </c>
      <c r="M31" s="5">
        <v>2728</v>
      </c>
      <c r="N31" s="5">
        <v>669</v>
      </c>
      <c r="O31" s="5">
        <v>570</v>
      </c>
      <c r="P31" s="5">
        <v>22</v>
      </c>
      <c r="Q31" s="5">
        <v>0</v>
      </c>
      <c r="R31" s="5">
        <v>0</v>
      </c>
      <c r="S31" s="5">
        <v>0</v>
      </c>
      <c r="T31" s="5">
        <v>0</v>
      </c>
      <c r="U31" s="5">
        <v>77</v>
      </c>
      <c r="V31" s="5">
        <v>2079</v>
      </c>
      <c r="W31" s="5">
        <v>1911</v>
      </c>
      <c r="X31" s="5">
        <v>0</v>
      </c>
      <c r="Y31" s="5">
        <v>0</v>
      </c>
      <c r="Z31" s="5">
        <v>0</v>
      </c>
      <c r="AA31" s="5">
        <v>168</v>
      </c>
      <c r="AB31" s="5">
        <v>0</v>
      </c>
      <c r="AC31" s="5">
        <v>0</v>
      </c>
      <c r="AD31" s="5">
        <v>87736</v>
      </c>
      <c r="AE31" s="5">
        <v>69827</v>
      </c>
      <c r="AF31" s="5">
        <v>2047</v>
      </c>
      <c r="AG31" s="5">
        <v>9921</v>
      </c>
      <c r="AH31" s="5">
        <v>1055</v>
      </c>
      <c r="AI31" s="5">
        <v>4886</v>
      </c>
      <c r="AJ31" s="5">
        <v>0</v>
      </c>
      <c r="AK31" s="5">
        <v>52177</v>
      </c>
      <c r="AL31" s="5">
        <v>4749</v>
      </c>
      <c r="AM31" s="5">
        <v>0</v>
      </c>
      <c r="AN31" s="5">
        <v>342</v>
      </c>
      <c r="AO31" s="5">
        <v>47078</v>
      </c>
      <c r="AP31" s="5">
        <v>0</v>
      </c>
      <c r="AQ31" s="5">
        <v>0</v>
      </c>
      <c r="AR31" s="5">
        <v>0</v>
      </c>
      <c r="AS31" s="5">
        <v>8</v>
      </c>
    </row>
    <row r="32" spans="1:45">
      <c r="A32" s="5">
        <v>1396</v>
      </c>
      <c r="B32" s="5">
        <v>4</v>
      </c>
      <c r="C32" s="5" t="s">
        <v>210</v>
      </c>
      <c r="D32" s="5" t="s">
        <v>211</v>
      </c>
      <c r="E32" s="5">
        <v>2081409</v>
      </c>
      <c r="F32" s="5">
        <v>1052479</v>
      </c>
      <c r="G32" s="5">
        <v>53108</v>
      </c>
      <c r="H32" s="5">
        <v>382316</v>
      </c>
      <c r="I32" s="5">
        <v>189773</v>
      </c>
      <c r="J32" s="5">
        <v>284641</v>
      </c>
      <c r="K32" s="5">
        <v>83257</v>
      </c>
      <c r="L32" s="5">
        <v>3711</v>
      </c>
      <c r="M32" s="5">
        <v>32123</v>
      </c>
      <c r="N32" s="5">
        <v>151162</v>
      </c>
      <c r="O32" s="5">
        <v>116353</v>
      </c>
      <c r="P32" s="5">
        <v>1652</v>
      </c>
      <c r="Q32" s="5">
        <v>549</v>
      </c>
      <c r="R32" s="5">
        <v>26833</v>
      </c>
      <c r="S32" s="5">
        <v>5162</v>
      </c>
      <c r="T32" s="5">
        <v>92</v>
      </c>
      <c r="U32" s="5">
        <v>522</v>
      </c>
      <c r="V32" s="5">
        <v>37866</v>
      </c>
      <c r="W32" s="5">
        <v>31117</v>
      </c>
      <c r="X32" s="5">
        <v>2023</v>
      </c>
      <c r="Y32" s="5">
        <v>9</v>
      </c>
      <c r="Z32" s="5">
        <v>2483</v>
      </c>
      <c r="AA32" s="5">
        <v>2127</v>
      </c>
      <c r="AB32" s="5">
        <v>57</v>
      </c>
      <c r="AC32" s="5">
        <v>49</v>
      </c>
      <c r="AD32" s="5">
        <v>173765</v>
      </c>
      <c r="AE32" s="5">
        <v>107130</v>
      </c>
      <c r="AF32" s="5">
        <v>5213</v>
      </c>
      <c r="AG32" s="5">
        <v>6272</v>
      </c>
      <c r="AH32" s="5">
        <v>14073</v>
      </c>
      <c r="AI32" s="5">
        <v>40655</v>
      </c>
      <c r="AJ32" s="5">
        <v>422</v>
      </c>
      <c r="AK32" s="5">
        <v>231236</v>
      </c>
      <c r="AL32" s="5">
        <v>126277</v>
      </c>
      <c r="AM32" s="5">
        <v>5739</v>
      </c>
      <c r="AN32" s="5">
        <v>36584</v>
      </c>
      <c r="AO32" s="5">
        <v>38285</v>
      </c>
      <c r="AP32" s="5">
        <v>22287</v>
      </c>
      <c r="AQ32" s="5">
        <v>726</v>
      </c>
      <c r="AR32" s="5">
        <v>242</v>
      </c>
      <c r="AS32" s="5">
        <v>1096</v>
      </c>
    </row>
    <row r="33" spans="1:45">
      <c r="A33" s="5">
        <v>1396</v>
      </c>
      <c r="B33" s="5">
        <v>2</v>
      </c>
      <c r="C33" s="5" t="s">
        <v>212</v>
      </c>
      <c r="D33" s="5" t="s">
        <v>213</v>
      </c>
      <c r="E33" s="5">
        <v>1322835</v>
      </c>
      <c r="F33" s="5">
        <v>343862</v>
      </c>
      <c r="G33" s="5">
        <v>15977</v>
      </c>
      <c r="H33" s="5">
        <v>47207</v>
      </c>
      <c r="I33" s="5">
        <v>744365</v>
      </c>
      <c r="J33" s="5">
        <v>29734</v>
      </c>
      <c r="K33" s="5">
        <v>69787</v>
      </c>
      <c r="L33" s="5">
        <v>556</v>
      </c>
      <c r="M33" s="5">
        <v>71347</v>
      </c>
      <c r="N33" s="5">
        <v>419919</v>
      </c>
      <c r="O33" s="5">
        <v>335834</v>
      </c>
      <c r="P33" s="5">
        <v>3049</v>
      </c>
      <c r="Q33" s="5">
        <v>9677</v>
      </c>
      <c r="R33" s="5">
        <v>0</v>
      </c>
      <c r="S33" s="5">
        <v>37</v>
      </c>
      <c r="T33" s="5">
        <v>0</v>
      </c>
      <c r="U33" s="5">
        <v>71322</v>
      </c>
      <c r="V33" s="5">
        <v>1192</v>
      </c>
      <c r="W33" s="5">
        <v>1192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38894</v>
      </c>
      <c r="AE33" s="5">
        <v>3245</v>
      </c>
      <c r="AF33" s="5">
        <v>4383</v>
      </c>
      <c r="AG33" s="5">
        <v>424</v>
      </c>
      <c r="AH33" s="5">
        <v>215</v>
      </c>
      <c r="AI33" s="5">
        <v>30627</v>
      </c>
      <c r="AJ33" s="5">
        <v>0</v>
      </c>
      <c r="AK33" s="5">
        <v>21586</v>
      </c>
      <c r="AL33" s="5">
        <v>13712</v>
      </c>
      <c r="AM33" s="5">
        <v>9</v>
      </c>
      <c r="AN33" s="5">
        <v>122</v>
      </c>
      <c r="AO33" s="5">
        <v>3812</v>
      </c>
      <c r="AP33" s="5">
        <v>3931</v>
      </c>
      <c r="AQ33" s="5">
        <v>0</v>
      </c>
      <c r="AR33" s="5">
        <v>0</v>
      </c>
      <c r="AS33" s="5">
        <v>0</v>
      </c>
    </row>
    <row r="34" spans="1:45">
      <c r="A34" s="5">
        <v>1396</v>
      </c>
      <c r="B34" s="5">
        <v>3</v>
      </c>
      <c r="C34" s="5" t="s">
        <v>214</v>
      </c>
      <c r="D34" s="5" t="s">
        <v>215</v>
      </c>
      <c r="E34" s="5">
        <v>1322835</v>
      </c>
      <c r="F34" s="5">
        <v>343862</v>
      </c>
      <c r="G34" s="5">
        <v>15977</v>
      </c>
      <c r="H34" s="5">
        <v>47207</v>
      </c>
      <c r="I34" s="5">
        <v>744365</v>
      </c>
      <c r="J34" s="5">
        <v>29734</v>
      </c>
      <c r="K34" s="5">
        <v>69787</v>
      </c>
      <c r="L34" s="5">
        <v>556</v>
      </c>
      <c r="M34" s="5">
        <v>71347</v>
      </c>
      <c r="N34" s="5">
        <v>419919</v>
      </c>
      <c r="O34" s="5">
        <v>335834</v>
      </c>
      <c r="P34" s="5">
        <v>3049</v>
      </c>
      <c r="Q34" s="5">
        <v>9677</v>
      </c>
      <c r="R34" s="5">
        <v>0</v>
      </c>
      <c r="S34" s="5">
        <v>37</v>
      </c>
      <c r="T34" s="5">
        <v>0</v>
      </c>
      <c r="U34" s="5">
        <v>71322</v>
      </c>
      <c r="V34" s="5">
        <v>1192</v>
      </c>
      <c r="W34" s="5">
        <v>1192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38894</v>
      </c>
      <c r="AE34" s="5">
        <v>3245</v>
      </c>
      <c r="AF34" s="5">
        <v>4383</v>
      </c>
      <c r="AG34" s="5">
        <v>424</v>
      </c>
      <c r="AH34" s="5">
        <v>215</v>
      </c>
      <c r="AI34" s="5">
        <v>30627</v>
      </c>
      <c r="AJ34" s="5">
        <v>0</v>
      </c>
      <c r="AK34" s="5">
        <v>21586</v>
      </c>
      <c r="AL34" s="5">
        <v>13712</v>
      </c>
      <c r="AM34" s="5">
        <v>9</v>
      </c>
      <c r="AN34" s="5">
        <v>122</v>
      </c>
      <c r="AO34" s="5">
        <v>3812</v>
      </c>
      <c r="AP34" s="5">
        <v>3931</v>
      </c>
      <c r="AQ34" s="5">
        <v>0</v>
      </c>
      <c r="AR34" s="5">
        <v>0</v>
      </c>
      <c r="AS34" s="5">
        <v>0</v>
      </c>
    </row>
    <row r="35" spans="1:45">
      <c r="A35" s="5">
        <v>1396</v>
      </c>
      <c r="B35" s="5">
        <v>4</v>
      </c>
      <c r="C35" s="5" t="s">
        <v>216</v>
      </c>
      <c r="D35" s="5" t="s">
        <v>217</v>
      </c>
      <c r="E35" s="5">
        <v>1322835</v>
      </c>
      <c r="F35" s="5">
        <v>343862</v>
      </c>
      <c r="G35" s="5">
        <v>15977</v>
      </c>
      <c r="H35" s="5">
        <v>47207</v>
      </c>
      <c r="I35" s="5">
        <v>744365</v>
      </c>
      <c r="J35" s="5">
        <v>29734</v>
      </c>
      <c r="K35" s="5">
        <v>69787</v>
      </c>
      <c r="L35" s="5">
        <v>556</v>
      </c>
      <c r="M35" s="5">
        <v>71347</v>
      </c>
      <c r="N35" s="5">
        <v>419919</v>
      </c>
      <c r="O35" s="5">
        <v>335834</v>
      </c>
      <c r="P35" s="5">
        <v>3049</v>
      </c>
      <c r="Q35" s="5">
        <v>9677</v>
      </c>
      <c r="R35" s="5">
        <v>0</v>
      </c>
      <c r="S35" s="5">
        <v>37</v>
      </c>
      <c r="T35" s="5">
        <v>0</v>
      </c>
      <c r="U35" s="5">
        <v>71322</v>
      </c>
      <c r="V35" s="5">
        <v>1192</v>
      </c>
      <c r="W35" s="5">
        <v>1192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38894</v>
      </c>
      <c r="AE35" s="5">
        <v>3245</v>
      </c>
      <c r="AF35" s="5">
        <v>4383</v>
      </c>
      <c r="AG35" s="5">
        <v>424</v>
      </c>
      <c r="AH35" s="5">
        <v>215</v>
      </c>
      <c r="AI35" s="5">
        <v>30627</v>
      </c>
      <c r="AJ35" s="5">
        <v>0</v>
      </c>
      <c r="AK35" s="5">
        <v>21586</v>
      </c>
      <c r="AL35" s="5">
        <v>13712</v>
      </c>
      <c r="AM35" s="5">
        <v>9</v>
      </c>
      <c r="AN35" s="5">
        <v>122</v>
      </c>
      <c r="AO35" s="5">
        <v>3812</v>
      </c>
      <c r="AP35" s="5">
        <v>3931</v>
      </c>
      <c r="AQ35" s="5">
        <v>0</v>
      </c>
      <c r="AR35" s="5">
        <v>0</v>
      </c>
      <c r="AS35" s="5">
        <v>0</v>
      </c>
    </row>
    <row r="36" spans="1:45">
      <c r="A36" s="5">
        <v>1396</v>
      </c>
      <c r="B36" s="5">
        <v>2</v>
      </c>
      <c r="C36" s="5" t="s">
        <v>218</v>
      </c>
      <c r="D36" s="5" t="s">
        <v>219</v>
      </c>
      <c r="E36" s="5">
        <v>10968362</v>
      </c>
      <c r="F36" s="5">
        <v>8951893</v>
      </c>
      <c r="G36" s="5">
        <v>88736</v>
      </c>
      <c r="H36" s="5">
        <v>76612</v>
      </c>
      <c r="I36" s="5">
        <v>274794</v>
      </c>
      <c r="J36" s="5">
        <v>1168590</v>
      </c>
      <c r="K36" s="5">
        <v>382572</v>
      </c>
      <c r="L36" s="5">
        <v>13646</v>
      </c>
      <c r="M36" s="5">
        <v>11520</v>
      </c>
      <c r="N36" s="5">
        <v>4620440</v>
      </c>
      <c r="O36" s="5">
        <v>4517883</v>
      </c>
      <c r="P36" s="5">
        <v>15971</v>
      </c>
      <c r="Q36" s="5">
        <v>7020</v>
      </c>
      <c r="R36" s="5">
        <v>63048</v>
      </c>
      <c r="S36" s="5">
        <v>12017</v>
      </c>
      <c r="T36" s="5">
        <v>1415</v>
      </c>
      <c r="U36" s="5">
        <v>3086</v>
      </c>
      <c r="V36" s="5">
        <v>781667</v>
      </c>
      <c r="W36" s="5">
        <v>737769</v>
      </c>
      <c r="X36" s="5">
        <v>14935</v>
      </c>
      <c r="Y36" s="5">
        <v>235</v>
      </c>
      <c r="Z36" s="5">
        <v>668</v>
      </c>
      <c r="AA36" s="5">
        <v>27874</v>
      </c>
      <c r="AB36" s="5">
        <v>132</v>
      </c>
      <c r="AC36" s="5">
        <v>54</v>
      </c>
      <c r="AD36" s="5">
        <v>1685021</v>
      </c>
      <c r="AE36" s="5">
        <v>663205</v>
      </c>
      <c r="AF36" s="5">
        <v>7409</v>
      </c>
      <c r="AG36" s="5">
        <v>1390</v>
      </c>
      <c r="AH36" s="5">
        <v>859897</v>
      </c>
      <c r="AI36" s="5">
        <v>152323</v>
      </c>
      <c r="AJ36" s="5">
        <v>797</v>
      </c>
      <c r="AK36" s="5">
        <v>753855</v>
      </c>
      <c r="AL36" s="5">
        <v>586410</v>
      </c>
      <c r="AM36" s="5">
        <v>171</v>
      </c>
      <c r="AN36" s="5">
        <v>3933</v>
      </c>
      <c r="AO36" s="5">
        <v>18036</v>
      </c>
      <c r="AP36" s="5">
        <v>8914</v>
      </c>
      <c r="AQ36" s="5">
        <v>136015</v>
      </c>
      <c r="AR36" s="5">
        <v>115</v>
      </c>
      <c r="AS36" s="5">
        <v>261</v>
      </c>
    </row>
    <row r="37" spans="1:45">
      <c r="A37" s="5">
        <v>1396</v>
      </c>
      <c r="B37" s="5">
        <v>3</v>
      </c>
      <c r="C37" s="5" t="s">
        <v>220</v>
      </c>
      <c r="D37" s="5" t="s">
        <v>221</v>
      </c>
      <c r="E37" s="5">
        <v>6457127</v>
      </c>
      <c r="F37" s="5">
        <v>5103824</v>
      </c>
      <c r="G37" s="5">
        <v>54106</v>
      </c>
      <c r="H37" s="5">
        <v>41793</v>
      </c>
      <c r="I37" s="5">
        <v>69492</v>
      </c>
      <c r="J37" s="5">
        <v>843254</v>
      </c>
      <c r="K37" s="5">
        <v>335625</v>
      </c>
      <c r="L37" s="5">
        <v>5169</v>
      </c>
      <c r="M37" s="5">
        <v>3864</v>
      </c>
      <c r="N37" s="5">
        <v>1769320</v>
      </c>
      <c r="O37" s="5">
        <v>1748825</v>
      </c>
      <c r="P37" s="5">
        <v>10546</v>
      </c>
      <c r="Q37" s="5">
        <v>2575</v>
      </c>
      <c r="R37" s="5">
        <v>4846</v>
      </c>
      <c r="S37" s="5">
        <v>1066</v>
      </c>
      <c r="T37" s="5">
        <v>917</v>
      </c>
      <c r="U37" s="5">
        <v>545</v>
      </c>
      <c r="V37" s="5">
        <v>538481</v>
      </c>
      <c r="W37" s="5">
        <v>503747</v>
      </c>
      <c r="X37" s="5">
        <v>13023</v>
      </c>
      <c r="Y37" s="5">
        <v>231</v>
      </c>
      <c r="Z37" s="5">
        <v>664</v>
      </c>
      <c r="AA37" s="5">
        <v>20664</v>
      </c>
      <c r="AB37" s="5">
        <v>105</v>
      </c>
      <c r="AC37" s="5">
        <v>47</v>
      </c>
      <c r="AD37" s="5">
        <v>1204866</v>
      </c>
      <c r="AE37" s="5">
        <v>246644</v>
      </c>
      <c r="AF37" s="5">
        <v>4136</v>
      </c>
      <c r="AG37" s="5">
        <v>921</v>
      </c>
      <c r="AH37" s="5">
        <v>857233</v>
      </c>
      <c r="AI37" s="5">
        <v>95278</v>
      </c>
      <c r="AJ37" s="5">
        <v>654</v>
      </c>
      <c r="AK37" s="5">
        <v>373175</v>
      </c>
      <c r="AL37" s="5">
        <v>216611</v>
      </c>
      <c r="AM37" s="5">
        <v>2</v>
      </c>
      <c r="AN37" s="5">
        <v>1614</v>
      </c>
      <c r="AO37" s="5">
        <v>11904</v>
      </c>
      <c r="AP37" s="5">
        <v>6914</v>
      </c>
      <c r="AQ37" s="5">
        <v>136015</v>
      </c>
      <c r="AR37" s="5">
        <v>115</v>
      </c>
      <c r="AS37" s="5">
        <v>0</v>
      </c>
    </row>
    <row r="38" spans="1:45">
      <c r="A38" s="5">
        <v>1396</v>
      </c>
      <c r="B38" s="5">
        <v>4</v>
      </c>
      <c r="C38" s="5" t="s">
        <v>222</v>
      </c>
      <c r="D38" s="5" t="s">
        <v>223</v>
      </c>
      <c r="E38" s="5">
        <v>4078064</v>
      </c>
      <c r="F38" s="5">
        <v>3300957</v>
      </c>
      <c r="G38" s="5">
        <v>30935</v>
      </c>
      <c r="H38" s="5">
        <v>26077</v>
      </c>
      <c r="I38" s="5">
        <v>36768</v>
      </c>
      <c r="J38" s="5">
        <v>636310</v>
      </c>
      <c r="K38" s="5">
        <v>41499</v>
      </c>
      <c r="L38" s="5">
        <v>3115</v>
      </c>
      <c r="M38" s="5">
        <v>2405</v>
      </c>
      <c r="N38" s="5">
        <v>1181818</v>
      </c>
      <c r="O38" s="5">
        <v>1169975</v>
      </c>
      <c r="P38" s="5">
        <v>5195</v>
      </c>
      <c r="Q38" s="5">
        <v>1343</v>
      </c>
      <c r="R38" s="5">
        <v>3556</v>
      </c>
      <c r="S38" s="5">
        <v>551</v>
      </c>
      <c r="T38" s="5">
        <v>849</v>
      </c>
      <c r="U38" s="5">
        <v>348</v>
      </c>
      <c r="V38" s="5">
        <v>463854</v>
      </c>
      <c r="W38" s="5">
        <v>435127</v>
      </c>
      <c r="X38" s="5">
        <v>12181</v>
      </c>
      <c r="Y38" s="5">
        <v>78</v>
      </c>
      <c r="Z38" s="5">
        <v>474</v>
      </c>
      <c r="AA38" s="5">
        <v>15841</v>
      </c>
      <c r="AB38" s="5">
        <v>105</v>
      </c>
      <c r="AC38" s="5">
        <v>47</v>
      </c>
      <c r="AD38" s="5">
        <v>1074157</v>
      </c>
      <c r="AE38" s="5">
        <v>147941</v>
      </c>
      <c r="AF38" s="5">
        <v>3676</v>
      </c>
      <c r="AG38" s="5">
        <v>444</v>
      </c>
      <c r="AH38" s="5">
        <v>856895</v>
      </c>
      <c r="AI38" s="5">
        <v>64734</v>
      </c>
      <c r="AJ38" s="5">
        <v>468</v>
      </c>
      <c r="AK38" s="5">
        <v>206236</v>
      </c>
      <c r="AL38" s="5">
        <v>198448</v>
      </c>
      <c r="AM38" s="5">
        <v>2</v>
      </c>
      <c r="AN38" s="5">
        <v>51</v>
      </c>
      <c r="AO38" s="5">
        <v>5060</v>
      </c>
      <c r="AP38" s="5">
        <v>653</v>
      </c>
      <c r="AQ38" s="5">
        <v>1906</v>
      </c>
      <c r="AR38" s="5">
        <v>115</v>
      </c>
      <c r="AS38" s="5">
        <v>0</v>
      </c>
    </row>
    <row r="39" spans="1:45">
      <c r="A39" s="5">
        <v>1396</v>
      </c>
      <c r="B39" s="5">
        <v>4</v>
      </c>
      <c r="C39" s="5" t="s">
        <v>224</v>
      </c>
      <c r="D39" s="5" t="s">
        <v>225</v>
      </c>
      <c r="E39" s="5">
        <v>2195175</v>
      </c>
      <c r="F39" s="5">
        <v>1660361</v>
      </c>
      <c r="G39" s="5">
        <v>18301</v>
      </c>
      <c r="H39" s="5">
        <v>13119</v>
      </c>
      <c r="I39" s="5">
        <v>28976</v>
      </c>
      <c r="J39" s="5">
        <v>181623</v>
      </c>
      <c r="K39" s="5">
        <v>290057</v>
      </c>
      <c r="L39" s="5">
        <v>2042</v>
      </c>
      <c r="M39" s="5">
        <v>696</v>
      </c>
      <c r="N39" s="5">
        <v>499581</v>
      </c>
      <c r="O39" s="5">
        <v>493631</v>
      </c>
      <c r="P39" s="5">
        <v>4286</v>
      </c>
      <c r="Q39" s="5">
        <v>977</v>
      </c>
      <c r="R39" s="5">
        <v>0</v>
      </c>
      <c r="S39" s="5">
        <v>514</v>
      </c>
      <c r="T39" s="5">
        <v>56</v>
      </c>
      <c r="U39" s="5">
        <v>117</v>
      </c>
      <c r="V39" s="5">
        <v>55049</v>
      </c>
      <c r="W39" s="5">
        <v>50193</v>
      </c>
      <c r="X39" s="5">
        <v>576</v>
      </c>
      <c r="Y39" s="5">
        <v>0</v>
      </c>
      <c r="Z39" s="5">
        <v>48</v>
      </c>
      <c r="AA39" s="5">
        <v>4233</v>
      </c>
      <c r="AB39" s="5">
        <v>0</v>
      </c>
      <c r="AC39" s="5">
        <v>0</v>
      </c>
      <c r="AD39" s="5">
        <v>109428</v>
      </c>
      <c r="AE39" s="5">
        <v>80669</v>
      </c>
      <c r="AF39" s="5">
        <v>192</v>
      </c>
      <c r="AG39" s="5">
        <v>243</v>
      </c>
      <c r="AH39" s="5">
        <v>200</v>
      </c>
      <c r="AI39" s="5">
        <v>27986</v>
      </c>
      <c r="AJ39" s="5">
        <v>137</v>
      </c>
      <c r="AK39" s="5">
        <v>157665</v>
      </c>
      <c r="AL39" s="5">
        <v>12087</v>
      </c>
      <c r="AM39" s="5">
        <v>0</v>
      </c>
      <c r="AN39" s="5">
        <v>1563</v>
      </c>
      <c r="AO39" s="5">
        <v>3645</v>
      </c>
      <c r="AP39" s="5">
        <v>6261</v>
      </c>
      <c r="AQ39" s="5">
        <v>134109</v>
      </c>
      <c r="AR39" s="5">
        <v>0</v>
      </c>
      <c r="AS39" s="5">
        <v>0</v>
      </c>
    </row>
    <row r="40" spans="1:45">
      <c r="A40" s="5">
        <v>1396</v>
      </c>
      <c r="B40" s="5">
        <v>4</v>
      </c>
      <c r="C40" s="5" t="s">
        <v>226</v>
      </c>
      <c r="D40" s="5" t="s">
        <v>227</v>
      </c>
      <c r="E40" s="5">
        <v>183887</v>
      </c>
      <c r="F40" s="5">
        <v>142506</v>
      </c>
      <c r="G40" s="5">
        <v>4870</v>
      </c>
      <c r="H40" s="5">
        <v>2597</v>
      </c>
      <c r="I40" s="5">
        <v>3748</v>
      </c>
      <c r="J40" s="5">
        <v>25322</v>
      </c>
      <c r="K40" s="5">
        <v>4070</v>
      </c>
      <c r="L40" s="5">
        <v>11</v>
      </c>
      <c r="M40" s="5">
        <v>763</v>
      </c>
      <c r="N40" s="5">
        <v>87921</v>
      </c>
      <c r="O40" s="5">
        <v>85219</v>
      </c>
      <c r="P40" s="5">
        <v>1065</v>
      </c>
      <c r="Q40" s="5">
        <v>256</v>
      </c>
      <c r="R40" s="5">
        <v>1290</v>
      </c>
      <c r="S40" s="5">
        <v>0</v>
      </c>
      <c r="T40" s="5">
        <v>11</v>
      </c>
      <c r="U40" s="5">
        <v>80</v>
      </c>
      <c r="V40" s="5">
        <v>19578</v>
      </c>
      <c r="W40" s="5">
        <v>18427</v>
      </c>
      <c r="X40" s="5">
        <v>266</v>
      </c>
      <c r="Y40" s="5">
        <v>153</v>
      </c>
      <c r="Z40" s="5">
        <v>143</v>
      </c>
      <c r="AA40" s="5">
        <v>590</v>
      </c>
      <c r="AB40" s="5">
        <v>0</v>
      </c>
      <c r="AC40" s="5">
        <v>0</v>
      </c>
      <c r="AD40" s="5">
        <v>21281</v>
      </c>
      <c r="AE40" s="5">
        <v>18034</v>
      </c>
      <c r="AF40" s="5">
        <v>268</v>
      </c>
      <c r="AG40" s="5">
        <v>234</v>
      </c>
      <c r="AH40" s="5">
        <v>137</v>
      </c>
      <c r="AI40" s="5">
        <v>2558</v>
      </c>
      <c r="AJ40" s="5">
        <v>50</v>
      </c>
      <c r="AK40" s="5">
        <v>9275</v>
      </c>
      <c r="AL40" s="5">
        <v>6076</v>
      </c>
      <c r="AM40" s="5">
        <v>0</v>
      </c>
      <c r="AN40" s="5">
        <v>0</v>
      </c>
      <c r="AO40" s="5">
        <v>3199</v>
      </c>
      <c r="AP40" s="5">
        <v>0</v>
      </c>
      <c r="AQ40" s="5">
        <v>0</v>
      </c>
      <c r="AR40" s="5">
        <v>0</v>
      </c>
      <c r="AS40" s="5">
        <v>0</v>
      </c>
    </row>
    <row r="41" spans="1:45">
      <c r="A41" s="5">
        <v>1396</v>
      </c>
      <c r="B41" s="5">
        <v>3</v>
      </c>
      <c r="C41" s="5" t="s">
        <v>228</v>
      </c>
      <c r="D41" s="5" t="s">
        <v>229</v>
      </c>
      <c r="E41" s="5">
        <v>4511235</v>
      </c>
      <c r="F41" s="5">
        <v>3848069</v>
      </c>
      <c r="G41" s="5">
        <v>34630</v>
      </c>
      <c r="H41" s="5">
        <v>34819</v>
      </c>
      <c r="I41" s="5">
        <v>205302</v>
      </c>
      <c r="J41" s="5">
        <v>325335</v>
      </c>
      <c r="K41" s="5">
        <v>46947</v>
      </c>
      <c r="L41" s="5">
        <v>8477</v>
      </c>
      <c r="M41" s="5">
        <v>7656</v>
      </c>
      <c r="N41" s="5">
        <v>2851120</v>
      </c>
      <c r="O41" s="5">
        <v>2769058</v>
      </c>
      <c r="P41" s="5">
        <v>5425</v>
      </c>
      <c r="Q41" s="5">
        <v>4445</v>
      </c>
      <c r="R41" s="5">
        <v>58202</v>
      </c>
      <c r="S41" s="5">
        <v>10952</v>
      </c>
      <c r="T41" s="5">
        <v>498</v>
      </c>
      <c r="U41" s="5">
        <v>2541</v>
      </c>
      <c r="V41" s="5">
        <v>243185</v>
      </c>
      <c r="W41" s="5">
        <v>234022</v>
      </c>
      <c r="X41" s="5">
        <v>1912</v>
      </c>
      <c r="Y41" s="5">
        <v>4</v>
      </c>
      <c r="Z41" s="5">
        <v>4</v>
      </c>
      <c r="AA41" s="5">
        <v>7210</v>
      </c>
      <c r="AB41" s="5">
        <v>27</v>
      </c>
      <c r="AC41" s="5">
        <v>7</v>
      </c>
      <c r="AD41" s="5">
        <v>480155</v>
      </c>
      <c r="AE41" s="5">
        <v>416561</v>
      </c>
      <c r="AF41" s="5">
        <v>3273</v>
      </c>
      <c r="AG41" s="5">
        <v>469</v>
      </c>
      <c r="AH41" s="5">
        <v>2664</v>
      </c>
      <c r="AI41" s="5">
        <v>57045</v>
      </c>
      <c r="AJ41" s="5">
        <v>143</v>
      </c>
      <c r="AK41" s="5">
        <v>380680</v>
      </c>
      <c r="AL41" s="5">
        <v>369800</v>
      </c>
      <c r="AM41" s="5">
        <v>169</v>
      </c>
      <c r="AN41" s="5">
        <v>2319</v>
      </c>
      <c r="AO41" s="5">
        <v>6131</v>
      </c>
      <c r="AP41" s="5">
        <v>2000</v>
      </c>
      <c r="AQ41" s="5">
        <v>0</v>
      </c>
      <c r="AR41" s="5">
        <v>0</v>
      </c>
      <c r="AS41" s="5">
        <v>261</v>
      </c>
    </row>
    <row r="42" spans="1:45">
      <c r="A42" s="5">
        <v>1396</v>
      </c>
      <c r="B42" s="5">
        <v>4</v>
      </c>
      <c r="C42" s="5" t="s">
        <v>230</v>
      </c>
      <c r="D42" s="5" t="s">
        <v>231</v>
      </c>
      <c r="E42" s="5">
        <v>45268</v>
      </c>
      <c r="F42" s="5">
        <v>27662</v>
      </c>
      <c r="G42" s="5">
        <v>264</v>
      </c>
      <c r="H42" s="5">
        <v>198</v>
      </c>
      <c r="I42" s="5">
        <v>0</v>
      </c>
      <c r="J42" s="5">
        <v>16213</v>
      </c>
      <c r="K42" s="5">
        <v>0</v>
      </c>
      <c r="L42" s="5">
        <v>538</v>
      </c>
      <c r="M42" s="5">
        <v>395</v>
      </c>
      <c r="N42" s="5">
        <v>22705</v>
      </c>
      <c r="O42" s="5">
        <v>16820</v>
      </c>
      <c r="P42" s="5">
        <v>6</v>
      </c>
      <c r="Q42" s="5">
        <v>0</v>
      </c>
      <c r="R42" s="5">
        <v>0</v>
      </c>
      <c r="S42" s="5">
        <v>5720</v>
      </c>
      <c r="T42" s="5">
        <v>0</v>
      </c>
      <c r="U42" s="5">
        <v>160</v>
      </c>
      <c r="V42" s="5">
        <v>24</v>
      </c>
      <c r="W42" s="5">
        <v>0</v>
      </c>
      <c r="X42" s="5">
        <v>24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1153</v>
      </c>
      <c r="AE42" s="5">
        <v>384</v>
      </c>
      <c r="AF42" s="5">
        <v>19</v>
      </c>
      <c r="AG42" s="5">
        <v>0</v>
      </c>
      <c r="AH42" s="5">
        <v>0</v>
      </c>
      <c r="AI42" s="5">
        <v>750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</row>
    <row r="43" spans="1:45">
      <c r="A43" s="5">
        <v>1396</v>
      </c>
      <c r="B43" s="5">
        <v>4</v>
      </c>
      <c r="C43" s="5" t="s">
        <v>232</v>
      </c>
      <c r="D43" s="5" t="s">
        <v>233</v>
      </c>
      <c r="E43" s="5">
        <v>684436</v>
      </c>
      <c r="F43" s="5">
        <v>584370</v>
      </c>
      <c r="G43" s="5">
        <v>15680</v>
      </c>
      <c r="H43" s="5">
        <v>7602</v>
      </c>
      <c r="I43" s="5">
        <v>4788</v>
      </c>
      <c r="J43" s="5">
        <v>47535</v>
      </c>
      <c r="K43" s="5">
        <v>22472</v>
      </c>
      <c r="L43" s="5">
        <v>717</v>
      </c>
      <c r="M43" s="5">
        <v>1272</v>
      </c>
      <c r="N43" s="5">
        <v>200999</v>
      </c>
      <c r="O43" s="5">
        <v>190022</v>
      </c>
      <c r="P43" s="5">
        <v>2991</v>
      </c>
      <c r="Q43" s="5">
        <v>1558</v>
      </c>
      <c r="R43" s="5">
        <v>853</v>
      </c>
      <c r="S43" s="5">
        <v>4999</v>
      </c>
      <c r="T43" s="5">
        <v>370</v>
      </c>
      <c r="U43" s="5">
        <v>205</v>
      </c>
      <c r="V43" s="5">
        <v>29384</v>
      </c>
      <c r="W43" s="5">
        <v>27117</v>
      </c>
      <c r="X43" s="5">
        <v>938</v>
      </c>
      <c r="Y43" s="5">
        <v>0</v>
      </c>
      <c r="Z43" s="5">
        <v>0</v>
      </c>
      <c r="AA43" s="5">
        <v>1302</v>
      </c>
      <c r="AB43" s="5">
        <v>27</v>
      </c>
      <c r="AC43" s="5">
        <v>0</v>
      </c>
      <c r="AD43" s="5">
        <v>101491</v>
      </c>
      <c r="AE43" s="5">
        <v>83090</v>
      </c>
      <c r="AF43" s="5">
        <v>399</v>
      </c>
      <c r="AG43" s="5">
        <v>20</v>
      </c>
      <c r="AH43" s="5">
        <v>1187</v>
      </c>
      <c r="AI43" s="5">
        <v>16795</v>
      </c>
      <c r="AJ43" s="5">
        <v>0</v>
      </c>
      <c r="AK43" s="5">
        <v>4601</v>
      </c>
      <c r="AL43" s="5">
        <v>2438</v>
      </c>
      <c r="AM43" s="5">
        <v>0</v>
      </c>
      <c r="AN43" s="5">
        <v>3</v>
      </c>
      <c r="AO43" s="5">
        <v>1453</v>
      </c>
      <c r="AP43" s="5">
        <v>706</v>
      </c>
      <c r="AQ43" s="5">
        <v>0</v>
      </c>
      <c r="AR43" s="5">
        <v>0</v>
      </c>
      <c r="AS43" s="5">
        <v>0</v>
      </c>
    </row>
    <row r="44" spans="1:45">
      <c r="A44" s="5">
        <v>1396</v>
      </c>
      <c r="B44" s="5">
        <v>4</v>
      </c>
      <c r="C44" s="5" t="s">
        <v>234</v>
      </c>
      <c r="D44" s="5" t="s">
        <v>235</v>
      </c>
      <c r="E44" s="5">
        <v>3391770</v>
      </c>
      <c r="F44" s="5">
        <v>2878506</v>
      </c>
      <c r="G44" s="5">
        <v>16719</v>
      </c>
      <c r="H44" s="5">
        <v>25333</v>
      </c>
      <c r="I44" s="5">
        <v>196113</v>
      </c>
      <c r="J44" s="5">
        <v>249216</v>
      </c>
      <c r="K44" s="5">
        <v>13549</v>
      </c>
      <c r="L44" s="5">
        <v>7094</v>
      </c>
      <c r="M44" s="5">
        <v>5241</v>
      </c>
      <c r="N44" s="5">
        <v>2384274</v>
      </c>
      <c r="O44" s="5">
        <v>2321971</v>
      </c>
      <c r="P44" s="5">
        <v>2394</v>
      </c>
      <c r="Q44" s="5">
        <v>2712</v>
      </c>
      <c r="R44" s="5">
        <v>55105</v>
      </c>
      <c r="S44" s="5">
        <v>168</v>
      </c>
      <c r="T44" s="5">
        <v>50</v>
      </c>
      <c r="U44" s="5">
        <v>1875</v>
      </c>
      <c r="V44" s="5">
        <v>204500</v>
      </c>
      <c r="W44" s="5">
        <v>200111</v>
      </c>
      <c r="X44" s="5">
        <v>870</v>
      </c>
      <c r="Y44" s="5">
        <v>4</v>
      </c>
      <c r="Z44" s="5">
        <v>0</v>
      </c>
      <c r="AA44" s="5">
        <v>3509</v>
      </c>
      <c r="AB44" s="5">
        <v>0</v>
      </c>
      <c r="AC44" s="5">
        <v>7</v>
      </c>
      <c r="AD44" s="5">
        <v>359636</v>
      </c>
      <c r="AE44" s="5">
        <v>319153</v>
      </c>
      <c r="AF44" s="5">
        <v>519</v>
      </c>
      <c r="AG44" s="5">
        <v>449</v>
      </c>
      <c r="AH44" s="5">
        <v>1429</v>
      </c>
      <c r="AI44" s="5">
        <v>37944</v>
      </c>
      <c r="AJ44" s="5">
        <v>143</v>
      </c>
      <c r="AK44" s="5">
        <v>313181</v>
      </c>
      <c r="AL44" s="5">
        <v>308315</v>
      </c>
      <c r="AM44" s="5">
        <v>85</v>
      </c>
      <c r="AN44" s="5">
        <v>236</v>
      </c>
      <c r="AO44" s="5">
        <v>2990</v>
      </c>
      <c r="AP44" s="5">
        <v>1293</v>
      </c>
      <c r="AQ44" s="5">
        <v>0</v>
      </c>
      <c r="AR44" s="5">
        <v>0</v>
      </c>
      <c r="AS44" s="5">
        <v>261</v>
      </c>
    </row>
    <row r="45" spans="1:45">
      <c r="A45" s="5">
        <v>1396</v>
      </c>
      <c r="B45" s="5">
        <v>4</v>
      </c>
      <c r="C45" s="5" t="s">
        <v>236</v>
      </c>
      <c r="D45" s="5" t="s">
        <v>237</v>
      </c>
      <c r="E45" s="5">
        <v>306600</v>
      </c>
      <c r="F45" s="5">
        <v>289518</v>
      </c>
      <c r="G45" s="5">
        <v>112</v>
      </c>
      <c r="H45" s="5">
        <v>373</v>
      </c>
      <c r="I45" s="5">
        <v>0</v>
      </c>
      <c r="J45" s="5">
        <v>7351</v>
      </c>
      <c r="K45" s="5">
        <v>9246</v>
      </c>
      <c r="L45" s="5">
        <v>0</v>
      </c>
      <c r="M45" s="5">
        <v>0</v>
      </c>
      <c r="N45" s="5">
        <v>234350</v>
      </c>
      <c r="O45" s="5">
        <v>234345</v>
      </c>
      <c r="P45" s="5">
        <v>4</v>
      </c>
      <c r="Q45" s="5">
        <v>1</v>
      </c>
      <c r="R45" s="5">
        <v>0</v>
      </c>
      <c r="S45" s="5">
        <v>0</v>
      </c>
      <c r="T45" s="5">
        <v>0</v>
      </c>
      <c r="U45" s="5">
        <v>0</v>
      </c>
      <c r="V45" s="5">
        <v>4683</v>
      </c>
      <c r="W45" s="5">
        <v>4643</v>
      </c>
      <c r="X45" s="5">
        <v>40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7023</v>
      </c>
      <c r="AE45" s="5">
        <v>4430</v>
      </c>
      <c r="AF45" s="5">
        <v>2337</v>
      </c>
      <c r="AG45" s="5">
        <v>0</v>
      </c>
      <c r="AH45" s="5">
        <v>0</v>
      </c>
      <c r="AI45" s="5">
        <v>256</v>
      </c>
      <c r="AJ45" s="5">
        <v>0</v>
      </c>
      <c r="AK45" s="5">
        <v>25175</v>
      </c>
      <c r="AL45" s="5">
        <v>24682</v>
      </c>
      <c r="AM45" s="5">
        <v>0</v>
      </c>
      <c r="AN45" s="5">
        <v>0</v>
      </c>
      <c r="AO45" s="5">
        <v>493</v>
      </c>
      <c r="AP45" s="5">
        <v>0</v>
      </c>
      <c r="AQ45" s="5">
        <v>0</v>
      </c>
      <c r="AR45" s="5">
        <v>0</v>
      </c>
      <c r="AS45" s="5">
        <v>0</v>
      </c>
    </row>
    <row r="46" spans="1:45">
      <c r="A46" s="5">
        <v>1396</v>
      </c>
      <c r="B46" s="5">
        <v>4</v>
      </c>
      <c r="C46" s="5" t="s">
        <v>238</v>
      </c>
      <c r="D46" s="5" t="s">
        <v>239</v>
      </c>
      <c r="E46" s="5">
        <v>83161</v>
      </c>
      <c r="F46" s="5">
        <v>68014</v>
      </c>
      <c r="G46" s="5">
        <v>1855</v>
      </c>
      <c r="H46" s="5">
        <v>1313</v>
      </c>
      <c r="I46" s="5">
        <v>4401</v>
      </c>
      <c r="J46" s="5">
        <v>5021</v>
      </c>
      <c r="K46" s="5">
        <v>1680</v>
      </c>
      <c r="L46" s="5">
        <v>129</v>
      </c>
      <c r="M46" s="5">
        <v>749</v>
      </c>
      <c r="N46" s="5">
        <v>8791</v>
      </c>
      <c r="O46" s="5">
        <v>5899</v>
      </c>
      <c r="P46" s="5">
        <v>30</v>
      </c>
      <c r="Q46" s="5">
        <v>175</v>
      </c>
      <c r="R46" s="5">
        <v>2244</v>
      </c>
      <c r="S46" s="5">
        <v>65</v>
      </c>
      <c r="T46" s="5">
        <v>78</v>
      </c>
      <c r="U46" s="5">
        <v>301</v>
      </c>
      <c r="V46" s="5">
        <v>4594</v>
      </c>
      <c r="W46" s="5">
        <v>2152</v>
      </c>
      <c r="X46" s="5">
        <v>40</v>
      </c>
      <c r="Y46" s="5">
        <v>0</v>
      </c>
      <c r="Z46" s="5">
        <v>4</v>
      </c>
      <c r="AA46" s="5">
        <v>2399</v>
      </c>
      <c r="AB46" s="5">
        <v>0</v>
      </c>
      <c r="AC46" s="5">
        <v>0</v>
      </c>
      <c r="AD46" s="5">
        <v>10852</v>
      </c>
      <c r="AE46" s="5">
        <v>9504</v>
      </c>
      <c r="AF46" s="5">
        <v>0</v>
      </c>
      <c r="AG46" s="5">
        <v>0</v>
      </c>
      <c r="AH46" s="5">
        <v>48</v>
      </c>
      <c r="AI46" s="5">
        <v>1300</v>
      </c>
      <c r="AJ46" s="5">
        <v>0</v>
      </c>
      <c r="AK46" s="5">
        <v>37723</v>
      </c>
      <c r="AL46" s="5">
        <v>34365</v>
      </c>
      <c r="AM46" s="5">
        <v>84</v>
      </c>
      <c r="AN46" s="5">
        <v>2080</v>
      </c>
      <c r="AO46" s="5">
        <v>1195</v>
      </c>
      <c r="AP46" s="5">
        <v>0</v>
      </c>
      <c r="AQ46" s="5">
        <v>0</v>
      </c>
      <c r="AR46" s="5">
        <v>0</v>
      </c>
      <c r="AS46" s="5">
        <v>0</v>
      </c>
    </row>
    <row r="47" spans="1:45">
      <c r="A47" s="5">
        <v>1396</v>
      </c>
      <c r="B47" s="5">
        <v>2</v>
      </c>
      <c r="C47" s="5" t="s">
        <v>240</v>
      </c>
      <c r="D47" s="5" t="s">
        <v>241</v>
      </c>
      <c r="E47" s="5">
        <v>538988</v>
      </c>
      <c r="F47" s="5">
        <v>250380</v>
      </c>
      <c r="G47" s="5">
        <v>24127</v>
      </c>
      <c r="H47" s="5">
        <v>48774</v>
      </c>
      <c r="I47" s="5">
        <v>9018</v>
      </c>
      <c r="J47" s="5">
        <v>108943</v>
      </c>
      <c r="K47" s="5">
        <v>87246</v>
      </c>
      <c r="L47" s="5">
        <v>2762</v>
      </c>
      <c r="M47" s="5">
        <v>7739</v>
      </c>
      <c r="N47" s="5">
        <v>195457</v>
      </c>
      <c r="O47" s="5">
        <v>173715</v>
      </c>
      <c r="P47" s="5">
        <v>8283</v>
      </c>
      <c r="Q47" s="5">
        <v>5730</v>
      </c>
      <c r="R47" s="5">
        <v>5500</v>
      </c>
      <c r="S47" s="5">
        <v>200</v>
      </c>
      <c r="T47" s="5">
        <v>689</v>
      </c>
      <c r="U47" s="5">
        <v>1340</v>
      </c>
      <c r="V47" s="5">
        <v>11621</v>
      </c>
      <c r="W47" s="5">
        <v>10970</v>
      </c>
      <c r="X47" s="5">
        <v>651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33841</v>
      </c>
      <c r="AE47" s="5">
        <v>12944</v>
      </c>
      <c r="AF47" s="5">
        <v>3377</v>
      </c>
      <c r="AG47" s="5">
        <v>119</v>
      </c>
      <c r="AH47" s="5">
        <v>467</v>
      </c>
      <c r="AI47" s="5">
        <v>16900</v>
      </c>
      <c r="AJ47" s="5">
        <v>34</v>
      </c>
      <c r="AK47" s="5">
        <v>4811</v>
      </c>
      <c r="AL47" s="5">
        <v>3098</v>
      </c>
      <c r="AM47" s="5">
        <v>174</v>
      </c>
      <c r="AN47" s="5">
        <v>0</v>
      </c>
      <c r="AO47" s="5">
        <v>1539</v>
      </c>
      <c r="AP47" s="5">
        <v>0</v>
      </c>
      <c r="AQ47" s="5">
        <v>0</v>
      </c>
      <c r="AR47" s="5">
        <v>0</v>
      </c>
      <c r="AS47" s="5">
        <v>0</v>
      </c>
    </row>
    <row r="48" spans="1:45">
      <c r="A48" s="5">
        <v>1396</v>
      </c>
      <c r="B48" s="5">
        <v>3</v>
      </c>
      <c r="C48" s="5" t="s">
        <v>242</v>
      </c>
      <c r="D48" s="5" t="s">
        <v>243</v>
      </c>
      <c r="E48" s="5">
        <v>403328</v>
      </c>
      <c r="F48" s="5">
        <v>194151</v>
      </c>
      <c r="G48" s="5">
        <v>21072</v>
      </c>
      <c r="H48" s="5">
        <v>45602</v>
      </c>
      <c r="I48" s="5">
        <v>9018</v>
      </c>
      <c r="J48" s="5">
        <v>108943</v>
      </c>
      <c r="K48" s="5">
        <v>15246</v>
      </c>
      <c r="L48" s="5">
        <v>2504</v>
      </c>
      <c r="M48" s="5">
        <v>6794</v>
      </c>
      <c r="N48" s="5">
        <v>152987</v>
      </c>
      <c r="O48" s="5">
        <v>134135</v>
      </c>
      <c r="P48" s="5">
        <v>8275</v>
      </c>
      <c r="Q48" s="5">
        <v>3516</v>
      </c>
      <c r="R48" s="5">
        <v>5500</v>
      </c>
      <c r="S48" s="5">
        <v>200</v>
      </c>
      <c r="T48" s="5">
        <v>440</v>
      </c>
      <c r="U48" s="5">
        <v>920</v>
      </c>
      <c r="V48" s="5">
        <v>9611</v>
      </c>
      <c r="W48" s="5">
        <v>8960</v>
      </c>
      <c r="X48" s="5">
        <v>651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31337</v>
      </c>
      <c r="AE48" s="5">
        <v>11625</v>
      </c>
      <c r="AF48" s="5">
        <v>2282</v>
      </c>
      <c r="AG48" s="5">
        <v>119</v>
      </c>
      <c r="AH48" s="5">
        <v>467</v>
      </c>
      <c r="AI48" s="5">
        <v>16810</v>
      </c>
      <c r="AJ48" s="5">
        <v>34</v>
      </c>
      <c r="AK48" s="5">
        <v>4706</v>
      </c>
      <c r="AL48" s="5">
        <v>2993</v>
      </c>
      <c r="AM48" s="5">
        <v>174</v>
      </c>
      <c r="AN48" s="5">
        <v>0</v>
      </c>
      <c r="AO48" s="5">
        <v>1539</v>
      </c>
      <c r="AP48" s="5">
        <v>0</v>
      </c>
      <c r="AQ48" s="5">
        <v>0</v>
      </c>
      <c r="AR48" s="5">
        <v>0</v>
      </c>
      <c r="AS48" s="5">
        <v>0</v>
      </c>
    </row>
    <row r="49" spans="1:45">
      <c r="A49" s="5">
        <v>1396</v>
      </c>
      <c r="B49" s="5">
        <v>4</v>
      </c>
      <c r="C49" s="5" t="s">
        <v>244</v>
      </c>
      <c r="D49" s="5" t="s">
        <v>243</v>
      </c>
      <c r="E49" s="5">
        <v>403328</v>
      </c>
      <c r="F49" s="5">
        <v>194151</v>
      </c>
      <c r="G49" s="5">
        <v>21072</v>
      </c>
      <c r="H49" s="5">
        <v>45602</v>
      </c>
      <c r="I49" s="5">
        <v>9018</v>
      </c>
      <c r="J49" s="5">
        <v>108943</v>
      </c>
      <c r="K49" s="5">
        <v>15246</v>
      </c>
      <c r="L49" s="5">
        <v>2504</v>
      </c>
      <c r="M49" s="5">
        <v>6794</v>
      </c>
      <c r="N49" s="5">
        <v>152987</v>
      </c>
      <c r="O49" s="5">
        <v>134135</v>
      </c>
      <c r="P49" s="5">
        <v>8275</v>
      </c>
      <c r="Q49" s="5">
        <v>3516</v>
      </c>
      <c r="R49" s="5">
        <v>5500</v>
      </c>
      <c r="S49" s="5">
        <v>200</v>
      </c>
      <c r="T49" s="5">
        <v>440</v>
      </c>
      <c r="U49" s="5">
        <v>920</v>
      </c>
      <c r="V49" s="5">
        <v>9611</v>
      </c>
      <c r="W49" s="5">
        <v>8960</v>
      </c>
      <c r="X49" s="5">
        <v>651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31337</v>
      </c>
      <c r="AE49" s="5">
        <v>11625</v>
      </c>
      <c r="AF49" s="5">
        <v>2282</v>
      </c>
      <c r="AG49" s="5">
        <v>119</v>
      </c>
      <c r="AH49" s="5">
        <v>467</v>
      </c>
      <c r="AI49" s="5">
        <v>16810</v>
      </c>
      <c r="AJ49" s="5">
        <v>34</v>
      </c>
      <c r="AK49" s="5">
        <v>4706</v>
      </c>
      <c r="AL49" s="5">
        <v>2993</v>
      </c>
      <c r="AM49" s="5">
        <v>174</v>
      </c>
      <c r="AN49" s="5">
        <v>0</v>
      </c>
      <c r="AO49" s="5">
        <v>1539</v>
      </c>
      <c r="AP49" s="5">
        <v>0</v>
      </c>
      <c r="AQ49" s="5">
        <v>0</v>
      </c>
      <c r="AR49" s="5">
        <v>0</v>
      </c>
      <c r="AS49" s="5">
        <v>0</v>
      </c>
    </row>
    <row r="50" spans="1:45">
      <c r="A50" s="5">
        <v>1396</v>
      </c>
      <c r="B50" s="5">
        <v>3</v>
      </c>
      <c r="C50" s="5" t="s">
        <v>245</v>
      </c>
      <c r="D50" s="5" t="s">
        <v>246</v>
      </c>
      <c r="E50" s="5">
        <v>135659</v>
      </c>
      <c r="F50" s="5">
        <v>56229</v>
      </c>
      <c r="G50" s="5">
        <v>3056</v>
      </c>
      <c r="H50" s="5">
        <v>3172</v>
      </c>
      <c r="I50" s="5">
        <v>0</v>
      </c>
      <c r="J50" s="5">
        <v>0</v>
      </c>
      <c r="K50" s="5">
        <v>72000</v>
      </c>
      <c r="L50" s="5">
        <v>259</v>
      </c>
      <c r="M50" s="5">
        <v>945</v>
      </c>
      <c r="N50" s="5">
        <v>42470</v>
      </c>
      <c r="O50" s="5">
        <v>39579</v>
      </c>
      <c r="P50" s="5">
        <v>8</v>
      </c>
      <c r="Q50" s="5">
        <v>2214</v>
      </c>
      <c r="R50" s="5">
        <v>0</v>
      </c>
      <c r="S50" s="5">
        <v>0</v>
      </c>
      <c r="T50" s="5">
        <v>249</v>
      </c>
      <c r="U50" s="5">
        <v>420</v>
      </c>
      <c r="V50" s="5">
        <v>2010</v>
      </c>
      <c r="W50" s="5">
        <v>2010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2504</v>
      </c>
      <c r="AE50" s="5">
        <v>1319</v>
      </c>
      <c r="AF50" s="5">
        <v>1095</v>
      </c>
      <c r="AG50" s="5">
        <v>0</v>
      </c>
      <c r="AH50" s="5">
        <v>0</v>
      </c>
      <c r="AI50" s="5">
        <v>90</v>
      </c>
      <c r="AJ50" s="5">
        <v>0</v>
      </c>
      <c r="AK50" s="5">
        <v>105</v>
      </c>
      <c r="AL50" s="5">
        <v>105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</row>
    <row r="51" spans="1:45">
      <c r="A51" s="5">
        <v>1396</v>
      </c>
      <c r="B51" s="5">
        <v>4</v>
      </c>
      <c r="C51" s="5" t="s">
        <v>247</v>
      </c>
      <c r="D51" s="5" t="s">
        <v>246</v>
      </c>
      <c r="E51" s="5">
        <v>135659</v>
      </c>
      <c r="F51" s="5">
        <v>56229</v>
      </c>
      <c r="G51" s="5">
        <v>3056</v>
      </c>
      <c r="H51" s="5">
        <v>3172</v>
      </c>
      <c r="I51" s="5">
        <v>0</v>
      </c>
      <c r="J51" s="5">
        <v>0</v>
      </c>
      <c r="K51" s="5">
        <v>72000</v>
      </c>
      <c r="L51" s="5">
        <v>259</v>
      </c>
      <c r="M51" s="5">
        <v>945</v>
      </c>
      <c r="N51" s="5">
        <v>42470</v>
      </c>
      <c r="O51" s="5">
        <v>39579</v>
      </c>
      <c r="P51" s="5">
        <v>8</v>
      </c>
      <c r="Q51" s="5">
        <v>2214</v>
      </c>
      <c r="R51" s="5">
        <v>0</v>
      </c>
      <c r="S51" s="5">
        <v>0</v>
      </c>
      <c r="T51" s="5">
        <v>249</v>
      </c>
      <c r="U51" s="5">
        <v>420</v>
      </c>
      <c r="V51" s="5">
        <v>2010</v>
      </c>
      <c r="W51" s="5">
        <v>2010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2504</v>
      </c>
      <c r="AE51" s="5">
        <v>1319</v>
      </c>
      <c r="AF51" s="5">
        <v>1095</v>
      </c>
      <c r="AG51" s="5">
        <v>0</v>
      </c>
      <c r="AH51" s="5">
        <v>0</v>
      </c>
      <c r="AI51" s="5">
        <v>90</v>
      </c>
      <c r="AJ51" s="5">
        <v>0</v>
      </c>
      <c r="AK51" s="5">
        <v>105</v>
      </c>
      <c r="AL51" s="5">
        <v>105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</row>
    <row r="52" spans="1:45">
      <c r="A52" s="5">
        <v>1396</v>
      </c>
      <c r="B52" s="5">
        <v>2</v>
      </c>
      <c r="C52" s="5" t="s">
        <v>248</v>
      </c>
      <c r="D52" s="5" t="s">
        <v>249</v>
      </c>
      <c r="E52" s="5">
        <v>424581</v>
      </c>
      <c r="F52" s="5">
        <v>151470</v>
      </c>
      <c r="G52" s="5">
        <v>55324</v>
      </c>
      <c r="H52" s="5">
        <v>13090</v>
      </c>
      <c r="I52" s="5">
        <v>6163</v>
      </c>
      <c r="J52" s="5">
        <v>174612</v>
      </c>
      <c r="K52" s="5">
        <v>21282</v>
      </c>
      <c r="L52" s="5">
        <v>989</v>
      </c>
      <c r="M52" s="5">
        <v>1651</v>
      </c>
      <c r="N52" s="5">
        <v>98886</v>
      </c>
      <c r="O52" s="5">
        <v>92711</v>
      </c>
      <c r="P52" s="5">
        <v>1432</v>
      </c>
      <c r="Q52" s="5">
        <v>758</v>
      </c>
      <c r="R52" s="5">
        <v>934</v>
      </c>
      <c r="S52" s="5">
        <v>2194</v>
      </c>
      <c r="T52" s="5">
        <v>318</v>
      </c>
      <c r="U52" s="5">
        <v>539</v>
      </c>
      <c r="V52" s="5">
        <v>36432</v>
      </c>
      <c r="W52" s="5">
        <v>19623</v>
      </c>
      <c r="X52" s="5">
        <v>2968</v>
      </c>
      <c r="Y52" s="5">
        <v>384</v>
      </c>
      <c r="Z52" s="5">
        <v>385</v>
      </c>
      <c r="AA52" s="5">
        <v>6072</v>
      </c>
      <c r="AB52" s="5">
        <v>7000</v>
      </c>
      <c r="AC52" s="5">
        <v>0</v>
      </c>
      <c r="AD52" s="5">
        <v>52351</v>
      </c>
      <c r="AE52" s="5">
        <v>7797</v>
      </c>
      <c r="AF52" s="5">
        <v>417</v>
      </c>
      <c r="AG52" s="5">
        <v>0</v>
      </c>
      <c r="AH52" s="5">
        <v>123</v>
      </c>
      <c r="AI52" s="5">
        <v>44002</v>
      </c>
      <c r="AJ52" s="5">
        <v>12</v>
      </c>
      <c r="AK52" s="5">
        <v>10474</v>
      </c>
      <c r="AL52" s="5">
        <v>6315</v>
      </c>
      <c r="AM52" s="5">
        <v>103</v>
      </c>
      <c r="AN52" s="5">
        <v>1542</v>
      </c>
      <c r="AO52" s="5">
        <v>2269</v>
      </c>
      <c r="AP52" s="5">
        <v>244</v>
      </c>
      <c r="AQ52" s="5">
        <v>0</v>
      </c>
      <c r="AR52" s="5">
        <v>0</v>
      </c>
      <c r="AS52" s="5">
        <v>0</v>
      </c>
    </row>
    <row r="53" spans="1:45">
      <c r="A53" s="5">
        <v>1396</v>
      </c>
      <c r="B53" s="5">
        <v>3</v>
      </c>
      <c r="C53" s="5" t="s">
        <v>250</v>
      </c>
      <c r="D53" s="5" t="s">
        <v>251</v>
      </c>
      <c r="E53" s="5">
        <v>95627</v>
      </c>
      <c r="F53" s="5">
        <v>51907</v>
      </c>
      <c r="G53" s="5">
        <v>3267</v>
      </c>
      <c r="H53" s="5">
        <v>9147</v>
      </c>
      <c r="I53" s="5">
        <v>4956</v>
      </c>
      <c r="J53" s="5">
        <v>15858</v>
      </c>
      <c r="K53" s="5">
        <v>9409</v>
      </c>
      <c r="L53" s="5">
        <v>594</v>
      </c>
      <c r="M53" s="5">
        <v>486</v>
      </c>
      <c r="N53" s="5">
        <v>29733</v>
      </c>
      <c r="O53" s="5">
        <v>27604</v>
      </c>
      <c r="P53" s="5">
        <v>285</v>
      </c>
      <c r="Q53" s="5">
        <v>546</v>
      </c>
      <c r="R53" s="5">
        <v>739</v>
      </c>
      <c r="S53" s="5">
        <v>0</v>
      </c>
      <c r="T53" s="5">
        <v>209</v>
      </c>
      <c r="U53" s="5">
        <v>350</v>
      </c>
      <c r="V53" s="5">
        <v>27738</v>
      </c>
      <c r="W53" s="5">
        <v>13022</v>
      </c>
      <c r="X53" s="5">
        <v>1748</v>
      </c>
      <c r="Y53" s="5">
        <v>265</v>
      </c>
      <c r="Z53" s="5">
        <v>10</v>
      </c>
      <c r="AA53" s="5">
        <v>5693</v>
      </c>
      <c r="AB53" s="5">
        <v>7000</v>
      </c>
      <c r="AC53" s="5">
        <v>0</v>
      </c>
      <c r="AD53" s="5">
        <v>35556</v>
      </c>
      <c r="AE53" s="5">
        <v>2948</v>
      </c>
      <c r="AF53" s="5">
        <v>280</v>
      </c>
      <c r="AG53" s="5">
        <v>0</v>
      </c>
      <c r="AH53" s="5">
        <v>47</v>
      </c>
      <c r="AI53" s="5">
        <v>32270</v>
      </c>
      <c r="AJ53" s="5">
        <v>12</v>
      </c>
      <c r="AK53" s="5">
        <v>7763</v>
      </c>
      <c r="AL53" s="5">
        <v>4038</v>
      </c>
      <c r="AM53" s="5">
        <v>0</v>
      </c>
      <c r="AN53" s="5">
        <v>1542</v>
      </c>
      <c r="AO53" s="5">
        <v>1939</v>
      </c>
      <c r="AP53" s="5">
        <v>244</v>
      </c>
      <c r="AQ53" s="5">
        <v>0</v>
      </c>
      <c r="AR53" s="5">
        <v>0</v>
      </c>
      <c r="AS53" s="5">
        <v>0</v>
      </c>
    </row>
    <row r="54" spans="1:45">
      <c r="A54" s="5">
        <v>1396</v>
      </c>
      <c r="B54" s="5">
        <v>4</v>
      </c>
      <c r="C54" s="5" t="s">
        <v>252</v>
      </c>
      <c r="D54" s="5" t="s">
        <v>253</v>
      </c>
      <c r="E54" s="5">
        <v>85008</v>
      </c>
      <c r="F54" s="5">
        <v>42589</v>
      </c>
      <c r="G54" s="5">
        <v>3066</v>
      </c>
      <c r="H54" s="5">
        <v>8880</v>
      </c>
      <c r="I54" s="5">
        <v>4942</v>
      </c>
      <c r="J54" s="5">
        <v>15738</v>
      </c>
      <c r="K54" s="5">
        <v>9409</v>
      </c>
      <c r="L54" s="5">
        <v>191</v>
      </c>
      <c r="M54" s="5">
        <v>192</v>
      </c>
      <c r="N54" s="5">
        <v>28232</v>
      </c>
      <c r="O54" s="5">
        <v>26584</v>
      </c>
      <c r="P54" s="5">
        <v>282</v>
      </c>
      <c r="Q54" s="5">
        <v>487</v>
      </c>
      <c r="R54" s="5">
        <v>739</v>
      </c>
      <c r="S54" s="5">
        <v>0</v>
      </c>
      <c r="T54" s="5">
        <v>0</v>
      </c>
      <c r="U54" s="5">
        <v>140</v>
      </c>
      <c r="V54" s="5">
        <v>26942</v>
      </c>
      <c r="W54" s="5">
        <v>12526</v>
      </c>
      <c r="X54" s="5">
        <v>1748</v>
      </c>
      <c r="Y54" s="5">
        <v>265</v>
      </c>
      <c r="Z54" s="5">
        <v>10</v>
      </c>
      <c r="AA54" s="5">
        <v>5393</v>
      </c>
      <c r="AB54" s="5">
        <v>7000</v>
      </c>
      <c r="AC54" s="5">
        <v>0</v>
      </c>
      <c r="AD54" s="5">
        <v>33595</v>
      </c>
      <c r="AE54" s="5">
        <v>1521</v>
      </c>
      <c r="AF54" s="5">
        <v>273</v>
      </c>
      <c r="AG54" s="5">
        <v>0</v>
      </c>
      <c r="AH54" s="5">
        <v>22</v>
      </c>
      <c r="AI54" s="5">
        <v>31767</v>
      </c>
      <c r="AJ54" s="5">
        <v>12</v>
      </c>
      <c r="AK54" s="5">
        <v>7763</v>
      </c>
      <c r="AL54" s="5">
        <v>4038</v>
      </c>
      <c r="AM54" s="5">
        <v>0</v>
      </c>
      <c r="AN54" s="5">
        <v>1542</v>
      </c>
      <c r="AO54" s="5">
        <v>1939</v>
      </c>
      <c r="AP54" s="5">
        <v>244</v>
      </c>
      <c r="AQ54" s="5">
        <v>0</v>
      </c>
      <c r="AR54" s="5">
        <v>0</v>
      </c>
      <c r="AS54" s="5">
        <v>0</v>
      </c>
    </row>
    <row r="55" spans="1:45">
      <c r="A55" s="5">
        <v>1396</v>
      </c>
      <c r="B55" s="5">
        <v>4</v>
      </c>
      <c r="C55" s="5" t="s">
        <v>254</v>
      </c>
      <c r="D55" s="5" t="s">
        <v>255</v>
      </c>
      <c r="E55" s="5">
        <v>10619</v>
      </c>
      <c r="F55" s="5">
        <v>9319</v>
      </c>
      <c r="G55" s="5">
        <v>202</v>
      </c>
      <c r="H55" s="5">
        <v>267</v>
      </c>
      <c r="I55" s="5">
        <v>14</v>
      </c>
      <c r="J55" s="5">
        <v>120</v>
      </c>
      <c r="K55" s="5">
        <v>0</v>
      </c>
      <c r="L55" s="5">
        <v>403</v>
      </c>
      <c r="M55" s="5">
        <v>294</v>
      </c>
      <c r="N55" s="5">
        <v>1501</v>
      </c>
      <c r="O55" s="5">
        <v>1020</v>
      </c>
      <c r="P55" s="5">
        <v>2</v>
      </c>
      <c r="Q55" s="5">
        <v>60</v>
      </c>
      <c r="R55" s="5">
        <v>0</v>
      </c>
      <c r="S55" s="5">
        <v>0</v>
      </c>
      <c r="T55" s="5">
        <v>209</v>
      </c>
      <c r="U55" s="5">
        <v>210</v>
      </c>
      <c r="V55" s="5">
        <v>796</v>
      </c>
      <c r="W55" s="5">
        <v>496</v>
      </c>
      <c r="X55" s="5">
        <v>0</v>
      </c>
      <c r="Y55" s="5">
        <v>0</v>
      </c>
      <c r="Z55" s="5">
        <v>0</v>
      </c>
      <c r="AA55" s="5">
        <v>300</v>
      </c>
      <c r="AB55" s="5">
        <v>0</v>
      </c>
      <c r="AC55" s="5">
        <v>0</v>
      </c>
      <c r="AD55" s="5">
        <v>1961</v>
      </c>
      <c r="AE55" s="5">
        <v>1427</v>
      </c>
      <c r="AF55" s="5">
        <v>7</v>
      </c>
      <c r="AG55" s="5">
        <v>0</v>
      </c>
      <c r="AH55" s="5">
        <v>25</v>
      </c>
      <c r="AI55" s="5">
        <v>502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</row>
    <row r="56" spans="1:45">
      <c r="A56" s="5">
        <v>1396</v>
      </c>
      <c r="B56" s="5">
        <v>3</v>
      </c>
      <c r="C56" s="5" t="s">
        <v>256</v>
      </c>
      <c r="D56" s="5" t="s">
        <v>257</v>
      </c>
      <c r="E56" s="5">
        <v>328955</v>
      </c>
      <c r="F56" s="5">
        <v>99563</v>
      </c>
      <c r="G56" s="5">
        <v>52057</v>
      </c>
      <c r="H56" s="5">
        <v>3943</v>
      </c>
      <c r="I56" s="5">
        <v>1207</v>
      </c>
      <c r="J56" s="5">
        <v>158754</v>
      </c>
      <c r="K56" s="5">
        <v>11873</v>
      </c>
      <c r="L56" s="5">
        <v>394</v>
      </c>
      <c r="M56" s="5">
        <v>1164</v>
      </c>
      <c r="N56" s="5">
        <v>69153</v>
      </c>
      <c r="O56" s="5">
        <v>65107</v>
      </c>
      <c r="P56" s="5">
        <v>1147</v>
      </c>
      <c r="Q56" s="5">
        <v>212</v>
      </c>
      <c r="R56" s="5">
        <v>195</v>
      </c>
      <c r="S56" s="5">
        <v>2194</v>
      </c>
      <c r="T56" s="5">
        <v>109</v>
      </c>
      <c r="U56" s="5">
        <v>189</v>
      </c>
      <c r="V56" s="5">
        <v>8695</v>
      </c>
      <c r="W56" s="5">
        <v>6600</v>
      </c>
      <c r="X56" s="5">
        <v>1220</v>
      </c>
      <c r="Y56" s="5">
        <v>119</v>
      </c>
      <c r="Z56" s="5">
        <v>375</v>
      </c>
      <c r="AA56" s="5">
        <v>379</v>
      </c>
      <c r="AB56" s="5">
        <v>0</v>
      </c>
      <c r="AC56" s="5">
        <v>0</v>
      </c>
      <c r="AD56" s="5">
        <v>16795</v>
      </c>
      <c r="AE56" s="5">
        <v>4848</v>
      </c>
      <c r="AF56" s="5">
        <v>138</v>
      </c>
      <c r="AG56" s="5">
        <v>0</v>
      </c>
      <c r="AH56" s="5">
        <v>76</v>
      </c>
      <c r="AI56" s="5">
        <v>11732</v>
      </c>
      <c r="AJ56" s="5">
        <v>0</v>
      </c>
      <c r="AK56" s="5">
        <v>2711</v>
      </c>
      <c r="AL56" s="5">
        <v>2277</v>
      </c>
      <c r="AM56" s="5">
        <v>103</v>
      </c>
      <c r="AN56" s="5">
        <v>0</v>
      </c>
      <c r="AO56" s="5">
        <v>330</v>
      </c>
      <c r="AP56" s="5">
        <v>0</v>
      </c>
      <c r="AQ56" s="5">
        <v>0</v>
      </c>
      <c r="AR56" s="5">
        <v>0</v>
      </c>
      <c r="AS56" s="5">
        <v>0</v>
      </c>
    </row>
    <row r="57" spans="1:45">
      <c r="A57" s="5">
        <v>1396</v>
      </c>
      <c r="B57" s="5">
        <v>4</v>
      </c>
      <c r="C57" s="5" t="s">
        <v>258</v>
      </c>
      <c r="D57" s="5" t="s">
        <v>257</v>
      </c>
      <c r="E57" s="5">
        <v>328955</v>
      </c>
      <c r="F57" s="5">
        <v>99563</v>
      </c>
      <c r="G57" s="5">
        <v>52057</v>
      </c>
      <c r="H57" s="5">
        <v>3943</v>
      </c>
      <c r="I57" s="5">
        <v>1207</v>
      </c>
      <c r="J57" s="5">
        <v>158754</v>
      </c>
      <c r="K57" s="5">
        <v>11873</v>
      </c>
      <c r="L57" s="5">
        <v>394</v>
      </c>
      <c r="M57" s="5">
        <v>1164</v>
      </c>
      <c r="N57" s="5">
        <v>69153</v>
      </c>
      <c r="O57" s="5">
        <v>65107</v>
      </c>
      <c r="P57" s="5">
        <v>1147</v>
      </c>
      <c r="Q57" s="5">
        <v>212</v>
      </c>
      <c r="R57" s="5">
        <v>195</v>
      </c>
      <c r="S57" s="5">
        <v>2194</v>
      </c>
      <c r="T57" s="5">
        <v>109</v>
      </c>
      <c r="U57" s="5">
        <v>189</v>
      </c>
      <c r="V57" s="5">
        <v>8695</v>
      </c>
      <c r="W57" s="5">
        <v>6600</v>
      </c>
      <c r="X57" s="5">
        <v>1220</v>
      </c>
      <c r="Y57" s="5">
        <v>119</v>
      </c>
      <c r="Z57" s="5">
        <v>375</v>
      </c>
      <c r="AA57" s="5">
        <v>379</v>
      </c>
      <c r="AB57" s="5">
        <v>0</v>
      </c>
      <c r="AC57" s="5">
        <v>0</v>
      </c>
      <c r="AD57" s="5">
        <v>16795</v>
      </c>
      <c r="AE57" s="5">
        <v>4848</v>
      </c>
      <c r="AF57" s="5">
        <v>138</v>
      </c>
      <c r="AG57" s="5">
        <v>0</v>
      </c>
      <c r="AH57" s="5">
        <v>76</v>
      </c>
      <c r="AI57" s="5">
        <v>11732</v>
      </c>
      <c r="AJ57" s="5">
        <v>0</v>
      </c>
      <c r="AK57" s="5">
        <v>2711</v>
      </c>
      <c r="AL57" s="5">
        <v>2277</v>
      </c>
      <c r="AM57" s="5">
        <v>103</v>
      </c>
      <c r="AN57" s="5">
        <v>0</v>
      </c>
      <c r="AO57" s="5">
        <v>330</v>
      </c>
      <c r="AP57" s="5">
        <v>0</v>
      </c>
      <c r="AQ57" s="5">
        <v>0</v>
      </c>
      <c r="AR57" s="5">
        <v>0</v>
      </c>
      <c r="AS57" s="5">
        <v>0</v>
      </c>
    </row>
    <row r="58" spans="1:45">
      <c r="A58" s="5">
        <v>1396</v>
      </c>
      <c r="B58" s="5">
        <v>2</v>
      </c>
      <c r="C58" s="5" t="s">
        <v>259</v>
      </c>
      <c r="D58" s="5" t="s">
        <v>260</v>
      </c>
      <c r="E58" s="5">
        <v>2135958</v>
      </c>
      <c r="F58" s="5">
        <v>1273534</v>
      </c>
      <c r="G58" s="5">
        <v>42007</v>
      </c>
      <c r="H58" s="5">
        <v>35082</v>
      </c>
      <c r="I58" s="5">
        <v>35584</v>
      </c>
      <c r="J58" s="5">
        <v>320846</v>
      </c>
      <c r="K58" s="5">
        <v>72716</v>
      </c>
      <c r="L58" s="5">
        <v>308351</v>
      </c>
      <c r="M58" s="5">
        <v>47839</v>
      </c>
      <c r="N58" s="5">
        <v>846101</v>
      </c>
      <c r="O58" s="5">
        <v>553825</v>
      </c>
      <c r="P58" s="5">
        <v>5948</v>
      </c>
      <c r="Q58" s="5">
        <v>6486</v>
      </c>
      <c r="R58" s="5">
        <v>15300</v>
      </c>
      <c r="S58" s="5">
        <v>9953</v>
      </c>
      <c r="T58" s="5">
        <v>245181</v>
      </c>
      <c r="U58" s="5">
        <v>9408</v>
      </c>
      <c r="V58" s="5">
        <v>118608</v>
      </c>
      <c r="W58" s="5">
        <v>91631</v>
      </c>
      <c r="X58" s="5">
        <v>4640</v>
      </c>
      <c r="Y58" s="5">
        <v>878</v>
      </c>
      <c r="Z58" s="5">
        <v>1730</v>
      </c>
      <c r="AA58" s="5">
        <v>19678</v>
      </c>
      <c r="AB58" s="5">
        <v>46</v>
      </c>
      <c r="AC58" s="5">
        <v>6</v>
      </c>
      <c r="AD58" s="5">
        <v>213297</v>
      </c>
      <c r="AE58" s="5">
        <v>128641</v>
      </c>
      <c r="AF58" s="5">
        <v>1433</v>
      </c>
      <c r="AG58" s="5">
        <v>775</v>
      </c>
      <c r="AH58" s="5">
        <v>8837</v>
      </c>
      <c r="AI58" s="5">
        <v>73280</v>
      </c>
      <c r="AJ58" s="5">
        <v>330</v>
      </c>
      <c r="AK58" s="5">
        <v>8262</v>
      </c>
      <c r="AL58" s="5">
        <v>1850</v>
      </c>
      <c r="AM58" s="5">
        <v>9</v>
      </c>
      <c r="AN58" s="5">
        <v>60</v>
      </c>
      <c r="AO58" s="5">
        <v>2191</v>
      </c>
      <c r="AP58" s="5">
        <v>3396</v>
      </c>
      <c r="AQ58" s="5">
        <v>756</v>
      </c>
      <c r="AR58" s="5">
        <v>0</v>
      </c>
      <c r="AS58" s="5">
        <v>0</v>
      </c>
    </row>
    <row r="59" spans="1:45">
      <c r="A59" s="5">
        <v>1396</v>
      </c>
      <c r="B59" s="5">
        <v>3</v>
      </c>
      <c r="C59" s="5" t="s">
        <v>261</v>
      </c>
      <c r="D59" s="5" t="s">
        <v>262</v>
      </c>
      <c r="E59" s="5">
        <v>8379</v>
      </c>
      <c r="F59" s="5">
        <v>0</v>
      </c>
      <c r="G59" s="5">
        <v>629</v>
      </c>
      <c r="H59" s="5">
        <v>1186</v>
      </c>
      <c r="I59" s="5">
        <v>982</v>
      </c>
      <c r="J59" s="5">
        <v>5583</v>
      </c>
      <c r="K59" s="5">
        <v>0</v>
      </c>
      <c r="L59" s="5">
        <v>0</v>
      </c>
      <c r="M59" s="5">
        <v>0</v>
      </c>
      <c r="N59" s="5">
        <v>394</v>
      </c>
      <c r="O59" s="5">
        <v>0</v>
      </c>
      <c r="P59" s="5">
        <v>79</v>
      </c>
      <c r="Q59" s="5">
        <v>315</v>
      </c>
      <c r="R59" s="5">
        <v>0</v>
      </c>
      <c r="S59" s="5">
        <v>0</v>
      </c>
      <c r="T59" s="5">
        <v>0</v>
      </c>
      <c r="U59" s="5">
        <v>0</v>
      </c>
      <c r="V59" s="5">
        <v>199</v>
      </c>
      <c r="W59" s="5">
        <v>104</v>
      </c>
      <c r="X59" s="5">
        <v>26</v>
      </c>
      <c r="Y59" s="5">
        <v>0</v>
      </c>
      <c r="Z59" s="5">
        <v>17</v>
      </c>
      <c r="AA59" s="5">
        <v>43</v>
      </c>
      <c r="AB59" s="5">
        <v>9</v>
      </c>
      <c r="AC59" s="5">
        <v>0</v>
      </c>
      <c r="AD59" s="5">
        <v>2782</v>
      </c>
      <c r="AE59" s="5">
        <v>1900</v>
      </c>
      <c r="AF59" s="5">
        <v>130</v>
      </c>
      <c r="AG59" s="5">
        <v>5</v>
      </c>
      <c r="AH59" s="5">
        <v>527</v>
      </c>
      <c r="AI59" s="5">
        <v>134</v>
      </c>
      <c r="AJ59" s="5">
        <v>85</v>
      </c>
      <c r="AK59" s="5">
        <v>295</v>
      </c>
      <c r="AL59" s="5">
        <v>295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</row>
    <row r="60" spans="1:45">
      <c r="A60" s="5">
        <v>1396</v>
      </c>
      <c r="B60" s="5">
        <v>4</v>
      </c>
      <c r="C60" s="5" t="s">
        <v>263</v>
      </c>
      <c r="D60" s="5" t="s">
        <v>262</v>
      </c>
      <c r="E60" s="5">
        <v>8379</v>
      </c>
      <c r="F60" s="5">
        <v>0</v>
      </c>
      <c r="G60" s="5">
        <v>629</v>
      </c>
      <c r="H60" s="5">
        <v>1186</v>
      </c>
      <c r="I60" s="5">
        <v>982</v>
      </c>
      <c r="J60" s="5">
        <v>5583</v>
      </c>
      <c r="K60" s="5">
        <v>0</v>
      </c>
      <c r="L60" s="5">
        <v>0</v>
      </c>
      <c r="M60" s="5">
        <v>0</v>
      </c>
      <c r="N60" s="5">
        <v>394</v>
      </c>
      <c r="O60" s="5">
        <v>0</v>
      </c>
      <c r="P60" s="5">
        <v>79</v>
      </c>
      <c r="Q60" s="5">
        <v>315</v>
      </c>
      <c r="R60" s="5">
        <v>0</v>
      </c>
      <c r="S60" s="5">
        <v>0</v>
      </c>
      <c r="T60" s="5">
        <v>0</v>
      </c>
      <c r="U60" s="5">
        <v>0</v>
      </c>
      <c r="V60" s="5">
        <v>199</v>
      </c>
      <c r="W60" s="5">
        <v>104</v>
      </c>
      <c r="X60" s="5">
        <v>26</v>
      </c>
      <c r="Y60" s="5">
        <v>0</v>
      </c>
      <c r="Z60" s="5">
        <v>17</v>
      </c>
      <c r="AA60" s="5">
        <v>43</v>
      </c>
      <c r="AB60" s="5">
        <v>9</v>
      </c>
      <c r="AC60" s="5">
        <v>0</v>
      </c>
      <c r="AD60" s="5">
        <v>2782</v>
      </c>
      <c r="AE60" s="5">
        <v>1900</v>
      </c>
      <c r="AF60" s="5">
        <v>130</v>
      </c>
      <c r="AG60" s="5">
        <v>5</v>
      </c>
      <c r="AH60" s="5">
        <v>527</v>
      </c>
      <c r="AI60" s="5">
        <v>134</v>
      </c>
      <c r="AJ60" s="5">
        <v>85</v>
      </c>
      <c r="AK60" s="5">
        <v>295</v>
      </c>
      <c r="AL60" s="5">
        <v>295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</row>
    <row r="61" spans="1:45">
      <c r="A61" s="5">
        <v>1396</v>
      </c>
      <c r="B61" s="5">
        <v>3</v>
      </c>
      <c r="C61" s="5" t="s">
        <v>264</v>
      </c>
      <c r="D61" s="5" t="s">
        <v>265</v>
      </c>
      <c r="E61" s="5">
        <v>2127579</v>
      </c>
      <c r="F61" s="5">
        <v>1273534</v>
      </c>
      <c r="G61" s="5">
        <v>41378</v>
      </c>
      <c r="H61" s="5">
        <v>33897</v>
      </c>
      <c r="I61" s="5">
        <v>34602</v>
      </c>
      <c r="J61" s="5">
        <v>315263</v>
      </c>
      <c r="K61" s="5">
        <v>72716</v>
      </c>
      <c r="L61" s="5">
        <v>308351</v>
      </c>
      <c r="M61" s="5">
        <v>47839</v>
      </c>
      <c r="N61" s="5">
        <v>845706</v>
      </c>
      <c r="O61" s="5">
        <v>553825</v>
      </c>
      <c r="P61" s="5">
        <v>5868</v>
      </c>
      <c r="Q61" s="5">
        <v>6171</v>
      </c>
      <c r="R61" s="5">
        <v>15300</v>
      </c>
      <c r="S61" s="5">
        <v>9953</v>
      </c>
      <c r="T61" s="5">
        <v>245181</v>
      </c>
      <c r="U61" s="5">
        <v>9408</v>
      </c>
      <c r="V61" s="5">
        <v>118410</v>
      </c>
      <c r="W61" s="5">
        <v>91527</v>
      </c>
      <c r="X61" s="5">
        <v>4614</v>
      </c>
      <c r="Y61" s="5">
        <v>878</v>
      </c>
      <c r="Z61" s="5">
        <v>1712</v>
      </c>
      <c r="AA61" s="5">
        <v>19635</v>
      </c>
      <c r="AB61" s="5">
        <v>37</v>
      </c>
      <c r="AC61" s="5">
        <v>6</v>
      </c>
      <c r="AD61" s="5">
        <v>210515</v>
      </c>
      <c r="AE61" s="5">
        <v>126741</v>
      </c>
      <c r="AF61" s="5">
        <v>1303</v>
      </c>
      <c r="AG61" s="5">
        <v>770</v>
      </c>
      <c r="AH61" s="5">
        <v>8311</v>
      </c>
      <c r="AI61" s="5">
        <v>73146</v>
      </c>
      <c r="AJ61" s="5">
        <v>245</v>
      </c>
      <c r="AK61" s="5">
        <v>7967</v>
      </c>
      <c r="AL61" s="5">
        <v>1556</v>
      </c>
      <c r="AM61" s="5">
        <v>9</v>
      </c>
      <c r="AN61" s="5">
        <v>60</v>
      </c>
      <c r="AO61" s="5">
        <v>2191</v>
      </c>
      <c r="AP61" s="5">
        <v>3396</v>
      </c>
      <c r="AQ61" s="5">
        <v>756</v>
      </c>
      <c r="AR61" s="5">
        <v>0</v>
      </c>
      <c r="AS61" s="5">
        <v>0</v>
      </c>
    </row>
    <row r="62" spans="1:45">
      <c r="A62" s="5">
        <v>1396</v>
      </c>
      <c r="B62" s="5">
        <v>4</v>
      </c>
      <c r="C62" s="5" t="s">
        <v>266</v>
      </c>
      <c r="D62" s="5" t="s">
        <v>267</v>
      </c>
      <c r="E62" s="5">
        <v>1592646</v>
      </c>
      <c r="F62" s="5">
        <v>812220</v>
      </c>
      <c r="G62" s="5">
        <v>17314</v>
      </c>
      <c r="H62" s="5">
        <v>19527</v>
      </c>
      <c r="I62" s="5">
        <v>30429</v>
      </c>
      <c r="J62" s="5">
        <v>287384</v>
      </c>
      <c r="K62" s="5">
        <v>72703</v>
      </c>
      <c r="L62" s="5">
        <v>307576</v>
      </c>
      <c r="M62" s="5">
        <v>45493</v>
      </c>
      <c r="N62" s="5">
        <v>538180</v>
      </c>
      <c r="O62" s="5">
        <v>252187</v>
      </c>
      <c r="P62" s="5">
        <v>4779</v>
      </c>
      <c r="Q62" s="5">
        <v>6138</v>
      </c>
      <c r="R62" s="5">
        <v>15164</v>
      </c>
      <c r="S62" s="5">
        <v>5553</v>
      </c>
      <c r="T62" s="5">
        <v>245181</v>
      </c>
      <c r="U62" s="5">
        <v>9178</v>
      </c>
      <c r="V62" s="5">
        <v>92962</v>
      </c>
      <c r="W62" s="5">
        <v>74723</v>
      </c>
      <c r="X62" s="5">
        <v>4365</v>
      </c>
      <c r="Y62" s="5">
        <v>878</v>
      </c>
      <c r="Z62" s="5">
        <v>1627</v>
      </c>
      <c r="AA62" s="5">
        <v>11370</v>
      </c>
      <c r="AB62" s="5">
        <v>0</v>
      </c>
      <c r="AC62" s="5">
        <v>0</v>
      </c>
      <c r="AD62" s="5">
        <v>141996</v>
      </c>
      <c r="AE62" s="5">
        <v>99274</v>
      </c>
      <c r="AF62" s="5">
        <v>728</v>
      </c>
      <c r="AG62" s="5">
        <v>735</v>
      </c>
      <c r="AH62" s="5">
        <v>6330</v>
      </c>
      <c r="AI62" s="5">
        <v>34878</v>
      </c>
      <c r="AJ62" s="5">
        <v>50</v>
      </c>
      <c r="AK62" s="5">
        <v>6353</v>
      </c>
      <c r="AL62" s="5">
        <v>0</v>
      </c>
      <c r="AM62" s="5">
        <v>0</v>
      </c>
      <c r="AN62" s="5">
        <v>10</v>
      </c>
      <c r="AO62" s="5">
        <v>2191</v>
      </c>
      <c r="AP62" s="5">
        <v>3396</v>
      </c>
      <c r="AQ62" s="5">
        <v>756</v>
      </c>
      <c r="AR62" s="5">
        <v>0</v>
      </c>
      <c r="AS62" s="5">
        <v>0</v>
      </c>
    </row>
    <row r="63" spans="1:45">
      <c r="A63" s="5">
        <v>1396</v>
      </c>
      <c r="B63" s="5">
        <v>4</v>
      </c>
      <c r="C63" s="5" t="s">
        <v>268</v>
      </c>
      <c r="D63" s="5" t="s">
        <v>269</v>
      </c>
      <c r="E63" s="5">
        <v>209897</v>
      </c>
      <c r="F63" s="5">
        <v>147551</v>
      </c>
      <c r="G63" s="5">
        <v>20882</v>
      </c>
      <c r="H63" s="5">
        <v>12022</v>
      </c>
      <c r="I63" s="5">
        <v>3930</v>
      </c>
      <c r="J63" s="5">
        <v>23479</v>
      </c>
      <c r="K63" s="5">
        <v>13</v>
      </c>
      <c r="L63" s="5">
        <v>636</v>
      </c>
      <c r="M63" s="5">
        <v>1385</v>
      </c>
      <c r="N63" s="5">
        <v>11742</v>
      </c>
      <c r="O63" s="5">
        <v>10936</v>
      </c>
      <c r="P63" s="5">
        <v>783</v>
      </c>
      <c r="Q63" s="5">
        <v>2</v>
      </c>
      <c r="R63" s="5">
        <v>0</v>
      </c>
      <c r="S63" s="5">
        <v>0</v>
      </c>
      <c r="T63" s="5">
        <v>0</v>
      </c>
      <c r="U63" s="5">
        <v>20</v>
      </c>
      <c r="V63" s="5">
        <v>14409</v>
      </c>
      <c r="W63" s="5">
        <v>5826</v>
      </c>
      <c r="X63" s="5">
        <v>190</v>
      </c>
      <c r="Y63" s="5">
        <v>0</v>
      </c>
      <c r="Z63" s="5">
        <v>86</v>
      </c>
      <c r="AA63" s="5">
        <v>8265</v>
      </c>
      <c r="AB63" s="5">
        <v>37</v>
      </c>
      <c r="AC63" s="5">
        <v>6</v>
      </c>
      <c r="AD63" s="5">
        <v>24243</v>
      </c>
      <c r="AE63" s="5">
        <v>18774</v>
      </c>
      <c r="AF63" s="5">
        <v>265</v>
      </c>
      <c r="AG63" s="5">
        <v>35</v>
      </c>
      <c r="AH63" s="5">
        <v>1926</v>
      </c>
      <c r="AI63" s="5">
        <v>3049</v>
      </c>
      <c r="AJ63" s="5">
        <v>194</v>
      </c>
      <c r="AK63" s="5">
        <v>1585</v>
      </c>
      <c r="AL63" s="5">
        <v>1535</v>
      </c>
      <c r="AM63" s="5">
        <v>0</v>
      </c>
      <c r="AN63" s="5">
        <v>50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</row>
    <row r="64" spans="1:45">
      <c r="A64" s="5">
        <v>1396</v>
      </c>
      <c r="B64" s="5">
        <v>4</v>
      </c>
      <c r="C64" s="5" t="s">
        <v>270</v>
      </c>
      <c r="D64" s="5" t="s">
        <v>271</v>
      </c>
      <c r="E64" s="5">
        <v>87399</v>
      </c>
      <c r="F64" s="5">
        <v>78441</v>
      </c>
      <c r="G64" s="5">
        <v>2606</v>
      </c>
      <c r="H64" s="5">
        <v>1040</v>
      </c>
      <c r="I64" s="5">
        <v>244</v>
      </c>
      <c r="J64" s="5">
        <v>4400</v>
      </c>
      <c r="K64" s="5">
        <v>0</v>
      </c>
      <c r="L64" s="5">
        <v>123</v>
      </c>
      <c r="M64" s="5">
        <v>544</v>
      </c>
      <c r="N64" s="5">
        <v>68021</v>
      </c>
      <c r="O64" s="5">
        <v>63261</v>
      </c>
      <c r="P64" s="5">
        <v>167</v>
      </c>
      <c r="Q64" s="5">
        <v>28</v>
      </c>
      <c r="R64" s="5">
        <v>136</v>
      </c>
      <c r="S64" s="5">
        <v>4400</v>
      </c>
      <c r="T64" s="5">
        <v>0</v>
      </c>
      <c r="U64" s="5">
        <v>28</v>
      </c>
      <c r="V64" s="5">
        <v>3971</v>
      </c>
      <c r="W64" s="5">
        <v>3911</v>
      </c>
      <c r="X64" s="5">
        <v>60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38194</v>
      </c>
      <c r="AE64" s="5">
        <v>7115</v>
      </c>
      <c r="AF64" s="5">
        <v>226</v>
      </c>
      <c r="AG64" s="5">
        <v>0</v>
      </c>
      <c r="AH64" s="5">
        <v>43</v>
      </c>
      <c r="AI64" s="5">
        <v>30811</v>
      </c>
      <c r="AJ64" s="5">
        <v>0</v>
      </c>
      <c r="AK64" s="5">
        <v>29</v>
      </c>
      <c r="AL64" s="5">
        <v>21</v>
      </c>
      <c r="AM64" s="5">
        <v>9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</row>
    <row r="65" spans="1:45">
      <c r="A65" s="5">
        <v>1396</v>
      </c>
      <c r="B65" s="5">
        <v>4</v>
      </c>
      <c r="C65" s="5" t="s">
        <v>272</v>
      </c>
      <c r="D65" s="5" t="s">
        <v>273</v>
      </c>
      <c r="E65" s="5">
        <v>237637</v>
      </c>
      <c r="F65" s="5">
        <v>235322</v>
      </c>
      <c r="G65" s="5">
        <v>575</v>
      </c>
      <c r="H65" s="5">
        <v>1307</v>
      </c>
      <c r="I65" s="5">
        <v>0</v>
      </c>
      <c r="J65" s="5">
        <v>0</v>
      </c>
      <c r="K65" s="5">
        <v>0</v>
      </c>
      <c r="L65" s="5">
        <v>16</v>
      </c>
      <c r="M65" s="5">
        <v>417</v>
      </c>
      <c r="N65" s="5">
        <v>227764</v>
      </c>
      <c r="O65" s="5">
        <v>227441</v>
      </c>
      <c r="P65" s="5">
        <v>139</v>
      </c>
      <c r="Q65" s="5">
        <v>2</v>
      </c>
      <c r="R65" s="5">
        <v>0</v>
      </c>
      <c r="S65" s="5">
        <v>0</v>
      </c>
      <c r="T65" s="5">
        <v>0</v>
      </c>
      <c r="U65" s="5">
        <v>182</v>
      </c>
      <c r="V65" s="5">
        <v>7068</v>
      </c>
      <c r="W65" s="5">
        <v>7068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6083</v>
      </c>
      <c r="AE65" s="5">
        <v>1577</v>
      </c>
      <c r="AF65" s="5">
        <v>84</v>
      </c>
      <c r="AG65" s="5">
        <v>0</v>
      </c>
      <c r="AH65" s="5">
        <v>13</v>
      </c>
      <c r="AI65" s="5">
        <v>4409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</row>
    <row r="66" spans="1:45">
      <c r="A66" s="5">
        <v>1396</v>
      </c>
      <c r="B66" s="5">
        <v>2</v>
      </c>
      <c r="C66" s="5" t="s">
        <v>274</v>
      </c>
      <c r="D66" s="5" t="s">
        <v>275</v>
      </c>
      <c r="E66" s="5">
        <v>3505588</v>
      </c>
      <c r="F66" s="5">
        <v>2730050</v>
      </c>
      <c r="G66" s="5">
        <v>76754</v>
      </c>
      <c r="H66" s="5">
        <v>55167</v>
      </c>
      <c r="I66" s="5">
        <v>58418</v>
      </c>
      <c r="J66" s="5">
        <v>511123</v>
      </c>
      <c r="K66" s="5">
        <v>60229</v>
      </c>
      <c r="L66" s="5">
        <v>6797</v>
      </c>
      <c r="M66" s="5">
        <v>7052</v>
      </c>
      <c r="N66" s="5">
        <v>1172985</v>
      </c>
      <c r="O66" s="5">
        <v>1144606</v>
      </c>
      <c r="P66" s="5">
        <v>12107</v>
      </c>
      <c r="Q66" s="5">
        <v>5343</v>
      </c>
      <c r="R66" s="5">
        <v>6579</v>
      </c>
      <c r="S66" s="5">
        <v>407</v>
      </c>
      <c r="T66" s="5">
        <v>3</v>
      </c>
      <c r="U66" s="5">
        <v>3940</v>
      </c>
      <c r="V66" s="5">
        <v>399572</v>
      </c>
      <c r="W66" s="5">
        <v>216688</v>
      </c>
      <c r="X66" s="5">
        <v>9447</v>
      </c>
      <c r="Y66" s="5">
        <v>479</v>
      </c>
      <c r="Z66" s="5">
        <v>66378</v>
      </c>
      <c r="AA66" s="5">
        <v>106240</v>
      </c>
      <c r="AB66" s="5">
        <v>18</v>
      </c>
      <c r="AC66" s="5">
        <v>322</v>
      </c>
      <c r="AD66" s="5">
        <v>346105</v>
      </c>
      <c r="AE66" s="5">
        <v>207520</v>
      </c>
      <c r="AF66" s="5">
        <v>2686</v>
      </c>
      <c r="AG66" s="5">
        <v>1115</v>
      </c>
      <c r="AH66" s="5">
        <v>6155</v>
      </c>
      <c r="AI66" s="5">
        <v>128343</v>
      </c>
      <c r="AJ66" s="5">
        <v>286</v>
      </c>
      <c r="AK66" s="5">
        <v>130279</v>
      </c>
      <c r="AL66" s="5">
        <v>41454</v>
      </c>
      <c r="AM66" s="5">
        <v>3301</v>
      </c>
      <c r="AN66" s="5">
        <v>1341</v>
      </c>
      <c r="AO66" s="5">
        <v>10361</v>
      </c>
      <c r="AP66" s="5">
        <v>49771</v>
      </c>
      <c r="AQ66" s="5">
        <v>23969</v>
      </c>
      <c r="AR66" s="5">
        <v>51</v>
      </c>
      <c r="AS66" s="5">
        <v>32</v>
      </c>
    </row>
    <row r="67" spans="1:45">
      <c r="A67" s="5">
        <v>1396</v>
      </c>
      <c r="B67" s="5">
        <v>3</v>
      </c>
      <c r="C67" s="5" t="s">
        <v>276</v>
      </c>
      <c r="D67" s="5" t="s">
        <v>275</v>
      </c>
      <c r="E67" s="5">
        <v>3505588</v>
      </c>
      <c r="F67" s="5">
        <v>2730050</v>
      </c>
      <c r="G67" s="5">
        <v>76754</v>
      </c>
      <c r="H67" s="5">
        <v>55167</v>
      </c>
      <c r="I67" s="5">
        <v>58418</v>
      </c>
      <c r="J67" s="5">
        <v>511123</v>
      </c>
      <c r="K67" s="5">
        <v>60229</v>
      </c>
      <c r="L67" s="5">
        <v>6797</v>
      </c>
      <c r="M67" s="5">
        <v>7052</v>
      </c>
      <c r="N67" s="5">
        <v>1172985</v>
      </c>
      <c r="O67" s="5">
        <v>1144606</v>
      </c>
      <c r="P67" s="5">
        <v>12107</v>
      </c>
      <c r="Q67" s="5">
        <v>5343</v>
      </c>
      <c r="R67" s="5">
        <v>6579</v>
      </c>
      <c r="S67" s="5">
        <v>407</v>
      </c>
      <c r="T67" s="5">
        <v>3</v>
      </c>
      <c r="U67" s="5">
        <v>3940</v>
      </c>
      <c r="V67" s="5">
        <v>399572</v>
      </c>
      <c r="W67" s="5">
        <v>216688</v>
      </c>
      <c r="X67" s="5">
        <v>9447</v>
      </c>
      <c r="Y67" s="5">
        <v>479</v>
      </c>
      <c r="Z67" s="5">
        <v>66378</v>
      </c>
      <c r="AA67" s="5">
        <v>106240</v>
      </c>
      <c r="AB67" s="5">
        <v>18</v>
      </c>
      <c r="AC67" s="5">
        <v>322</v>
      </c>
      <c r="AD67" s="5">
        <v>346105</v>
      </c>
      <c r="AE67" s="5">
        <v>207520</v>
      </c>
      <c r="AF67" s="5">
        <v>2686</v>
      </c>
      <c r="AG67" s="5">
        <v>1115</v>
      </c>
      <c r="AH67" s="5">
        <v>6155</v>
      </c>
      <c r="AI67" s="5">
        <v>128343</v>
      </c>
      <c r="AJ67" s="5">
        <v>286</v>
      </c>
      <c r="AK67" s="5">
        <v>130279</v>
      </c>
      <c r="AL67" s="5">
        <v>41454</v>
      </c>
      <c r="AM67" s="5">
        <v>3301</v>
      </c>
      <c r="AN67" s="5">
        <v>1341</v>
      </c>
      <c r="AO67" s="5">
        <v>10361</v>
      </c>
      <c r="AP67" s="5">
        <v>49771</v>
      </c>
      <c r="AQ67" s="5">
        <v>23969</v>
      </c>
      <c r="AR67" s="5">
        <v>51</v>
      </c>
      <c r="AS67" s="5">
        <v>32</v>
      </c>
    </row>
    <row r="68" spans="1:45">
      <c r="A68" s="5">
        <v>1396</v>
      </c>
      <c r="B68" s="5">
        <v>4</v>
      </c>
      <c r="C68" s="5" t="s">
        <v>277</v>
      </c>
      <c r="D68" s="5" t="s">
        <v>278</v>
      </c>
      <c r="E68" s="5">
        <v>2164457</v>
      </c>
      <c r="F68" s="5">
        <v>1941624</v>
      </c>
      <c r="G68" s="5">
        <v>28961</v>
      </c>
      <c r="H68" s="5">
        <v>14854</v>
      </c>
      <c r="I68" s="5">
        <v>29562</v>
      </c>
      <c r="J68" s="5">
        <v>127212</v>
      </c>
      <c r="K68" s="5">
        <v>18863</v>
      </c>
      <c r="L68" s="5">
        <v>2168</v>
      </c>
      <c r="M68" s="5">
        <v>1213</v>
      </c>
      <c r="N68" s="5">
        <v>774166</v>
      </c>
      <c r="O68" s="5">
        <v>766774</v>
      </c>
      <c r="P68" s="5">
        <v>5565</v>
      </c>
      <c r="Q68" s="5">
        <v>117</v>
      </c>
      <c r="R68" s="5">
        <v>1045</v>
      </c>
      <c r="S68" s="5">
        <v>338</v>
      </c>
      <c r="T68" s="5">
        <v>0</v>
      </c>
      <c r="U68" s="5">
        <v>328</v>
      </c>
      <c r="V68" s="5">
        <v>191081</v>
      </c>
      <c r="W68" s="5">
        <v>125108</v>
      </c>
      <c r="X68" s="5">
        <v>7959</v>
      </c>
      <c r="Y68" s="5">
        <v>100</v>
      </c>
      <c r="Z68" s="5">
        <v>52383</v>
      </c>
      <c r="AA68" s="5">
        <v>5515</v>
      </c>
      <c r="AB68" s="5">
        <v>16</v>
      </c>
      <c r="AC68" s="5">
        <v>0</v>
      </c>
      <c r="AD68" s="5">
        <v>118525</v>
      </c>
      <c r="AE68" s="5">
        <v>77347</v>
      </c>
      <c r="AF68" s="5">
        <v>551</v>
      </c>
      <c r="AG68" s="5">
        <v>333</v>
      </c>
      <c r="AH68" s="5">
        <v>1190</v>
      </c>
      <c r="AI68" s="5">
        <v>39099</v>
      </c>
      <c r="AJ68" s="5">
        <v>5</v>
      </c>
      <c r="AK68" s="5">
        <v>89736</v>
      </c>
      <c r="AL68" s="5">
        <v>20053</v>
      </c>
      <c r="AM68" s="5">
        <v>1762</v>
      </c>
      <c r="AN68" s="5">
        <v>1284</v>
      </c>
      <c r="AO68" s="5">
        <v>5380</v>
      </c>
      <c r="AP68" s="5">
        <v>37208</v>
      </c>
      <c r="AQ68" s="5">
        <v>23969</v>
      </c>
      <c r="AR68" s="5">
        <v>51</v>
      </c>
      <c r="AS68" s="5">
        <v>30</v>
      </c>
    </row>
    <row r="69" spans="1:45">
      <c r="A69" s="5">
        <v>1396</v>
      </c>
      <c r="B69" s="5">
        <v>4</v>
      </c>
      <c r="C69" s="5" t="s">
        <v>279</v>
      </c>
      <c r="D69" s="5" t="s">
        <v>280</v>
      </c>
      <c r="E69" s="5">
        <v>537345</v>
      </c>
      <c r="F69" s="5">
        <v>408989</v>
      </c>
      <c r="G69" s="5">
        <v>20239</v>
      </c>
      <c r="H69" s="5">
        <v>9812</v>
      </c>
      <c r="I69" s="5">
        <v>8199</v>
      </c>
      <c r="J69" s="5">
        <v>66739</v>
      </c>
      <c r="K69" s="5">
        <v>18111</v>
      </c>
      <c r="L69" s="5">
        <v>2133</v>
      </c>
      <c r="M69" s="5">
        <v>3123</v>
      </c>
      <c r="N69" s="5">
        <v>219699</v>
      </c>
      <c r="O69" s="5">
        <v>212652</v>
      </c>
      <c r="P69" s="5">
        <v>4427</v>
      </c>
      <c r="Q69" s="5">
        <v>754</v>
      </c>
      <c r="R69" s="5">
        <v>501</v>
      </c>
      <c r="S69" s="5">
        <v>0</v>
      </c>
      <c r="T69" s="5">
        <v>0</v>
      </c>
      <c r="U69" s="5">
        <v>1365</v>
      </c>
      <c r="V69" s="5">
        <v>30734</v>
      </c>
      <c r="W69" s="5">
        <v>20669</v>
      </c>
      <c r="X69" s="5">
        <v>1329</v>
      </c>
      <c r="Y69" s="5">
        <v>107</v>
      </c>
      <c r="Z69" s="5">
        <v>171</v>
      </c>
      <c r="AA69" s="5">
        <v>8453</v>
      </c>
      <c r="AB69" s="5">
        <v>2</v>
      </c>
      <c r="AC69" s="5">
        <v>2</v>
      </c>
      <c r="AD69" s="5">
        <v>57195</v>
      </c>
      <c r="AE69" s="5">
        <v>43353</v>
      </c>
      <c r="AF69" s="5">
        <v>1225</v>
      </c>
      <c r="AG69" s="5">
        <v>139</v>
      </c>
      <c r="AH69" s="5">
        <v>196</v>
      </c>
      <c r="AI69" s="5">
        <v>12213</v>
      </c>
      <c r="AJ69" s="5">
        <v>69</v>
      </c>
      <c r="AK69" s="5">
        <v>17064</v>
      </c>
      <c r="AL69" s="5">
        <v>4138</v>
      </c>
      <c r="AM69" s="5">
        <v>438</v>
      </c>
      <c r="AN69" s="5">
        <v>5</v>
      </c>
      <c r="AO69" s="5">
        <v>1416</v>
      </c>
      <c r="AP69" s="5">
        <v>11066</v>
      </c>
      <c r="AQ69" s="5">
        <v>0</v>
      </c>
      <c r="AR69" s="5">
        <v>0</v>
      </c>
      <c r="AS69" s="5">
        <v>2</v>
      </c>
    </row>
    <row r="70" spans="1:45">
      <c r="A70" s="5">
        <v>1396</v>
      </c>
      <c r="B70" s="5">
        <v>4</v>
      </c>
      <c r="C70" s="5" t="s">
        <v>281</v>
      </c>
      <c r="D70" s="5" t="s">
        <v>282</v>
      </c>
      <c r="E70" s="5">
        <v>803786</v>
      </c>
      <c r="F70" s="5">
        <v>379436</v>
      </c>
      <c r="G70" s="5">
        <v>27554</v>
      </c>
      <c r="H70" s="5">
        <v>30500</v>
      </c>
      <c r="I70" s="5">
        <v>20657</v>
      </c>
      <c r="J70" s="5">
        <v>317172</v>
      </c>
      <c r="K70" s="5">
        <v>23255</v>
      </c>
      <c r="L70" s="5">
        <v>2495</v>
      </c>
      <c r="M70" s="5">
        <v>2716</v>
      </c>
      <c r="N70" s="5">
        <v>179120</v>
      </c>
      <c r="O70" s="5">
        <v>165180</v>
      </c>
      <c r="P70" s="5">
        <v>2115</v>
      </c>
      <c r="Q70" s="5">
        <v>4472</v>
      </c>
      <c r="R70" s="5">
        <v>5033</v>
      </c>
      <c r="S70" s="5">
        <v>69</v>
      </c>
      <c r="T70" s="5">
        <v>3</v>
      </c>
      <c r="U70" s="5">
        <v>2248</v>
      </c>
      <c r="V70" s="5">
        <v>177758</v>
      </c>
      <c r="W70" s="5">
        <v>70910</v>
      </c>
      <c r="X70" s="5">
        <v>159</v>
      </c>
      <c r="Y70" s="5">
        <v>272</v>
      </c>
      <c r="Z70" s="5">
        <v>13825</v>
      </c>
      <c r="AA70" s="5">
        <v>92271</v>
      </c>
      <c r="AB70" s="5">
        <v>0</v>
      </c>
      <c r="AC70" s="5">
        <v>320</v>
      </c>
      <c r="AD70" s="5">
        <v>170385</v>
      </c>
      <c r="AE70" s="5">
        <v>86820</v>
      </c>
      <c r="AF70" s="5">
        <v>910</v>
      </c>
      <c r="AG70" s="5">
        <v>644</v>
      </c>
      <c r="AH70" s="5">
        <v>4769</v>
      </c>
      <c r="AI70" s="5">
        <v>77031</v>
      </c>
      <c r="AJ70" s="5">
        <v>211</v>
      </c>
      <c r="AK70" s="5">
        <v>23479</v>
      </c>
      <c r="AL70" s="5">
        <v>17262</v>
      </c>
      <c r="AM70" s="5">
        <v>1101</v>
      </c>
      <c r="AN70" s="5">
        <v>53</v>
      </c>
      <c r="AO70" s="5">
        <v>3565</v>
      </c>
      <c r="AP70" s="5">
        <v>1497</v>
      </c>
      <c r="AQ70" s="5">
        <v>0</v>
      </c>
      <c r="AR70" s="5">
        <v>0</v>
      </c>
      <c r="AS70" s="5">
        <v>0</v>
      </c>
    </row>
    <row r="71" spans="1:45">
      <c r="A71" s="5">
        <v>1396</v>
      </c>
      <c r="B71" s="5">
        <v>2</v>
      </c>
      <c r="C71" s="5" t="s">
        <v>283</v>
      </c>
      <c r="D71" s="5" t="s">
        <v>284</v>
      </c>
      <c r="E71" s="5">
        <v>1880119</v>
      </c>
      <c r="F71" s="5">
        <v>826578</v>
      </c>
      <c r="G71" s="5">
        <v>140823</v>
      </c>
      <c r="H71" s="5">
        <v>38152</v>
      </c>
      <c r="I71" s="5">
        <v>13519</v>
      </c>
      <c r="J71" s="5">
        <v>202383</v>
      </c>
      <c r="K71" s="5">
        <v>614637</v>
      </c>
      <c r="L71" s="5">
        <v>23280</v>
      </c>
      <c r="M71" s="5">
        <v>20748</v>
      </c>
      <c r="N71" s="5">
        <v>521866</v>
      </c>
      <c r="O71" s="5">
        <v>430119</v>
      </c>
      <c r="P71" s="5">
        <v>65374</v>
      </c>
      <c r="Q71" s="5">
        <v>4375</v>
      </c>
      <c r="R71" s="5">
        <v>0</v>
      </c>
      <c r="S71" s="5">
        <v>7107</v>
      </c>
      <c r="T71" s="5">
        <v>136</v>
      </c>
      <c r="U71" s="5">
        <v>14755</v>
      </c>
      <c r="V71" s="5">
        <v>52203</v>
      </c>
      <c r="W71" s="5">
        <v>49991</v>
      </c>
      <c r="X71" s="5">
        <v>597</v>
      </c>
      <c r="Y71" s="5">
        <v>385</v>
      </c>
      <c r="Z71" s="5">
        <v>181</v>
      </c>
      <c r="AA71" s="5">
        <v>992</v>
      </c>
      <c r="AB71" s="5">
        <v>0</v>
      </c>
      <c r="AC71" s="5">
        <v>57</v>
      </c>
      <c r="AD71" s="5">
        <v>116999</v>
      </c>
      <c r="AE71" s="5">
        <v>54980</v>
      </c>
      <c r="AF71" s="5">
        <v>1095</v>
      </c>
      <c r="AG71" s="5">
        <v>492</v>
      </c>
      <c r="AH71" s="5">
        <v>3567</v>
      </c>
      <c r="AI71" s="5">
        <v>56430</v>
      </c>
      <c r="AJ71" s="5">
        <v>435</v>
      </c>
      <c r="AK71" s="5">
        <v>109411</v>
      </c>
      <c r="AL71" s="5">
        <v>98125</v>
      </c>
      <c r="AM71" s="5">
        <v>161</v>
      </c>
      <c r="AN71" s="5">
        <v>551</v>
      </c>
      <c r="AO71" s="5">
        <v>2016</v>
      </c>
      <c r="AP71" s="5">
        <v>8559</v>
      </c>
      <c r="AQ71" s="5">
        <v>0</v>
      </c>
      <c r="AR71" s="5">
        <v>0</v>
      </c>
      <c r="AS71" s="5">
        <v>0</v>
      </c>
    </row>
    <row r="72" spans="1:45">
      <c r="A72" s="5">
        <v>1396</v>
      </c>
      <c r="B72" s="5">
        <v>7</v>
      </c>
      <c r="C72" s="5" t="s">
        <v>285</v>
      </c>
      <c r="D72" s="5" t="s">
        <v>286</v>
      </c>
      <c r="E72" s="5">
        <v>1880119</v>
      </c>
      <c r="F72" s="5">
        <v>826578</v>
      </c>
      <c r="G72" s="5">
        <v>140823</v>
      </c>
      <c r="H72" s="5">
        <v>38152</v>
      </c>
      <c r="I72" s="5">
        <v>13519</v>
      </c>
      <c r="J72" s="5">
        <v>202383</v>
      </c>
      <c r="K72" s="5">
        <v>614637</v>
      </c>
      <c r="L72" s="5">
        <v>23280</v>
      </c>
      <c r="M72" s="5">
        <v>20748</v>
      </c>
      <c r="N72" s="5">
        <v>521866</v>
      </c>
      <c r="O72" s="5">
        <v>430119</v>
      </c>
      <c r="P72" s="5">
        <v>65374</v>
      </c>
      <c r="Q72" s="5">
        <v>4375</v>
      </c>
      <c r="R72" s="5">
        <v>0</v>
      </c>
      <c r="S72" s="5">
        <v>7107</v>
      </c>
      <c r="T72" s="5">
        <v>136</v>
      </c>
      <c r="U72" s="5">
        <v>14755</v>
      </c>
      <c r="V72" s="5">
        <v>52203</v>
      </c>
      <c r="W72" s="5">
        <v>49991</v>
      </c>
      <c r="X72" s="5">
        <v>597</v>
      </c>
      <c r="Y72" s="5">
        <v>385</v>
      </c>
      <c r="Z72" s="5">
        <v>181</v>
      </c>
      <c r="AA72" s="5">
        <v>992</v>
      </c>
      <c r="AB72" s="5">
        <v>0</v>
      </c>
      <c r="AC72" s="5">
        <v>57</v>
      </c>
      <c r="AD72" s="5">
        <v>116999</v>
      </c>
      <c r="AE72" s="5">
        <v>54980</v>
      </c>
      <c r="AF72" s="5">
        <v>1095</v>
      </c>
      <c r="AG72" s="5">
        <v>492</v>
      </c>
      <c r="AH72" s="5">
        <v>3567</v>
      </c>
      <c r="AI72" s="5">
        <v>56430</v>
      </c>
      <c r="AJ72" s="5">
        <v>435</v>
      </c>
      <c r="AK72" s="5">
        <v>109411</v>
      </c>
      <c r="AL72" s="5">
        <v>98125</v>
      </c>
      <c r="AM72" s="5">
        <v>161</v>
      </c>
      <c r="AN72" s="5">
        <v>551</v>
      </c>
      <c r="AO72" s="5">
        <v>2016</v>
      </c>
      <c r="AP72" s="5">
        <v>8559</v>
      </c>
      <c r="AQ72" s="5">
        <v>0</v>
      </c>
      <c r="AR72" s="5">
        <v>0</v>
      </c>
      <c r="AS72" s="5">
        <v>0</v>
      </c>
    </row>
    <row r="73" spans="1:45">
      <c r="A73" s="5">
        <v>1396</v>
      </c>
      <c r="B73" s="5">
        <v>4</v>
      </c>
      <c r="C73" s="5" t="s">
        <v>287</v>
      </c>
      <c r="D73" s="5" t="s">
        <v>288</v>
      </c>
      <c r="E73" s="5">
        <v>1600720</v>
      </c>
      <c r="F73" s="5">
        <v>624102</v>
      </c>
      <c r="G73" s="5">
        <v>132839</v>
      </c>
      <c r="H73" s="5">
        <v>28246</v>
      </c>
      <c r="I73" s="5">
        <v>12836</v>
      </c>
      <c r="J73" s="5">
        <v>166113</v>
      </c>
      <c r="K73" s="5">
        <v>601437</v>
      </c>
      <c r="L73" s="5">
        <v>14630</v>
      </c>
      <c r="M73" s="5">
        <v>20517</v>
      </c>
      <c r="N73" s="5">
        <v>501835</v>
      </c>
      <c r="O73" s="5">
        <v>411022</v>
      </c>
      <c r="P73" s="5">
        <v>65339</v>
      </c>
      <c r="Q73" s="5">
        <v>3629</v>
      </c>
      <c r="R73" s="5">
        <v>0</v>
      </c>
      <c r="S73" s="5">
        <v>6955</v>
      </c>
      <c r="T73" s="5">
        <v>136</v>
      </c>
      <c r="U73" s="5">
        <v>14755</v>
      </c>
      <c r="V73" s="5">
        <v>51927</v>
      </c>
      <c r="W73" s="5">
        <v>49715</v>
      </c>
      <c r="X73" s="5">
        <v>597</v>
      </c>
      <c r="Y73" s="5">
        <v>385</v>
      </c>
      <c r="Z73" s="5">
        <v>181</v>
      </c>
      <c r="AA73" s="5">
        <v>992</v>
      </c>
      <c r="AB73" s="5">
        <v>0</v>
      </c>
      <c r="AC73" s="5">
        <v>57</v>
      </c>
      <c r="AD73" s="5">
        <v>115452</v>
      </c>
      <c r="AE73" s="5">
        <v>53883</v>
      </c>
      <c r="AF73" s="5">
        <v>1068</v>
      </c>
      <c r="AG73" s="5">
        <v>492</v>
      </c>
      <c r="AH73" s="5">
        <v>3528</v>
      </c>
      <c r="AI73" s="5">
        <v>56053</v>
      </c>
      <c r="AJ73" s="5">
        <v>428</v>
      </c>
      <c r="AK73" s="5">
        <v>102369</v>
      </c>
      <c r="AL73" s="5">
        <v>98122</v>
      </c>
      <c r="AM73" s="5">
        <v>160</v>
      </c>
      <c r="AN73" s="5">
        <v>525</v>
      </c>
      <c r="AO73" s="5">
        <v>2004</v>
      </c>
      <c r="AP73" s="5">
        <v>1557</v>
      </c>
      <c r="AQ73" s="5">
        <v>0</v>
      </c>
      <c r="AR73" s="5">
        <v>0</v>
      </c>
      <c r="AS73" s="5">
        <v>0</v>
      </c>
    </row>
    <row r="74" spans="1:45">
      <c r="A74" s="5">
        <v>1396</v>
      </c>
      <c r="B74" s="5">
        <v>9</v>
      </c>
      <c r="C74" s="5" t="s">
        <v>289</v>
      </c>
      <c r="D74" s="5" t="s">
        <v>290</v>
      </c>
      <c r="E74" s="5">
        <v>279399</v>
      </c>
      <c r="F74" s="5">
        <v>202477</v>
      </c>
      <c r="G74" s="5">
        <v>7984</v>
      </c>
      <c r="H74" s="5">
        <v>9906</v>
      </c>
      <c r="I74" s="5">
        <v>683</v>
      </c>
      <c r="J74" s="5">
        <v>36270</v>
      </c>
      <c r="K74" s="5">
        <v>13200</v>
      </c>
      <c r="L74" s="5">
        <v>8649</v>
      </c>
      <c r="M74" s="5">
        <v>231</v>
      </c>
      <c r="N74" s="5">
        <v>20031</v>
      </c>
      <c r="O74" s="5">
        <v>19097</v>
      </c>
      <c r="P74" s="5">
        <v>36</v>
      </c>
      <c r="Q74" s="5">
        <v>746</v>
      </c>
      <c r="R74" s="5">
        <v>0</v>
      </c>
      <c r="S74" s="5">
        <v>152</v>
      </c>
      <c r="T74" s="5">
        <v>0</v>
      </c>
      <c r="U74" s="5">
        <v>0</v>
      </c>
      <c r="V74" s="5">
        <v>276</v>
      </c>
      <c r="W74" s="5">
        <v>276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1547</v>
      </c>
      <c r="AE74" s="5">
        <v>1097</v>
      </c>
      <c r="AF74" s="5">
        <v>27</v>
      </c>
      <c r="AG74" s="5">
        <v>0</v>
      </c>
      <c r="AH74" s="5">
        <v>39</v>
      </c>
      <c r="AI74" s="5">
        <v>377</v>
      </c>
      <c r="AJ74" s="5">
        <v>7</v>
      </c>
      <c r="AK74" s="5">
        <v>7043</v>
      </c>
      <c r="AL74" s="5">
        <v>3</v>
      </c>
      <c r="AM74" s="5">
        <v>1</v>
      </c>
      <c r="AN74" s="5">
        <v>25</v>
      </c>
      <c r="AO74" s="5">
        <v>12</v>
      </c>
      <c r="AP74" s="5">
        <v>7001</v>
      </c>
      <c r="AQ74" s="5">
        <v>0</v>
      </c>
      <c r="AR74" s="5">
        <v>0</v>
      </c>
      <c r="AS74" s="5">
        <v>0</v>
      </c>
    </row>
    <row r="75" spans="1:45">
      <c r="A75" s="5">
        <v>1396</v>
      </c>
      <c r="B75" s="5">
        <v>2</v>
      </c>
      <c r="C75" s="5" t="s">
        <v>291</v>
      </c>
      <c r="D75" s="5" t="s">
        <v>292</v>
      </c>
      <c r="E75" s="5">
        <v>3922696</v>
      </c>
      <c r="F75" s="5">
        <v>1342243</v>
      </c>
      <c r="G75" s="5">
        <v>191063</v>
      </c>
      <c r="H75" s="5">
        <v>238994</v>
      </c>
      <c r="I75" s="5">
        <v>361099</v>
      </c>
      <c r="J75" s="5">
        <v>1509046</v>
      </c>
      <c r="K75" s="5">
        <v>263637</v>
      </c>
      <c r="L75" s="5">
        <v>11152</v>
      </c>
      <c r="M75" s="5">
        <v>5464</v>
      </c>
      <c r="N75" s="5">
        <v>96235</v>
      </c>
      <c r="O75" s="5">
        <v>75167</v>
      </c>
      <c r="P75" s="5">
        <v>1662</v>
      </c>
      <c r="Q75" s="5">
        <v>1785</v>
      </c>
      <c r="R75" s="5">
        <v>12209</v>
      </c>
      <c r="S75" s="5">
        <v>5047</v>
      </c>
      <c r="T75" s="5">
        <v>2</v>
      </c>
      <c r="U75" s="5">
        <v>363</v>
      </c>
      <c r="V75" s="5">
        <v>400101</v>
      </c>
      <c r="W75" s="5">
        <v>227903</v>
      </c>
      <c r="X75" s="5">
        <v>863</v>
      </c>
      <c r="Y75" s="5">
        <v>44</v>
      </c>
      <c r="Z75" s="5">
        <v>1287</v>
      </c>
      <c r="AA75" s="5">
        <v>169986</v>
      </c>
      <c r="AB75" s="5">
        <v>9</v>
      </c>
      <c r="AC75" s="5">
        <v>8</v>
      </c>
      <c r="AD75" s="5">
        <v>21546868</v>
      </c>
      <c r="AE75" s="5">
        <v>1694913</v>
      </c>
      <c r="AF75" s="5">
        <v>6707992</v>
      </c>
      <c r="AG75" s="5">
        <v>42299</v>
      </c>
      <c r="AH75" s="5">
        <v>60484</v>
      </c>
      <c r="AI75" s="5">
        <v>13008805</v>
      </c>
      <c r="AJ75" s="5">
        <v>32376</v>
      </c>
      <c r="AK75" s="5">
        <v>113127</v>
      </c>
      <c r="AL75" s="5">
        <v>16398</v>
      </c>
      <c r="AM75" s="5">
        <v>7484</v>
      </c>
      <c r="AN75" s="5">
        <v>2904</v>
      </c>
      <c r="AO75" s="5">
        <v>20281</v>
      </c>
      <c r="AP75" s="5">
        <v>40562</v>
      </c>
      <c r="AQ75" s="5">
        <v>25498</v>
      </c>
      <c r="AR75" s="5">
        <v>0</v>
      </c>
      <c r="AS75" s="5">
        <v>0</v>
      </c>
    </row>
    <row r="76" spans="1:45">
      <c r="A76" s="5">
        <v>1396</v>
      </c>
      <c r="B76" s="5">
        <v>3</v>
      </c>
      <c r="C76" s="5" t="s">
        <v>293</v>
      </c>
      <c r="D76" s="5" t="s">
        <v>294</v>
      </c>
      <c r="E76" s="5">
        <v>73299</v>
      </c>
      <c r="F76" s="5">
        <v>25892</v>
      </c>
      <c r="G76" s="5">
        <v>7124</v>
      </c>
      <c r="H76" s="5">
        <v>5331</v>
      </c>
      <c r="I76" s="5">
        <v>5200</v>
      </c>
      <c r="J76" s="5">
        <v>26921</v>
      </c>
      <c r="K76" s="5">
        <v>1929</v>
      </c>
      <c r="L76" s="5">
        <v>235</v>
      </c>
      <c r="M76" s="5">
        <v>668</v>
      </c>
      <c r="N76" s="5">
        <v>17566</v>
      </c>
      <c r="O76" s="5">
        <v>7824</v>
      </c>
      <c r="P76" s="5">
        <v>143</v>
      </c>
      <c r="Q76" s="5">
        <v>87</v>
      </c>
      <c r="R76" s="5">
        <v>4850</v>
      </c>
      <c r="S76" s="5">
        <v>4649</v>
      </c>
      <c r="T76" s="5">
        <v>2</v>
      </c>
      <c r="U76" s="5">
        <v>10</v>
      </c>
      <c r="V76" s="5">
        <v>4726</v>
      </c>
      <c r="W76" s="5">
        <v>3864</v>
      </c>
      <c r="X76" s="5">
        <v>379</v>
      </c>
      <c r="Y76" s="5">
        <v>0</v>
      </c>
      <c r="Z76" s="5">
        <v>76</v>
      </c>
      <c r="AA76" s="5">
        <v>400</v>
      </c>
      <c r="AB76" s="5">
        <v>0</v>
      </c>
      <c r="AC76" s="5">
        <v>8</v>
      </c>
      <c r="AD76" s="5">
        <v>12418</v>
      </c>
      <c r="AE76" s="5">
        <v>7987</v>
      </c>
      <c r="AF76" s="5">
        <v>1336</v>
      </c>
      <c r="AG76" s="5">
        <v>0</v>
      </c>
      <c r="AH76" s="5">
        <v>1242</v>
      </c>
      <c r="AI76" s="5">
        <v>1821</v>
      </c>
      <c r="AJ76" s="5">
        <v>32</v>
      </c>
      <c r="AK76" s="5">
        <v>5406</v>
      </c>
      <c r="AL76" s="5">
        <v>0</v>
      </c>
      <c r="AM76" s="5">
        <v>5406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</row>
    <row r="77" spans="1:45">
      <c r="A77" s="5">
        <v>1396</v>
      </c>
      <c r="B77" s="5">
        <v>4</v>
      </c>
      <c r="C77" s="5" t="s">
        <v>295</v>
      </c>
      <c r="D77" s="5" t="s">
        <v>296</v>
      </c>
      <c r="E77" s="5">
        <v>73299</v>
      </c>
      <c r="F77" s="5">
        <v>25892</v>
      </c>
      <c r="G77" s="5">
        <v>7124</v>
      </c>
      <c r="H77" s="5">
        <v>5331</v>
      </c>
      <c r="I77" s="5">
        <v>5200</v>
      </c>
      <c r="J77" s="5">
        <v>26921</v>
      </c>
      <c r="K77" s="5">
        <v>1929</v>
      </c>
      <c r="L77" s="5">
        <v>235</v>
      </c>
      <c r="M77" s="5">
        <v>668</v>
      </c>
      <c r="N77" s="5">
        <v>17566</v>
      </c>
      <c r="O77" s="5">
        <v>7824</v>
      </c>
      <c r="P77" s="5">
        <v>143</v>
      </c>
      <c r="Q77" s="5">
        <v>87</v>
      </c>
      <c r="R77" s="5">
        <v>4850</v>
      </c>
      <c r="S77" s="5">
        <v>4649</v>
      </c>
      <c r="T77" s="5">
        <v>2</v>
      </c>
      <c r="U77" s="5">
        <v>10</v>
      </c>
      <c r="V77" s="5">
        <v>4726</v>
      </c>
      <c r="W77" s="5">
        <v>3864</v>
      </c>
      <c r="X77" s="5">
        <v>379</v>
      </c>
      <c r="Y77" s="5">
        <v>0</v>
      </c>
      <c r="Z77" s="5">
        <v>76</v>
      </c>
      <c r="AA77" s="5">
        <v>400</v>
      </c>
      <c r="AB77" s="5">
        <v>0</v>
      </c>
      <c r="AC77" s="5">
        <v>8</v>
      </c>
      <c r="AD77" s="5">
        <v>12418</v>
      </c>
      <c r="AE77" s="5">
        <v>7987</v>
      </c>
      <c r="AF77" s="5">
        <v>1336</v>
      </c>
      <c r="AG77" s="5">
        <v>0</v>
      </c>
      <c r="AH77" s="5">
        <v>1242</v>
      </c>
      <c r="AI77" s="5">
        <v>1821</v>
      </c>
      <c r="AJ77" s="5">
        <v>32</v>
      </c>
      <c r="AK77" s="5">
        <v>5406</v>
      </c>
      <c r="AL77" s="5">
        <v>0</v>
      </c>
      <c r="AM77" s="5">
        <v>5406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</row>
    <row r="78" spans="1:45">
      <c r="A78" s="5">
        <v>1396</v>
      </c>
      <c r="B78" s="5">
        <v>3</v>
      </c>
      <c r="C78" s="5" t="s">
        <v>297</v>
      </c>
      <c r="D78" s="5" t="s">
        <v>298</v>
      </c>
      <c r="E78" s="5">
        <v>3849396</v>
      </c>
      <c r="F78" s="5">
        <v>1316351</v>
      </c>
      <c r="G78" s="5">
        <v>183939</v>
      </c>
      <c r="H78" s="5">
        <v>233663</v>
      </c>
      <c r="I78" s="5">
        <v>355899</v>
      </c>
      <c r="J78" s="5">
        <v>1482125</v>
      </c>
      <c r="K78" s="5">
        <v>261707</v>
      </c>
      <c r="L78" s="5">
        <v>10917</v>
      </c>
      <c r="M78" s="5">
        <v>4796</v>
      </c>
      <c r="N78" s="5">
        <v>78669</v>
      </c>
      <c r="O78" s="5">
        <v>67343</v>
      </c>
      <c r="P78" s="5">
        <v>1518</v>
      </c>
      <c r="Q78" s="5">
        <v>1698</v>
      </c>
      <c r="R78" s="5">
        <v>7359</v>
      </c>
      <c r="S78" s="5">
        <v>398</v>
      </c>
      <c r="T78" s="5">
        <v>0</v>
      </c>
      <c r="U78" s="5">
        <v>353</v>
      </c>
      <c r="V78" s="5">
        <v>395375</v>
      </c>
      <c r="W78" s="5">
        <v>224040</v>
      </c>
      <c r="X78" s="5">
        <v>485</v>
      </c>
      <c r="Y78" s="5">
        <v>44</v>
      </c>
      <c r="Z78" s="5">
        <v>1211</v>
      </c>
      <c r="AA78" s="5">
        <v>169586</v>
      </c>
      <c r="AB78" s="5">
        <v>9</v>
      </c>
      <c r="AC78" s="5">
        <v>0</v>
      </c>
      <c r="AD78" s="5">
        <v>21534450</v>
      </c>
      <c r="AE78" s="5">
        <v>1686926</v>
      </c>
      <c r="AF78" s="5">
        <v>6706656</v>
      </c>
      <c r="AG78" s="5">
        <v>42299</v>
      </c>
      <c r="AH78" s="5">
        <v>59241</v>
      </c>
      <c r="AI78" s="5">
        <v>13006984</v>
      </c>
      <c r="AJ78" s="5">
        <v>32344</v>
      </c>
      <c r="AK78" s="5">
        <v>107722</v>
      </c>
      <c r="AL78" s="5">
        <v>16398</v>
      </c>
      <c r="AM78" s="5">
        <v>2078</v>
      </c>
      <c r="AN78" s="5">
        <v>2904</v>
      </c>
      <c r="AO78" s="5">
        <v>20281</v>
      </c>
      <c r="AP78" s="5">
        <v>40562</v>
      </c>
      <c r="AQ78" s="5">
        <v>25498</v>
      </c>
      <c r="AR78" s="5">
        <v>0</v>
      </c>
      <c r="AS78" s="5">
        <v>0</v>
      </c>
    </row>
    <row r="79" spans="1:45">
      <c r="A79" s="5">
        <v>1396</v>
      </c>
      <c r="B79" s="5">
        <v>4</v>
      </c>
      <c r="C79" s="5" t="s">
        <v>299</v>
      </c>
      <c r="D79" s="5" t="s">
        <v>298</v>
      </c>
      <c r="E79" s="5">
        <v>3849396</v>
      </c>
      <c r="F79" s="5">
        <v>1316351</v>
      </c>
      <c r="G79" s="5">
        <v>183939</v>
      </c>
      <c r="H79" s="5">
        <v>233663</v>
      </c>
      <c r="I79" s="5">
        <v>355899</v>
      </c>
      <c r="J79" s="5">
        <v>1482125</v>
      </c>
      <c r="K79" s="5">
        <v>261707</v>
      </c>
      <c r="L79" s="5">
        <v>10917</v>
      </c>
      <c r="M79" s="5">
        <v>4796</v>
      </c>
      <c r="N79" s="5">
        <v>78669</v>
      </c>
      <c r="O79" s="5">
        <v>67343</v>
      </c>
      <c r="P79" s="5">
        <v>1518</v>
      </c>
      <c r="Q79" s="5">
        <v>1698</v>
      </c>
      <c r="R79" s="5">
        <v>7359</v>
      </c>
      <c r="S79" s="5">
        <v>398</v>
      </c>
      <c r="T79" s="5">
        <v>0</v>
      </c>
      <c r="U79" s="5">
        <v>353</v>
      </c>
      <c r="V79" s="5">
        <v>395375</v>
      </c>
      <c r="W79" s="5">
        <v>224040</v>
      </c>
      <c r="X79" s="5">
        <v>485</v>
      </c>
      <c r="Y79" s="5">
        <v>44</v>
      </c>
      <c r="Z79" s="5">
        <v>1211</v>
      </c>
      <c r="AA79" s="5">
        <v>169586</v>
      </c>
      <c r="AB79" s="5">
        <v>9</v>
      </c>
      <c r="AC79" s="5">
        <v>0</v>
      </c>
      <c r="AD79" s="5">
        <v>21534450</v>
      </c>
      <c r="AE79" s="5">
        <v>1686926</v>
      </c>
      <c r="AF79" s="5">
        <v>6706656</v>
      </c>
      <c r="AG79" s="5">
        <v>42299</v>
      </c>
      <c r="AH79" s="5">
        <v>59241</v>
      </c>
      <c r="AI79" s="5">
        <v>13006984</v>
      </c>
      <c r="AJ79" s="5">
        <v>32344</v>
      </c>
      <c r="AK79" s="5">
        <v>107722</v>
      </c>
      <c r="AL79" s="5">
        <v>16398</v>
      </c>
      <c r="AM79" s="5">
        <v>2078</v>
      </c>
      <c r="AN79" s="5">
        <v>2904</v>
      </c>
      <c r="AO79" s="5">
        <v>20281</v>
      </c>
      <c r="AP79" s="5">
        <v>40562</v>
      </c>
      <c r="AQ79" s="5">
        <v>25498</v>
      </c>
      <c r="AR79" s="5">
        <v>0</v>
      </c>
      <c r="AS79" s="5">
        <v>0</v>
      </c>
    </row>
    <row r="80" spans="1:45">
      <c r="A80" s="5">
        <v>1396</v>
      </c>
      <c r="B80" s="5">
        <v>2</v>
      </c>
      <c r="C80" s="5" t="s">
        <v>300</v>
      </c>
      <c r="D80" s="5" t="s">
        <v>301</v>
      </c>
      <c r="E80" s="5">
        <v>25709211</v>
      </c>
      <c r="F80" s="5">
        <v>16793756</v>
      </c>
      <c r="G80" s="5">
        <v>1194801</v>
      </c>
      <c r="H80" s="5">
        <v>852707</v>
      </c>
      <c r="I80" s="5">
        <v>421496</v>
      </c>
      <c r="J80" s="5">
        <v>4671450</v>
      </c>
      <c r="K80" s="5">
        <v>1603698</v>
      </c>
      <c r="L80" s="5">
        <v>73997</v>
      </c>
      <c r="M80" s="5">
        <v>97305</v>
      </c>
      <c r="N80" s="5">
        <v>2490853</v>
      </c>
      <c r="O80" s="5">
        <v>2195435</v>
      </c>
      <c r="P80" s="5">
        <v>38898</v>
      </c>
      <c r="Q80" s="5">
        <v>26828</v>
      </c>
      <c r="R80" s="5">
        <v>80336</v>
      </c>
      <c r="S80" s="5">
        <v>124919</v>
      </c>
      <c r="T80" s="5">
        <v>991</v>
      </c>
      <c r="U80" s="5">
        <v>23446</v>
      </c>
      <c r="V80" s="5">
        <v>2321091</v>
      </c>
      <c r="W80" s="5">
        <v>1389647</v>
      </c>
      <c r="X80" s="5">
        <v>12639</v>
      </c>
      <c r="Y80" s="5">
        <v>2536</v>
      </c>
      <c r="Z80" s="5">
        <v>5426</v>
      </c>
      <c r="AA80" s="5">
        <v>909560</v>
      </c>
      <c r="AB80" s="5">
        <v>301</v>
      </c>
      <c r="AC80" s="5">
        <v>982</v>
      </c>
      <c r="AD80" s="5">
        <v>10673858</v>
      </c>
      <c r="AE80" s="5">
        <v>1836089</v>
      </c>
      <c r="AF80" s="5">
        <v>72659</v>
      </c>
      <c r="AG80" s="5">
        <v>84090</v>
      </c>
      <c r="AH80" s="5">
        <v>450067</v>
      </c>
      <c r="AI80" s="5">
        <v>8230280</v>
      </c>
      <c r="AJ80" s="5">
        <v>673</v>
      </c>
      <c r="AK80" s="5">
        <v>1738148</v>
      </c>
      <c r="AL80" s="5">
        <v>693924</v>
      </c>
      <c r="AM80" s="5">
        <v>352844</v>
      </c>
      <c r="AN80" s="5">
        <v>7559</v>
      </c>
      <c r="AO80" s="5">
        <v>49575</v>
      </c>
      <c r="AP80" s="5">
        <v>552310</v>
      </c>
      <c r="AQ80" s="5">
        <v>80440</v>
      </c>
      <c r="AR80" s="5">
        <v>248</v>
      </c>
      <c r="AS80" s="5">
        <v>1248</v>
      </c>
    </row>
    <row r="81" spans="1:45">
      <c r="A81" s="5">
        <v>1396</v>
      </c>
      <c r="B81" s="5">
        <v>3</v>
      </c>
      <c r="C81" s="5" t="s">
        <v>302</v>
      </c>
      <c r="D81" s="5" t="s">
        <v>303</v>
      </c>
      <c r="E81" s="5">
        <v>21650692</v>
      </c>
      <c r="F81" s="5">
        <v>14418889</v>
      </c>
      <c r="G81" s="5">
        <v>993591</v>
      </c>
      <c r="H81" s="5">
        <v>553663</v>
      </c>
      <c r="I81" s="5">
        <v>314385</v>
      </c>
      <c r="J81" s="5">
        <v>3972254</v>
      </c>
      <c r="K81" s="5">
        <v>1281584</v>
      </c>
      <c r="L81" s="5">
        <v>54134</v>
      </c>
      <c r="M81" s="5">
        <v>62191</v>
      </c>
      <c r="N81" s="5">
        <v>891296</v>
      </c>
      <c r="O81" s="5">
        <v>717638</v>
      </c>
      <c r="P81" s="5">
        <v>17110</v>
      </c>
      <c r="Q81" s="5">
        <v>12955</v>
      </c>
      <c r="R81" s="5">
        <v>70539</v>
      </c>
      <c r="S81" s="5">
        <v>53095</v>
      </c>
      <c r="T81" s="5">
        <v>648</v>
      </c>
      <c r="U81" s="5">
        <v>19310</v>
      </c>
      <c r="V81" s="5">
        <v>1812282</v>
      </c>
      <c r="W81" s="5">
        <v>1300365</v>
      </c>
      <c r="X81" s="5">
        <v>4738</v>
      </c>
      <c r="Y81" s="5">
        <v>1012</v>
      </c>
      <c r="Z81" s="5">
        <v>1058</v>
      </c>
      <c r="AA81" s="5">
        <v>504876</v>
      </c>
      <c r="AB81" s="5">
        <v>182</v>
      </c>
      <c r="AC81" s="5">
        <v>50</v>
      </c>
      <c r="AD81" s="5">
        <v>10136806</v>
      </c>
      <c r="AE81" s="5">
        <v>1446578</v>
      </c>
      <c r="AF81" s="5">
        <v>52825</v>
      </c>
      <c r="AG81" s="5">
        <v>71807</v>
      </c>
      <c r="AH81" s="5">
        <v>445656</v>
      </c>
      <c r="AI81" s="5">
        <v>8119673</v>
      </c>
      <c r="AJ81" s="5">
        <v>268</v>
      </c>
      <c r="AK81" s="5">
        <v>1350602</v>
      </c>
      <c r="AL81" s="5">
        <v>681744</v>
      </c>
      <c r="AM81" s="5">
        <v>34468</v>
      </c>
      <c r="AN81" s="5">
        <v>4567</v>
      </c>
      <c r="AO81" s="5">
        <v>27744</v>
      </c>
      <c r="AP81" s="5">
        <v>524058</v>
      </c>
      <c r="AQ81" s="5">
        <v>76587</v>
      </c>
      <c r="AR81" s="5">
        <v>248</v>
      </c>
      <c r="AS81" s="5">
        <v>1186</v>
      </c>
    </row>
    <row r="82" spans="1:45">
      <c r="A82" s="5">
        <v>1396</v>
      </c>
      <c r="B82" s="5">
        <v>4</v>
      </c>
      <c r="C82" s="5" t="s">
        <v>304</v>
      </c>
      <c r="D82" s="5" t="s">
        <v>305</v>
      </c>
      <c r="E82" s="5">
        <v>15304426</v>
      </c>
      <c r="F82" s="5">
        <v>11742201</v>
      </c>
      <c r="G82" s="5">
        <v>825588</v>
      </c>
      <c r="H82" s="5">
        <v>302013</v>
      </c>
      <c r="I82" s="5">
        <v>173196</v>
      </c>
      <c r="J82" s="5">
        <v>1527685</v>
      </c>
      <c r="K82" s="5">
        <v>677354</v>
      </c>
      <c r="L82" s="5">
        <v>14696</v>
      </c>
      <c r="M82" s="5">
        <v>41694</v>
      </c>
      <c r="N82" s="5">
        <v>425183</v>
      </c>
      <c r="O82" s="5">
        <v>293688</v>
      </c>
      <c r="P82" s="5">
        <v>14926</v>
      </c>
      <c r="Q82" s="5">
        <v>8453</v>
      </c>
      <c r="R82" s="5">
        <v>66577</v>
      </c>
      <c r="S82" s="5">
        <v>22980</v>
      </c>
      <c r="T82" s="5">
        <v>315</v>
      </c>
      <c r="U82" s="5">
        <v>18243</v>
      </c>
      <c r="V82" s="5">
        <v>1186229</v>
      </c>
      <c r="W82" s="5">
        <v>687048</v>
      </c>
      <c r="X82" s="5">
        <v>3754</v>
      </c>
      <c r="Y82" s="5">
        <v>218</v>
      </c>
      <c r="Z82" s="5">
        <v>1030</v>
      </c>
      <c r="AA82" s="5">
        <v>493994</v>
      </c>
      <c r="AB82" s="5">
        <v>150</v>
      </c>
      <c r="AC82" s="5">
        <v>36</v>
      </c>
      <c r="AD82" s="5">
        <v>3820182</v>
      </c>
      <c r="AE82" s="5">
        <v>1296324</v>
      </c>
      <c r="AF82" s="5">
        <v>22938</v>
      </c>
      <c r="AG82" s="5">
        <v>22660</v>
      </c>
      <c r="AH82" s="5">
        <v>39779</v>
      </c>
      <c r="AI82" s="5">
        <v>2438276</v>
      </c>
      <c r="AJ82" s="5">
        <v>206</v>
      </c>
      <c r="AK82" s="5">
        <v>448947</v>
      </c>
      <c r="AL82" s="5">
        <v>31930</v>
      </c>
      <c r="AM82" s="5">
        <v>33288</v>
      </c>
      <c r="AN82" s="5">
        <v>3436</v>
      </c>
      <c r="AO82" s="5">
        <v>16538</v>
      </c>
      <c r="AP82" s="5">
        <v>313441</v>
      </c>
      <c r="AQ82" s="5">
        <v>50043</v>
      </c>
      <c r="AR82" s="5">
        <v>248</v>
      </c>
      <c r="AS82" s="5">
        <v>23</v>
      </c>
    </row>
    <row r="83" spans="1:45">
      <c r="A83" s="5">
        <v>1396</v>
      </c>
      <c r="B83" s="5">
        <v>4</v>
      </c>
      <c r="C83" s="5" t="s">
        <v>306</v>
      </c>
      <c r="D83" s="5" t="s">
        <v>307</v>
      </c>
      <c r="E83" s="5">
        <v>717314</v>
      </c>
      <c r="F83" s="5">
        <v>255695</v>
      </c>
      <c r="G83" s="5">
        <v>74841</v>
      </c>
      <c r="H83" s="5">
        <v>12564</v>
      </c>
      <c r="I83" s="5">
        <v>11642</v>
      </c>
      <c r="J83" s="5">
        <v>260151</v>
      </c>
      <c r="K83" s="5">
        <v>96843</v>
      </c>
      <c r="L83" s="5">
        <v>4746</v>
      </c>
      <c r="M83" s="5">
        <v>831</v>
      </c>
      <c r="N83" s="5">
        <v>37637</v>
      </c>
      <c r="O83" s="5">
        <v>8578</v>
      </c>
      <c r="P83" s="5">
        <v>323</v>
      </c>
      <c r="Q83" s="5">
        <v>256</v>
      </c>
      <c r="R83" s="5">
        <v>3962</v>
      </c>
      <c r="S83" s="5">
        <v>24504</v>
      </c>
      <c r="T83" s="5">
        <v>0</v>
      </c>
      <c r="U83" s="5">
        <v>14</v>
      </c>
      <c r="V83" s="5">
        <v>601536</v>
      </c>
      <c r="W83" s="5">
        <v>595526</v>
      </c>
      <c r="X83" s="5">
        <v>84</v>
      </c>
      <c r="Y83" s="5">
        <v>0</v>
      </c>
      <c r="Z83" s="5">
        <v>28</v>
      </c>
      <c r="AA83" s="5">
        <v>5869</v>
      </c>
      <c r="AB83" s="5">
        <v>15</v>
      </c>
      <c r="AC83" s="5">
        <v>15</v>
      </c>
      <c r="AD83" s="5">
        <v>902852</v>
      </c>
      <c r="AE83" s="5">
        <v>15361</v>
      </c>
      <c r="AF83" s="5">
        <v>24185</v>
      </c>
      <c r="AG83" s="5">
        <v>4020</v>
      </c>
      <c r="AH83" s="5">
        <v>4932</v>
      </c>
      <c r="AI83" s="5">
        <v>854352</v>
      </c>
      <c r="AJ83" s="5">
        <v>2</v>
      </c>
      <c r="AK83" s="5">
        <v>194990</v>
      </c>
      <c r="AL83" s="5">
        <v>51062</v>
      </c>
      <c r="AM83" s="5">
        <v>1153</v>
      </c>
      <c r="AN83" s="5">
        <v>0</v>
      </c>
      <c r="AO83" s="5">
        <v>3913</v>
      </c>
      <c r="AP83" s="5">
        <v>138862</v>
      </c>
      <c r="AQ83" s="5">
        <v>0</v>
      </c>
      <c r="AR83" s="5">
        <v>0</v>
      </c>
      <c r="AS83" s="5">
        <v>0</v>
      </c>
    </row>
    <row r="84" spans="1:45">
      <c r="A84" s="5">
        <v>1396</v>
      </c>
      <c r="B84" s="5">
        <v>4</v>
      </c>
      <c r="C84" s="5" t="s">
        <v>308</v>
      </c>
      <c r="D84" s="5" t="s">
        <v>309</v>
      </c>
      <c r="E84" s="5">
        <v>5628952</v>
      </c>
      <c r="F84" s="5">
        <v>2420993</v>
      </c>
      <c r="G84" s="5">
        <v>93162</v>
      </c>
      <c r="H84" s="5">
        <v>239086</v>
      </c>
      <c r="I84" s="5">
        <v>129547</v>
      </c>
      <c r="J84" s="5">
        <v>2184419</v>
      </c>
      <c r="K84" s="5">
        <v>507387</v>
      </c>
      <c r="L84" s="5">
        <v>34692</v>
      </c>
      <c r="M84" s="5">
        <v>19666</v>
      </c>
      <c r="N84" s="5">
        <v>428477</v>
      </c>
      <c r="O84" s="5">
        <v>415373</v>
      </c>
      <c r="P84" s="5">
        <v>1861</v>
      </c>
      <c r="Q84" s="5">
        <v>4246</v>
      </c>
      <c r="R84" s="5">
        <v>0</v>
      </c>
      <c r="S84" s="5">
        <v>5611</v>
      </c>
      <c r="T84" s="5">
        <v>333</v>
      </c>
      <c r="U84" s="5">
        <v>1052</v>
      </c>
      <c r="V84" s="5">
        <v>24517</v>
      </c>
      <c r="W84" s="5">
        <v>17792</v>
      </c>
      <c r="X84" s="5">
        <v>900</v>
      </c>
      <c r="Y84" s="5">
        <v>794</v>
      </c>
      <c r="Z84" s="5">
        <v>0</v>
      </c>
      <c r="AA84" s="5">
        <v>5014</v>
      </c>
      <c r="AB84" s="5">
        <v>18</v>
      </c>
      <c r="AC84" s="5">
        <v>0</v>
      </c>
      <c r="AD84" s="5">
        <v>5413772</v>
      </c>
      <c r="AE84" s="5">
        <v>134893</v>
      </c>
      <c r="AF84" s="5">
        <v>5702</v>
      </c>
      <c r="AG84" s="5">
        <v>45127</v>
      </c>
      <c r="AH84" s="5">
        <v>400945</v>
      </c>
      <c r="AI84" s="5">
        <v>4827044</v>
      </c>
      <c r="AJ84" s="5">
        <v>60</v>
      </c>
      <c r="AK84" s="5">
        <v>706665</v>
      </c>
      <c r="AL84" s="5">
        <v>598751</v>
      </c>
      <c r="AM84" s="5">
        <v>27</v>
      </c>
      <c r="AN84" s="5">
        <v>1132</v>
      </c>
      <c r="AO84" s="5">
        <v>7293</v>
      </c>
      <c r="AP84" s="5">
        <v>71755</v>
      </c>
      <c r="AQ84" s="5">
        <v>26544</v>
      </c>
      <c r="AR84" s="5">
        <v>0</v>
      </c>
      <c r="AS84" s="5">
        <v>1163</v>
      </c>
    </row>
    <row r="85" spans="1:45">
      <c r="A85" s="5">
        <v>1396</v>
      </c>
      <c r="B85" s="5">
        <v>3</v>
      </c>
      <c r="C85" s="5" t="s">
        <v>310</v>
      </c>
      <c r="D85" s="5" t="s">
        <v>311</v>
      </c>
      <c r="E85" s="5">
        <v>3864891</v>
      </c>
      <c r="F85" s="5">
        <v>2239759</v>
      </c>
      <c r="G85" s="5">
        <v>189059</v>
      </c>
      <c r="H85" s="5">
        <v>292544</v>
      </c>
      <c r="I85" s="5">
        <v>98872</v>
      </c>
      <c r="J85" s="5">
        <v>670245</v>
      </c>
      <c r="K85" s="5">
        <v>320321</v>
      </c>
      <c r="L85" s="5">
        <v>19622</v>
      </c>
      <c r="M85" s="5">
        <v>34469</v>
      </c>
      <c r="N85" s="5">
        <v>1544624</v>
      </c>
      <c r="O85" s="5">
        <v>1424711</v>
      </c>
      <c r="P85" s="5">
        <v>20017</v>
      </c>
      <c r="Q85" s="5">
        <v>13873</v>
      </c>
      <c r="R85" s="5">
        <v>9797</v>
      </c>
      <c r="S85" s="5">
        <v>71819</v>
      </c>
      <c r="T85" s="5">
        <v>320</v>
      </c>
      <c r="U85" s="5">
        <v>4086</v>
      </c>
      <c r="V85" s="5">
        <v>485523</v>
      </c>
      <c r="W85" s="5">
        <v>78200</v>
      </c>
      <c r="X85" s="5">
        <v>5965</v>
      </c>
      <c r="Y85" s="5">
        <v>1435</v>
      </c>
      <c r="Z85" s="5">
        <v>4339</v>
      </c>
      <c r="AA85" s="5">
        <v>394534</v>
      </c>
      <c r="AB85" s="5">
        <v>119</v>
      </c>
      <c r="AC85" s="5">
        <v>932</v>
      </c>
      <c r="AD85" s="5">
        <v>460029</v>
      </c>
      <c r="AE85" s="5">
        <v>358667</v>
      </c>
      <c r="AF85" s="5">
        <v>19279</v>
      </c>
      <c r="AG85" s="5">
        <v>7677</v>
      </c>
      <c r="AH85" s="5">
        <v>4241</v>
      </c>
      <c r="AI85" s="5">
        <v>69795</v>
      </c>
      <c r="AJ85" s="5">
        <v>369</v>
      </c>
      <c r="AK85" s="5">
        <v>384176</v>
      </c>
      <c r="AL85" s="5">
        <v>12181</v>
      </c>
      <c r="AM85" s="5">
        <v>318362</v>
      </c>
      <c r="AN85" s="5">
        <v>2952</v>
      </c>
      <c r="AO85" s="5">
        <v>18515</v>
      </c>
      <c r="AP85" s="5">
        <v>28252</v>
      </c>
      <c r="AQ85" s="5">
        <v>3853</v>
      </c>
      <c r="AR85" s="5">
        <v>0</v>
      </c>
      <c r="AS85" s="5">
        <v>62</v>
      </c>
    </row>
    <row r="86" spans="1:45">
      <c r="A86" s="5">
        <v>1396</v>
      </c>
      <c r="B86" s="5">
        <v>4</v>
      </c>
      <c r="C86" s="5" t="s">
        <v>312</v>
      </c>
      <c r="D86" s="5" t="s">
        <v>313</v>
      </c>
      <c r="E86" s="5">
        <v>121855</v>
      </c>
      <c r="F86" s="5">
        <v>71511</v>
      </c>
      <c r="G86" s="5">
        <v>4701</v>
      </c>
      <c r="H86" s="5">
        <v>14127</v>
      </c>
      <c r="I86" s="5">
        <v>3206</v>
      </c>
      <c r="J86" s="5">
        <v>19714</v>
      </c>
      <c r="K86" s="5">
        <v>3962</v>
      </c>
      <c r="L86" s="5">
        <v>3495</v>
      </c>
      <c r="M86" s="5">
        <v>1138</v>
      </c>
      <c r="N86" s="5">
        <v>7848</v>
      </c>
      <c r="O86" s="5">
        <v>5338</v>
      </c>
      <c r="P86" s="5">
        <v>1800</v>
      </c>
      <c r="Q86" s="5">
        <v>208</v>
      </c>
      <c r="R86" s="5">
        <v>0</v>
      </c>
      <c r="S86" s="5">
        <v>200</v>
      </c>
      <c r="T86" s="5">
        <v>226</v>
      </c>
      <c r="U86" s="5">
        <v>77</v>
      </c>
      <c r="V86" s="5">
        <v>5170</v>
      </c>
      <c r="W86" s="5">
        <v>4209</v>
      </c>
      <c r="X86" s="5">
        <v>43</v>
      </c>
      <c r="Y86" s="5">
        <v>50</v>
      </c>
      <c r="Z86" s="5">
        <v>0</v>
      </c>
      <c r="AA86" s="5">
        <v>788</v>
      </c>
      <c r="AB86" s="5">
        <v>50</v>
      </c>
      <c r="AC86" s="5">
        <v>30</v>
      </c>
      <c r="AD86" s="5">
        <v>14050</v>
      </c>
      <c r="AE86" s="5">
        <v>11487</v>
      </c>
      <c r="AF86" s="5">
        <v>21</v>
      </c>
      <c r="AG86" s="5">
        <v>45</v>
      </c>
      <c r="AH86" s="5">
        <v>92</v>
      </c>
      <c r="AI86" s="5">
        <v>2399</v>
      </c>
      <c r="AJ86" s="5">
        <v>5</v>
      </c>
      <c r="AK86" s="5">
        <v>12640</v>
      </c>
      <c r="AL86" s="5">
        <v>2747</v>
      </c>
      <c r="AM86" s="5">
        <v>0</v>
      </c>
      <c r="AN86" s="5">
        <v>1422</v>
      </c>
      <c r="AO86" s="5">
        <v>715</v>
      </c>
      <c r="AP86" s="5">
        <v>7756</v>
      </c>
      <c r="AQ86" s="5">
        <v>0</v>
      </c>
      <c r="AR86" s="5">
        <v>0</v>
      </c>
      <c r="AS86" s="5">
        <v>0</v>
      </c>
    </row>
    <row r="87" spans="1:45">
      <c r="A87" s="5">
        <v>1396</v>
      </c>
      <c r="B87" s="5">
        <v>4</v>
      </c>
      <c r="C87" s="5" t="s">
        <v>314</v>
      </c>
      <c r="D87" s="5" t="s">
        <v>315</v>
      </c>
      <c r="E87" s="5">
        <v>1827722</v>
      </c>
      <c r="F87" s="5">
        <v>1247139</v>
      </c>
      <c r="G87" s="5">
        <v>65230</v>
      </c>
      <c r="H87" s="5">
        <v>59978</v>
      </c>
      <c r="I87" s="5">
        <v>32384</v>
      </c>
      <c r="J87" s="5">
        <v>188666</v>
      </c>
      <c r="K87" s="5">
        <v>204795</v>
      </c>
      <c r="L87" s="5">
        <v>10018</v>
      </c>
      <c r="M87" s="5">
        <v>19512</v>
      </c>
      <c r="N87" s="5">
        <v>946157</v>
      </c>
      <c r="O87" s="5">
        <v>938600</v>
      </c>
      <c r="P87" s="5">
        <v>5260</v>
      </c>
      <c r="Q87" s="5">
        <v>1233</v>
      </c>
      <c r="R87" s="5">
        <v>248</v>
      </c>
      <c r="S87" s="5">
        <v>73</v>
      </c>
      <c r="T87" s="5">
        <v>0</v>
      </c>
      <c r="U87" s="5">
        <v>742</v>
      </c>
      <c r="V87" s="5">
        <v>81899</v>
      </c>
      <c r="W87" s="5">
        <v>20892</v>
      </c>
      <c r="X87" s="5">
        <v>4818</v>
      </c>
      <c r="Y87" s="5">
        <v>133</v>
      </c>
      <c r="Z87" s="5">
        <v>427</v>
      </c>
      <c r="AA87" s="5">
        <v>55598</v>
      </c>
      <c r="AB87" s="5">
        <v>25</v>
      </c>
      <c r="AC87" s="5">
        <v>5</v>
      </c>
      <c r="AD87" s="5">
        <v>71194</v>
      </c>
      <c r="AE87" s="5">
        <v>40858</v>
      </c>
      <c r="AF87" s="5">
        <v>3315</v>
      </c>
      <c r="AG87" s="5">
        <v>1254</v>
      </c>
      <c r="AH87" s="5">
        <v>1276</v>
      </c>
      <c r="AI87" s="5">
        <v>24193</v>
      </c>
      <c r="AJ87" s="5">
        <v>298</v>
      </c>
      <c r="AK87" s="5">
        <v>23797</v>
      </c>
      <c r="AL87" s="5">
        <v>2434</v>
      </c>
      <c r="AM87" s="5">
        <v>73</v>
      </c>
      <c r="AN87" s="5">
        <v>99</v>
      </c>
      <c r="AO87" s="5">
        <v>6534</v>
      </c>
      <c r="AP87" s="5">
        <v>14621</v>
      </c>
      <c r="AQ87" s="5">
        <v>0</v>
      </c>
      <c r="AR87" s="5">
        <v>0</v>
      </c>
      <c r="AS87" s="5">
        <v>37</v>
      </c>
    </row>
    <row r="88" spans="1:45">
      <c r="A88" s="5">
        <v>1396</v>
      </c>
      <c r="B88" s="5">
        <v>4</v>
      </c>
      <c r="C88" s="5" t="s">
        <v>316</v>
      </c>
      <c r="D88" s="5" t="s">
        <v>317</v>
      </c>
      <c r="E88" s="5">
        <v>918123</v>
      </c>
      <c r="F88" s="5">
        <v>390278</v>
      </c>
      <c r="G88" s="5">
        <v>80923</v>
      </c>
      <c r="H88" s="5">
        <v>50081</v>
      </c>
      <c r="I88" s="5">
        <v>43678</v>
      </c>
      <c r="J88" s="5">
        <v>284752</v>
      </c>
      <c r="K88" s="5">
        <v>53022</v>
      </c>
      <c r="L88" s="5">
        <v>3820</v>
      </c>
      <c r="M88" s="5">
        <v>11569</v>
      </c>
      <c r="N88" s="5">
        <v>178644</v>
      </c>
      <c r="O88" s="5">
        <v>130570</v>
      </c>
      <c r="P88" s="5">
        <v>4717</v>
      </c>
      <c r="Q88" s="5">
        <v>3920</v>
      </c>
      <c r="R88" s="5">
        <v>6082</v>
      </c>
      <c r="S88" s="5">
        <v>30332</v>
      </c>
      <c r="T88" s="5">
        <v>2</v>
      </c>
      <c r="U88" s="5">
        <v>3021</v>
      </c>
      <c r="V88" s="5">
        <v>32543</v>
      </c>
      <c r="W88" s="5">
        <v>12908</v>
      </c>
      <c r="X88" s="5">
        <v>264</v>
      </c>
      <c r="Y88" s="5">
        <v>202</v>
      </c>
      <c r="Z88" s="5">
        <v>26</v>
      </c>
      <c r="AA88" s="5">
        <v>18997</v>
      </c>
      <c r="AB88" s="5">
        <v>34</v>
      </c>
      <c r="AC88" s="5">
        <v>111</v>
      </c>
      <c r="AD88" s="5">
        <v>338464</v>
      </c>
      <c r="AE88" s="5">
        <v>286059</v>
      </c>
      <c r="AF88" s="5">
        <v>10077</v>
      </c>
      <c r="AG88" s="5">
        <v>4220</v>
      </c>
      <c r="AH88" s="5">
        <v>2086</v>
      </c>
      <c r="AI88" s="5">
        <v>35973</v>
      </c>
      <c r="AJ88" s="5">
        <v>48</v>
      </c>
      <c r="AK88" s="5">
        <v>347261</v>
      </c>
      <c r="AL88" s="5">
        <v>6944</v>
      </c>
      <c r="AM88" s="5">
        <v>318275</v>
      </c>
      <c r="AN88" s="5">
        <v>1371</v>
      </c>
      <c r="AO88" s="5">
        <v>10917</v>
      </c>
      <c r="AP88" s="5">
        <v>5876</v>
      </c>
      <c r="AQ88" s="5">
        <v>3853</v>
      </c>
      <c r="AR88" s="5">
        <v>0</v>
      </c>
      <c r="AS88" s="5">
        <v>25</v>
      </c>
    </row>
    <row r="89" spans="1:45">
      <c r="A89" s="5">
        <v>1396</v>
      </c>
      <c r="B89" s="5">
        <v>4</v>
      </c>
      <c r="C89" s="5" t="s">
        <v>318</v>
      </c>
      <c r="D89" s="5" t="s">
        <v>319</v>
      </c>
      <c r="E89" s="5">
        <v>997191</v>
      </c>
      <c r="F89" s="5">
        <v>530831</v>
      </c>
      <c r="G89" s="5">
        <v>38206</v>
      </c>
      <c r="H89" s="5">
        <v>168358</v>
      </c>
      <c r="I89" s="5">
        <v>19603</v>
      </c>
      <c r="J89" s="5">
        <v>177113</v>
      </c>
      <c r="K89" s="5">
        <v>58541</v>
      </c>
      <c r="L89" s="5">
        <v>2289</v>
      </c>
      <c r="M89" s="5">
        <v>2250</v>
      </c>
      <c r="N89" s="5">
        <v>411974</v>
      </c>
      <c r="O89" s="5">
        <v>350203</v>
      </c>
      <c r="P89" s="5">
        <v>8240</v>
      </c>
      <c r="Q89" s="5">
        <v>8511</v>
      </c>
      <c r="R89" s="5">
        <v>3467</v>
      </c>
      <c r="S89" s="5">
        <v>41214</v>
      </c>
      <c r="T89" s="5">
        <v>93</v>
      </c>
      <c r="U89" s="5">
        <v>245</v>
      </c>
      <c r="V89" s="5">
        <v>365910</v>
      </c>
      <c r="W89" s="5">
        <v>40190</v>
      </c>
      <c r="X89" s="5">
        <v>840</v>
      </c>
      <c r="Y89" s="5">
        <v>1049</v>
      </c>
      <c r="Z89" s="5">
        <v>3885</v>
      </c>
      <c r="AA89" s="5">
        <v>319151</v>
      </c>
      <c r="AB89" s="5">
        <v>10</v>
      </c>
      <c r="AC89" s="5">
        <v>786</v>
      </c>
      <c r="AD89" s="5">
        <v>36321</v>
      </c>
      <c r="AE89" s="5">
        <v>20263</v>
      </c>
      <c r="AF89" s="5">
        <v>5865</v>
      </c>
      <c r="AG89" s="5">
        <v>2159</v>
      </c>
      <c r="AH89" s="5">
        <v>786</v>
      </c>
      <c r="AI89" s="5">
        <v>7230</v>
      </c>
      <c r="AJ89" s="5">
        <v>18</v>
      </c>
      <c r="AK89" s="5">
        <v>478</v>
      </c>
      <c r="AL89" s="5">
        <v>56</v>
      </c>
      <c r="AM89" s="5">
        <v>13</v>
      </c>
      <c r="AN89" s="5">
        <v>60</v>
      </c>
      <c r="AO89" s="5">
        <v>348</v>
      </c>
      <c r="AP89" s="5">
        <v>0</v>
      </c>
      <c r="AQ89" s="5">
        <v>0</v>
      </c>
      <c r="AR89" s="5">
        <v>0</v>
      </c>
      <c r="AS89" s="5">
        <v>0</v>
      </c>
    </row>
    <row r="90" spans="1:45">
      <c r="A90" s="5">
        <v>1396</v>
      </c>
      <c r="B90" s="5">
        <v>3</v>
      </c>
      <c r="C90" s="5" t="s">
        <v>320</v>
      </c>
      <c r="D90" s="5" t="s">
        <v>321</v>
      </c>
      <c r="E90" s="5">
        <v>193627</v>
      </c>
      <c r="F90" s="5">
        <v>135108</v>
      </c>
      <c r="G90" s="5">
        <v>12151</v>
      </c>
      <c r="H90" s="5">
        <v>6499</v>
      </c>
      <c r="I90" s="5">
        <v>8239</v>
      </c>
      <c r="J90" s="5">
        <v>28950</v>
      </c>
      <c r="K90" s="5">
        <v>1794</v>
      </c>
      <c r="L90" s="5">
        <v>241</v>
      </c>
      <c r="M90" s="5">
        <v>645</v>
      </c>
      <c r="N90" s="5">
        <v>54933</v>
      </c>
      <c r="O90" s="5">
        <v>53086</v>
      </c>
      <c r="P90" s="5">
        <v>1770</v>
      </c>
      <c r="Q90" s="5">
        <v>0</v>
      </c>
      <c r="R90" s="5">
        <v>0</v>
      </c>
      <c r="S90" s="5">
        <v>5</v>
      </c>
      <c r="T90" s="5">
        <v>23</v>
      </c>
      <c r="U90" s="5">
        <v>50</v>
      </c>
      <c r="V90" s="5">
        <v>23286</v>
      </c>
      <c r="W90" s="5">
        <v>11082</v>
      </c>
      <c r="X90" s="5">
        <v>1935</v>
      </c>
      <c r="Y90" s="5">
        <v>89</v>
      </c>
      <c r="Z90" s="5">
        <v>30</v>
      </c>
      <c r="AA90" s="5">
        <v>10150</v>
      </c>
      <c r="AB90" s="5">
        <v>0</v>
      </c>
      <c r="AC90" s="5">
        <v>0</v>
      </c>
      <c r="AD90" s="5">
        <v>77023</v>
      </c>
      <c r="AE90" s="5">
        <v>30844</v>
      </c>
      <c r="AF90" s="5">
        <v>555</v>
      </c>
      <c r="AG90" s="5">
        <v>4606</v>
      </c>
      <c r="AH90" s="5">
        <v>170</v>
      </c>
      <c r="AI90" s="5">
        <v>40812</v>
      </c>
      <c r="AJ90" s="5">
        <v>36</v>
      </c>
      <c r="AK90" s="5">
        <v>3370</v>
      </c>
      <c r="AL90" s="5">
        <v>0</v>
      </c>
      <c r="AM90" s="5">
        <v>15</v>
      </c>
      <c r="AN90" s="5">
        <v>40</v>
      </c>
      <c r="AO90" s="5">
        <v>3316</v>
      </c>
      <c r="AP90" s="5">
        <v>0</v>
      </c>
      <c r="AQ90" s="5">
        <v>0</v>
      </c>
      <c r="AR90" s="5">
        <v>0</v>
      </c>
      <c r="AS90" s="5">
        <v>0</v>
      </c>
    </row>
    <row r="91" spans="1:45">
      <c r="A91" s="5">
        <v>1396</v>
      </c>
      <c r="B91" s="5">
        <v>4</v>
      </c>
      <c r="C91" s="5" t="s">
        <v>322</v>
      </c>
      <c r="D91" s="5" t="s">
        <v>321</v>
      </c>
      <c r="E91" s="5">
        <v>193627</v>
      </c>
      <c r="F91" s="5">
        <v>135108</v>
      </c>
      <c r="G91" s="5">
        <v>12151</v>
      </c>
      <c r="H91" s="5">
        <v>6499</v>
      </c>
      <c r="I91" s="5">
        <v>8239</v>
      </c>
      <c r="J91" s="5">
        <v>28950</v>
      </c>
      <c r="K91" s="5">
        <v>1794</v>
      </c>
      <c r="L91" s="5">
        <v>241</v>
      </c>
      <c r="M91" s="5">
        <v>645</v>
      </c>
      <c r="N91" s="5">
        <v>54933</v>
      </c>
      <c r="O91" s="5">
        <v>53086</v>
      </c>
      <c r="P91" s="5">
        <v>1770</v>
      </c>
      <c r="Q91" s="5">
        <v>0</v>
      </c>
      <c r="R91" s="5">
        <v>0</v>
      </c>
      <c r="S91" s="5">
        <v>5</v>
      </c>
      <c r="T91" s="5">
        <v>23</v>
      </c>
      <c r="U91" s="5">
        <v>50</v>
      </c>
      <c r="V91" s="5">
        <v>23286</v>
      </c>
      <c r="W91" s="5">
        <v>11082</v>
      </c>
      <c r="X91" s="5">
        <v>1935</v>
      </c>
      <c r="Y91" s="5">
        <v>89</v>
      </c>
      <c r="Z91" s="5">
        <v>30</v>
      </c>
      <c r="AA91" s="5">
        <v>10150</v>
      </c>
      <c r="AB91" s="5">
        <v>0</v>
      </c>
      <c r="AC91" s="5">
        <v>0</v>
      </c>
      <c r="AD91" s="5">
        <v>77023</v>
      </c>
      <c r="AE91" s="5">
        <v>30844</v>
      </c>
      <c r="AF91" s="5">
        <v>555</v>
      </c>
      <c r="AG91" s="5">
        <v>4606</v>
      </c>
      <c r="AH91" s="5">
        <v>170</v>
      </c>
      <c r="AI91" s="5">
        <v>40812</v>
      </c>
      <c r="AJ91" s="5">
        <v>36</v>
      </c>
      <c r="AK91" s="5">
        <v>3370</v>
      </c>
      <c r="AL91" s="5">
        <v>0</v>
      </c>
      <c r="AM91" s="5">
        <v>15</v>
      </c>
      <c r="AN91" s="5">
        <v>40</v>
      </c>
      <c r="AO91" s="5">
        <v>3316</v>
      </c>
      <c r="AP91" s="5">
        <v>0</v>
      </c>
      <c r="AQ91" s="5">
        <v>0</v>
      </c>
      <c r="AR91" s="5">
        <v>0</v>
      </c>
      <c r="AS91" s="5">
        <v>0</v>
      </c>
    </row>
    <row r="92" spans="1:45">
      <c r="A92" s="5">
        <v>1396</v>
      </c>
      <c r="B92" s="5">
        <v>2</v>
      </c>
      <c r="C92" s="5" t="s">
        <v>323</v>
      </c>
      <c r="D92" s="5" t="s">
        <v>324</v>
      </c>
      <c r="E92" s="5">
        <v>3762506</v>
      </c>
      <c r="F92" s="5">
        <v>1660225</v>
      </c>
      <c r="G92" s="5">
        <v>219993</v>
      </c>
      <c r="H92" s="5">
        <v>239388</v>
      </c>
      <c r="I92" s="5">
        <v>76398</v>
      </c>
      <c r="J92" s="5">
        <v>1444229</v>
      </c>
      <c r="K92" s="5">
        <v>90678</v>
      </c>
      <c r="L92" s="5">
        <v>23186</v>
      </c>
      <c r="M92" s="5">
        <v>8411</v>
      </c>
      <c r="N92" s="5">
        <v>580613</v>
      </c>
      <c r="O92" s="5">
        <v>531048</v>
      </c>
      <c r="P92" s="5">
        <v>13318</v>
      </c>
      <c r="Q92" s="5">
        <v>24193</v>
      </c>
      <c r="R92" s="5">
        <v>2048</v>
      </c>
      <c r="S92" s="5">
        <v>7016</v>
      </c>
      <c r="T92" s="5">
        <v>314</v>
      </c>
      <c r="U92" s="5">
        <v>2676</v>
      </c>
      <c r="V92" s="5">
        <v>236974</v>
      </c>
      <c r="W92" s="5">
        <v>56891</v>
      </c>
      <c r="X92" s="5">
        <v>1721</v>
      </c>
      <c r="Y92" s="5">
        <v>37</v>
      </c>
      <c r="Z92" s="5">
        <v>2523</v>
      </c>
      <c r="AA92" s="5">
        <v>175269</v>
      </c>
      <c r="AB92" s="5">
        <v>0</v>
      </c>
      <c r="AC92" s="5">
        <v>533</v>
      </c>
      <c r="AD92" s="5">
        <v>2264964</v>
      </c>
      <c r="AE92" s="5">
        <v>724247</v>
      </c>
      <c r="AF92" s="5">
        <v>30746</v>
      </c>
      <c r="AG92" s="5">
        <v>30288</v>
      </c>
      <c r="AH92" s="5">
        <v>56150</v>
      </c>
      <c r="AI92" s="5">
        <v>1422443</v>
      </c>
      <c r="AJ92" s="5">
        <v>1090</v>
      </c>
      <c r="AK92" s="5">
        <v>239126</v>
      </c>
      <c r="AL92" s="5">
        <v>45417</v>
      </c>
      <c r="AM92" s="5">
        <v>12464</v>
      </c>
      <c r="AN92" s="5">
        <v>16157</v>
      </c>
      <c r="AO92" s="5">
        <v>27485</v>
      </c>
      <c r="AP92" s="5">
        <v>117498</v>
      </c>
      <c r="AQ92" s="5">
        <v>20099</v>
      </c>
      <c r="AR92" s="5">
        <v>0</v>
      </c>
      <c r="AS92" s="5">
        <v>5</v>
      </c>
    </row>
    <row r="93" spans="1:45">
      <c r="A93" s="5">
        <v>1396</v>
      </c>
      <c r="B93" s="5">
        <v>3</v>
      </c>
      <c r="C93" s="5" t="s">
        <v>325</v>
      </c>
      <c r="D93" s="5" t="s">
        <v>324</v>
      </c>
      <c r="E93" s="5">
        <v>3762506</v>
      </c>
      <c r="F93" s="5">
        <v>1660225</v>
      </c>
      <c r="G93" s="5">
        <v>219993</v>
      </c>
      <c r="H93" s="5">
        <v>239388</v>
      </c>
      <c r="I93" s="5">
        <v>76398</v>
      </c>
      <c r="J93" s="5">
        <v>1444229</v>
      </c>
      <c r="K93" s="5">
        <v>90678</v>
      </c>
      <c r="L93" s="5">
        <v>23186</v>
      </c>
      <c r="M93" s="5">
        <v>8411</v>
      </c>
      <c r="N93" s="5">
        <v>580613</v>
      </c>
      <c r="O93" s="5">
        <v>531048</v>
      </c>
      <c r="P93" s="5">
        <v>13318</v>
      </c>
      <c r="Q93" s="5">
        <v>24193</v>
      </c>
      <c r="R93" s="5">
        <v>2048</v>
      </c>
      <c r="S93" s="5">
        <v>7016</v>
      </c>
      <c r="T93" s="5">
        <v>314</v>
      </c>
      <c r="U93" s="5">
        <v>2676</v>
      </c>
      <c r="V93" s="5">
        <v>236974</v>
      </c>
      <c r="W93" s="5">
        <v>56891</v>
      </c>
      <c r="X93" s="5">
        <v>1721</v>
      </c>
      <c r="Y93" s="5">
        <v>37</v>
      </c>
      <c r="Z93" s="5">
        <v>2523</v>
      </c>
      <c r="AA93" s="5">
        <v>175269</v>
      </c>
      <c r="AB93" s="5">
        <v>0</v>
      </c>
      <c r="AC93" s="5">
        <v>533</v>
      </c>
      <c r="AD93" s="5">
        <v>2264964</v>
      </c>
      <c r="AE93" s="5">
        <v>724247</v>
      </c>
      <c r="AF93" s="5">
        <v>30746</v>
      </c>
      <c r="AG93" s="5">
        <v>30288</v>
      </c>
      <c r="AH93" s="5">
        <v>56150</v>
      </c>
      <c r="AI93" s="5">
        <v>1422443</v>
      </c>
      <c r="AJ93" s="5">
        <v>1090</v>
      </c>
      <c r="AK93" s="5">
        <v>239126</v>
      </c>
      <c r="AL93" s="5">
        <v>45417</v>
      </c>
      <c r="AM93" s="5">
        <v>12464</v>
      </c>
      <c r="AN93" s="5">
        <v>16157</v>
      </c>
      <c r="AO93" s="5">
        <v>27485</v>
      </c>
      <c r="AP93" s="5">
        <v>117498</v>
      </c>
      <c r="AQ93" s="5">
        <v>20099</v>
      </c>
      <c r="AR93" s="5">
        <v>0</v>
      </c>
      <c r="AS93" s="5">
        <v>5</v>
      </c>
    </row>
    <row r="94" spans="1:45">
      <c r="A94" s="5">
        <v>1396</v>
      </c>
      <c r="B94" s="5">
        <v>4</v>
      </c>
      <c r="C94" s="5" t="s">
        <v>326</v>
      </c>
      <c r="D94" s="5" t="s">
        <v>324</v>
      </c>
      <c r="E94" s="5">
        <v>3762506</v>
      </c>
      <c r="F94" s="5">
        <v>1660225</v>
      </c>
      <c r="G94" s="5">
        <v>219993</v>
      </c>
      <c r="H94" s="5">
        <v>239388</v>
      </c>
      <c r="I94" s="5">
        <v>76398</v>
      </c>
      <c r="J94" s="5">
        <v>1444229</v>
      </c>
      <c r="K94" s="5">
        <v>90678</v>
      </c>
      <c r="L94" s="5">
        <v>23186</v>
      </c>
      <c r="M94" s="5">
        <v>8411</v>
      </c>
      <c r="N94" s="5">
        <v>580613</v>
      </c>
      <c r="O94" s="5">
        <v>531048</v>
      </c>
      <c r="P94" s="5">
        <v>13318</v>
      </c>
      <c r="Q94" s="5">
        <v>24193</v>
      </c>
      <c r="R94" s="5">
        <v>2048</v>
      </c>
      <c r="S94" s="5">
        <v>7016</v>
      </c>
      <c r="T94" s="5">
        <v>314</v>
      </c>
      <c r="U94" s="5">
        <v>2676</v>
      </c>
      <c r="V94" s="5">
        <v>236974</v>
      </c>
      <c r="W94" s="5">
        <v>56891</v>
      </c>
      <c r="X94" s="5">
        <v>1721</v>
      </c>
      <c r="Y94" s="5">
        <v>37</v>
      </c>
      <c r="Z94" s="5">
        <v>2523</v>
      </c>
      <c r="AA94" s="5">
        <v>175269</v>
      </c>
      <c r="AB94" s="5">
        <v>0</v>
      </c>
      <c r="AC94" s="5">
        <v>533</v>
      </c>
      <c r="AD94" s="5">
        <v>2264964</v>
      </c>
      <c r="AE94" s="5">
        <v>724247</v>
      </c>
      <c r="AF94" s="5">
        <v>30746</v>
      </c>
      <c r="AG94" s="5">
        <v>30288</v>
      </c>
      <c r="AH94" s="5">
        <v>56150</v>
      </c>
      <c r="AI94" s="5">
        <v>1422443</v>
      </c>
      <c r="AJ94" s="5">
        <v>1090</v>
      </c>
      <c r="AK94" s="5">
        <v>239126</v>
      </c>
      <c r="AL94" s="5">
        <v>45417</v>
      </c>
      <c r="AM94" s="5">
        <v>12464</v>
      </c>
      <c r="AN94" s="5">
        <v>16157</v>
      </c>
      <c r="AO94" s="5">
        <v>27485</v>
      </c>
      <c r="AP94" s="5">
        <v>117498</v>
      </c>
      <c r="AQ94" s="5">
        <v>20099</v>
      </c>
      <c r="AR94" s="5">
        <v>0</v>
      </c>
      <c r="AS94" s="5">
        <v>5</v>
      </c>
    </row>
    <row r="95" spans="1:45">
      <c r="A95" s="5">
        <v>1396</v>
      </c>
      <c r="B95" s="5">
        <v>2</v>
      </c>
      <c r="C95" s="5" t="s">
        <v>327</v>
      </c>
      <c r="D95" s="5" t="s">
        <v>328</v>
      </c>
      <c r="E95" s="5">
        <v>11195046</v>
      </c>
      <c r="F95" s="5">
        <v>5881823</v>
      </c>
      <c r="G95" s="5">
        <v>658621</v>
      </c>
      <c r="H95" s="5">
        <v>1235085</v>
      </c>
      <c r="I95" s="5">
        <v>267839</v>
      </c>
      <c r="J95" s="5">
        <v>1463892</v>
      </c>
      <c r="K95" s="5">
        <v>1632009</v>
      </c>
      <c r="L95" s="5">
        <v>22429</v>
      </c>
      <c r="M95" s="5">
        <v>33349</v>
      </c>
      <c r="N95" s="5">
        <v>3084690</v>
      </c>
      <c r="O95" s="5">
        <v>2845250</v>
      </c>
      <c r="P95" s="5">
        <v>150343</v>
      </c>
      <c r="Q95" s="5">
        <v>10420</v>
      </c>
      <c r="R95" s="5">
        <v>24685</v>
      </c>
      <c r="S95" s="5">
        <v>43637</v>
      </c>
      <c r="T95" s="5">
        <v>1460</v>
      </c>
      <c r="U95" s="5">
        <v>8895</v>
      </c>
      <c r="V95" s="5">
        <v>544000</v>
      </c>
      <c r="W95" s="5">
        <v>469319</v>
      </c>
      <c r="X95" s="5">
        <v>26725</v>
      </c>
      <c r="Y95" s="5">
        <v>1284</v>
      </c>
      <c r="Z95" s="5">
        <v>4353</v>
      </c>
      <c r="AA95" s="5">
        <v>41306</v>
      </c>
      <c r="AB95" s="5">
        <v>29</v>
      </c>
      <c r="AC95" s="5">
        <v>984</v>
      </c>
      <c r="AD95" s="5">
        <v>1133446</v>
      </c>
      <c r="AE95" s="5">
        <v>710633</v>
      </c>
      <c r="AF95" s="5">
        <v>44772</v>
      </c>
      <c r="AG95" s="5">
        <v>13917</v>
      </c>
      <c r="AH95" s="5">
        <v>15457</v>
      </c>
      <c r="AI95" s="5">
        <v>348141</v>
      </c>
      <c r="AJ95" s="5">
        <v>526</v>
      </c>
      <c r="AK95" s="5">
        <v>1649957</v>
      </c>
      <c r="AL95" s="5">
        <v>343834</v>
      </c>
      <c r="AM95" s="5">
        <v>11718</v>
      </c>
      <c r="AN95" s="5">
        <v>1620</v>
      </c>
      <c r="AO95" s="5">
        <v>26964</v>
      </c>
      <c r="AP95" s="5">
        <v>145105</v>
      </c>
      <c r="AQ95" s="5">
        <v>1120717</v>
      </c>
      <c r="AR95" s="5">
        <v>0</v>
      </c>
      <c r="AS95" s="5">
        <v>0</v>
      </c>
    </row>
    <row r="96" spans="1:45">
      <c r="A96" s="5">
        <v>1396</v>
      </c>
      <c r="B96" s="5">
        <v>3</v>
      </c>
      <c r="C96" s="5" t="s">
        <v>329</v>
      </c>
      <c r="D96" s="5" t="s">
        <v>330</v>
      </c>
      <c r="E96" s="5">
        <v>1382326</v>
      </c>
      <c r="F96" s="5">
        <v>814968</v>
      </c>
      <c r="G96" s="5">
        <v>209087</v>
      </c>
      <c r="H96" s="5">
        <v>64301</v>
      </c>
      <c r="I96" s="5">
        <v>23668</v>
      </c>
      <c r="J96" s="5">
        <v>241233</v>
      </c>
      <c r="K96" s="5">
        <v>22105</v>
      </c>
      <c r="L96" s="5">
        <v>3991</v>
      </c>
      <c r="M96" s="5">
        <v>2973</v>
      </c>
      <c r="N96" s="5">
        <v>149606</v>
      </c>
      <c r="O96" s="5">
        <v>124373</v>
      </c>
      <c r="P96" s="5">
        <v>23628</v>
      </c>
      <c r="Q96" s="5">
        <v>562</v>
      </c>
      <c r="R96" s="5">
        <v>43</v>
      </c>
      <c r="S96" s="5">
        <v>0</v>
      </c>
      <c r="T96" s="5">
        <v>307</v>
      </c>
      <c r="U96" s="5">
        <v>693</v>
      </c>
      <c r="V96" s="5">
        <v>77222</v>
      </c>
      <c r="W96" s="5">
        <v>74613</v>
      </c>
      <c r="X96" s="5">
        <v>785</v>
      </c>
      <c r="Y96" s="5">
        <v>15</v>
      </c>
      <c r="Z96" s="5">
        <v>0</v>
      </c>
      <c r="AA96" s="5">
        <v>1773</v>
      </c>
      <c r="AB96" s="5">
        <v>0</v>
      </c>
      <c r="AC96" s="5">
        <v>36</v>
      </c>
      <c r="AD96" s="5">
        <v>490207</v>
      </c>
      <c r="AE96" s="5">
        <v>314030</v>
      </c>
      <c r="AF96" s="5">
        <v>31398</v>
      </c>
      <c r="AG96" s="5">
        <v>11087</v>
      </c>
      <c r="AH96" s="5">
        <v>7164</v>
      </c>
      <c r="AI96" s="5">
        <v>126454</v>
      </c>
      <c r="AJ96" s="5">
        <v>74</v>
      </c>
      <c r="AK96" s="5">
        <v>771439</v>
      </c>
      <c r="AL96" s="5">
        <v>249582</v>
      </c>
      <c r="AM96" s="5">
        <v>8008</v>
      </c>
      <c r="AN96" s="5">
        <v>167</v>
      </c>
      <c r="AO96" s="5">
        <v>6010</v>
      </c>
      <c r="AP96" s="5">
        <v>117880</v>
      </c>
      <c r="AQ96" s="5">
        <v>389792</v>
      </c>
      <c r="AR96" s="5">
        <v>0</v>
      </c>
      <c r="AS96" s="5">
        <v>0</v>
      </c>
    </row>
    <row r="97" spans="1:45">
      <c r="A97" s="5">
        <v>1396</v>
      </c>
      <c r="B97" s="5">
        <v>4</v>
      </c>
      <c r="C97" s="5" t="s">
        <v>331</v>
      </c>
      <c r="D97" s="5" t="s">
        <v>332</v>
      </c>
      <c r="E97" s="5">
        <v>614272</v>
      </c>
      <c r="F97" s="5">
        <v>336427</v>
      </c>
      <c r="G97" s="5">
        <v>130080</v>
      </c>
      <c r="H97" s="5">
        <v>34219</v>
      </c>
      <c r="I97" s="5">
        <v>17239</v>
      </c>
      <c r="J97" s="5">
        <v>92128</v>
      </c>
      <c r="K97" s="5">
        <v>2969</v>
      </c>
      <c r="L97" s="5">
        <v>1014</v>
      </c>
      <c r="M97" s="5">
        <v>195</v>
      </c>
      <c r="N97" s="5">
        <v>1515</v>
      </c>
      <c r="O97" s="5">
        <v>1432</v>
      </c>
      <c r="P97" s="5">
        <v>76</v>
      </c>
      <c r="Q97" s="5">
        <v>0</v>
      </c>
      <c r="R97" s="5">
        <v>0</v>
      </c>
      <c r="S97" s="5">
        <v>0</v>
      </c>
      <c r="T97" s="5">
        <v>7</v>
      </c>
      <c r="U97" s="5">
        <v>0</v>
      </c>
      <c r="V97" s="5">
        <v>53078</v>
      </c>
      <c r="W97" s="5">
        <v>51890</v>
      </c>
      <c r="X97" s="5">
        <v>0</v>
      </c>
      <c r="Y97" s="5">
        <v>0</v>
      </c>
      <c r="Z97" s="5">
        <v>0</v>
      </c>
      <c r="AA97" s="5">
        <v>1188</v>
      </c>
      <c r="AB97" s="5">
        <v>0</v>
      </c>
      <c r="AC97" s="5">
        <v>0</v>
      </c>
      <c r="AD97" s="5">
        <v>449564</v>
      </c>
      <c r="AE97" s="5">
        <v>292107</v>
      </c>
      <c r="AF97" s="5">
        <v>30125</v>
      </c>
      <c r="AG97" s="5">
        <v>1037</v>
      </c>
      <c r="AH97" s="5">
        <v>4078</v>
      </c>
      <c r="AI97" s="5">
        <v>122212</v>
      </c>
      <c r="AJ97" s="5">
        <v>4</v>
      </c>
      <c r="AK97" s="5">
        <v>768097</v>
      </c>
      <c r="AL97" s="5">
        <v>248981</v>
      </c>
      <c r="AM97" s="5">
        <v>8008</v>
      </c>
      <c r="AN97" s="5">
        <v>167</v>
      </c>
      <c r="AO97" s="5">
        <v>4453</v>
      </c>
      <c r="AP97" s="5">
        <v>116696</v>
      </c>
      <c r="AQ97" s="5">
        <v>389792</v>
      </c>
      <c r="AR97" s="5">
        <v>0</v>
      </c>
      <c r="AS97" s="5">
        <v>0</v>
      </c>
    </row>
    <row r="98" spans="1:45">
      <c r="A98" s="5">
        <v>1396</v>
      </c>
      <c r="B98" s="5">
        <v>4</v>
      </c>
      <c r="C98" s="5" t="s">
        <v>333</v>
      </c>
      <c r="D98" s="5" t="s">
        <v>334</v>
      </c>
      <c r="E98" s="5">
        <v>768054</v>
      </c>
      <c r="F98" s="5">
        <v>478540</v>
      </c>
      <c r="G98" s="5">
        <v>79007</v>
      </c>
      <c r="H98" s="5">
        <v>30082</v>
      </c>
      <c r="I98" s="5">
        <v>6429</v>
      </c>
      <c r="J98" s="5">
        <v>149105</v>
      </c>
      <c r="K98" s="5">
        <v>19136</v>
      </c>
      <c r="L98" s="5">
        <v>2977</v>
      </c>
      <c r="M98" s="5">
        <v>2778</v>
      </c>
      <c r="N98" s="5">
        <v>148091</v>
      </c>
      <c r="O98" s="5">
        <v>122941</v>
      </c>
      <c r="P98" s="5">
        <v>23552</v>
      </c>
      <c r="Q98" s="5">
        <v>562</v>
      </c>
      <c r="R98" s="5">
        <v>43</v>
      </c>
      <c r="S98" s="5">
        <v>0</v>
      </c>
      <c r="T98" s="5">
        <v>300</v>
      </c>
      <c r="U98" s="5">
        <v>693</v>
      </c>
      <c r="V98" s="5">
        <v>24144</v>
      </c>
      <c r="W98" s="5">
        <v>22723</v>
      </c>
      <c r="X98" s="5">
        <v>785</v>
      </c>
      <c r="Y98" s="5">
        <v>15</v>
      </c>
      <c r="Z98" s="5">
        <v>0</v>
      </c>
      <c r="AA98" s="5">
        <v>585</v>
      </c>
      <c r="AB98" s="5">
        <v>0</v>
      </c>
      <c r="AC98" s="5">
        <v>36</v>
      </c>
      <c r="AD98" s="5">
        <v>40644</v>
      </c>
      <c r="AE98" s="5">
        <v>21923</v>
      </c>
      <c r="AF98" s="5">
        <v>1273</v>
      </c>
      <c r="AG98" s="5">
        <v>10050</v>
      </c>
      <c r="AH98" s="5">
        <v>3086</v>
      </c>
      <c r="AI98" s="5">
        <v>4242</v>
      </c>
      <c r="AJ98" s="5">
        <v>70</v>
      </c>
      <c r="AK98" s="5">
        <v>3342</v>
      </c>
      <c r="AL98" s="5">
        <v>601</v>
      </c>
      <c r="AM98" s="5">
        <v>0</v>
      </c>
      <c r="AN98" s="5">
        <v>0</v>
      </c>
      <c r="AO98" s="5">
        <v>1557</v>
      </c>
      <c r="AP98" s="5">
        <v>1184</v>
      </c>
      <c r="AQ98" s="5">
        <v>0</v>
      </c>
      <c r="AR98" s="5">
        <v>0</v>
      </c>
      <c r="AS98" s="5">
        <v>0</v>
      </c>
    </row>
    <row r="99" spans="1:45">
      <c r="A99" s="5">
        <v>1396</v>
      </c>
      <c r="B99" s="5">
        <v>3</v>
      </c>
      <c r="C99" s="5" t="s">
        <v>335</v>
      </c>
      <c r="D99" s="5" t="s">
        <v>336</v>
      </c>
      <c r="E99" s="5">
        <v>9812720</v>
      </c>
      <c r="F99" s="5">
        <v>5066855</v>
      </c>
      <c r="G99" s="5">
        <v>449534</v>
      </c>
      <c r="H99" s="5">
        <v>1170784</v>
      </c>
      <c r="I99" s="5">
        <v>244170</v>
      </c>
      <c r="J99" s="5">
        <v>1222659</v>
      </c>
      <c r="K99" s="5">
        <v>1609904</v>
      </c>
      <c r="L99" s="5">
        <v>18438</v>
      </c>
      <c r="M99" s="5">
        <v>30375</v>
      </c>
      <c r="N99" s="5">
        <v>2935084</v>
      </c>
      <c r="O99" s="5">
        <v>2720878</v>
      </c>
      <c r="P99" s="5">
        <v>126715</v>
      </c>
      <c r="Q99" s="5">
        <v>9858</v>
      </c>
      <c r="R99" s="5">
        <v>24642</v>
      </c>
      <c r="S99" s="5">
        <v>43637</v>
      </c>
      <c r="T99" s="5">
        <v>1153</v>
      </c>
      <c r="U99" s="5">
        <v>8202</v>
      </c>
      <c r="V99" s="5">
        <v>466778</v>
      </c>
      <c r="W99" s="5">
        <v>394705</v>
      </c>
      <c r="X99" s="5">
        <v>25940</v>
      </c>
      <c r="Y99" s="5">
        <v>1269</v>
      </c>
      <c r="Z99" s="5">
        <v>4353</v>
      </c>
      <c r="AA99" s="5">
        <v>39533</v>
      </c>
      <c r="AB99" s="5">
        <v>29</v>
      </c>
      <c r="AC99" s="5">
        <v>948</v>
      </c>
      <c r="AD99" s="5">
        <v>643239</v>
      </c>
      <c r="AE99" s="5">
        <v>396602</v>
      </c>
      <c r="AF99" s="5">
        <v>13374</v>
      </c>
      <c r="AG99" s="5">
        <v>2831</v>
      </c>
      <c r="AH99" s="5">
        <v>8293</v>
      </c>
      <c r="AI99" s="5">
        <v>221687</v>
      </c>
      <c r="AJ99" s="5">
        <v>452</v>
      </c>
      <c r="AK99" s="5">
        <v>878518</v>
      </c>
      <c r="AL99" s="5">
        <v>94252</v>
      </c>
      <c r="AM99" s="5">
        <v>3710</v>
      </c>
      <c r="AN99" s="5">
        <v>1453</v>
      </c>
      <c r="AO99" s="5">
        <v>20954</v>
      </c>
      <c r="AP99" s="5">
        <v>27225</v>
      </c>
      <c r="AQ99" s="5">
        <v>730925</v>
      </c>
      <c r="AR99" s="5">
        <v>0</v>
      </c>
      <c r="AS99" s="5">
        <v>0</v>
      </c>
    </row>
    <row r="100" spans="1:45">
      <c r="A100" s="5">
        <v>1396</v>
      </c>
      <c r="B100" s="5">
        <v>4</v>
      </c>
      <c r="C100" s="5" t="s">
        <v>337</v>
      </c>
      <c r="D100" s="5" t="s">
        <v>336</v>
      </c>
      <c r="E100" s="5">
        <v>9812720</v>
      </c>
      <c r="F100" s="5">
        <v>5066855</v>
      </c>
      <c r="G100" s="5">
        <v>449534</v>
      </c>
      <c r="H100" s="5">
        <v>1170784</v>
      </c>
      <c r="I100" s="5">
        <v>244170</v>
      </c>
      <c r="J100" s="5">
        <v>1222659</v>
      </c>
      <c r="K100" s="5">
        <v>1609904</v>
      </c>
      <c r="L100" s="5">
        <v>18438</v>
      </c>
      <c r="M100" s="5">
        <v>30375</v>
      </c>
      <c r="N100" s="5">
        <v>2935084</v>
      </c>
      <c r="O100" s="5">
        <v>2720878</v>
      </c>
      <c r="P100" s="5">
        <v>126715</v>
      </c>
      <c r="Q100" s="5">
        <v>9858</v>
      </c>
      <c r="R100" s="5">
        <v>24642</v>
      </c>
      <c r="S100" s="5">
        <v>43637</v>
      </c>
      <c r="T100" s="5">
        <v>1153</v>
      </c>
      <c r="U100" s="5">
        <v>8202</v>
      </c>
      <c r="V100" s="5">
        <v>466778</v>
      </c>
      <c r="W100" s="5">
        <v>394705</v>
      </c>
      <c r="X100" s="5">
        <v>25940</v>
      </c>
      <c r="Y100" s="5">
        <v>1269</v>
      </c>
      <c r="Z100" s="5">
        <v>4353</v>
      </c>
      <c r="AA100" s="5">
        <v>39533</v>
      </c>
      <c r="AB100" s="5">
        <v>29</v>
      </c>
      <c r="AC100" s="5">
        <v>948</v>
      </c>
      <c r="AD100" s="5">
        <v>643239</v>
      </c>
      <c r="AE100" s="5">
        <v>396602</v>
      </c>
      <c r="AF100" s="5">
        <v>13374</v>
      </c>
      <c r="AG100" s="5">
        <v>2831</v>
      </c>
      <c r="AH100" s="5">
        <v>8293</v>
      </c>
      <c r="AI100" s="5">
        <v>221687</v>
      </c>
      <c r="AJ100" s="5">
        <v>452</v>
      </c>
      <c r="AK100" s="5">
        <v>878518</v>
      </c>
      <c r="AL100" s="5">
        <v>94252</v>
      </c>
      <c r="AM100" s="5">
        <v>3710</v>
      </c>
      <c r="AN100" s="5">
        <v>1453</v>
      </c>
      <c r="AO100" s="5">
        <v>20954</v>
      </c>
      <c r="AP100" s="5">
        <v>27225</v>
      </c>
      <c r="AQ100" s="5">
        <v>730925</v>
      </c>
      <c r="AR100" s="5">
        <v>0</v>
      </c>
      <c r="AS100" s="5">
        <v>0</v>
      </c>
    </row>
    <row r="101" spans="1:45">
      <c r="A101" s="5">
        <v>1396</v>
      </c>
      <c r="B101" s="5">
        <v>2</v>
      </c>
      <c r="C101" s="5" t="s">
        <v>338</v>
      </c>
      <c r="D101" s="5" t="s">
        <v>339</v>
      </c>
      <c r="E101" s="5">
        <v>24091861</v>
      </c>
      <c r="F101" s="5">
        <v>14817336</v>
      </c>
      <c r="G101" s="5">
        <v>695814</v>
      </c>
      <c r="H101" s="5">
        <v>374770</v>
      </c>
      <c r="I101" s="5">
        <v>852988</v>
      </c>
      <c r="J101" s="5">
        <v>6016406</v>
      </c>
      <c r="K101" s="5">
        <v>1258352</v>
      </c>
      <c r="L101" s="5">
        <v>31076</v>
      </c>
      <c r="M101" s="5">
        <v>45117</v>
      </c>
      <c r="N101" s="5">
        <v>4339619</v>
      </c>
      <c r="O101" s="5">
        <v>4044034</v>
      </c>
      <c r="P101" s="5">
        <v>74264</v>
      </c>
      <c r="Q101" s="5">
        <v>28970</v>
      </c>
      <c r="R101" s="5">
        <v>151930</v>
      </c>
      <c r="S101" s="5">
        <v>32481</v>
      </c>
      <c r="T101" s="5">
        <v>763</v>
      </c>
      <c r="U101" s="5">
        <v>7178</v>
      </c>
      <c r="V101" s="5">
        <v>1641317</v>
      </c>
      <c r="W101" s="5">
        <v>1313236</v>
      </c>
      <c r="X101" s="5">
        <v>54763</v>
      </c>
      <c r="Y101" s="5">
        <v>6521</v>
      </c>
      <c r="Z101" s="5">
        <v>21798</v>
      </c>
      <c r="AA101" s="5">
        <v>244415</v>
      </c>
      <c r="AB101" s="5">
        <v>242</v>
      </c>
      <c r="AC101" s="5">
        <v>342</v>
      </c>
      <c r="AD101" s="5">
        <v>2904584</v>
      </c>
      <c r="AE101" s="5">
        <v>1908964</v>
      </c>
      <c r="AF101" s="5">
        <v>140282</v>
      </c>
      <c r="AG101" s="5">
        <v>23359</v>
      </c>
      <c r="AH101" s="5">
        <v>266865</v>
      </c>
      <c r="AI101" s="5">
        <v>563483</v>
      </c>
      <c r="AJ101" s="5">
        <v>1631</v>
      </c>
      <c r="AK101" s="5">
        <v>1483376</v>
      </c>
      <c r="AL101" s="5">
        <v>748871</v>
      </c>
      <c r="AM101" s="5">
        <v>78243</v>
      </c>
      <c r="AN101" s="5">
        <v>8081</v>
      </c>
      <c r="AO101" s="5">
        <v>274881</v>
      </c>
      <c r="AP101" s="5">
        <v>264895</v>
      </c>
      <c r="AQ101" s="5">
        <v>73839</v>
      </c>
      <c r="AR101" s="5">
        <v>33771</v>
      </c>
      <c r="AS101" s="5">
        <v>796</v>
      </c>
    </row>
    <row r="102" spans="1:45">
      <c r="A102" s="5">
        <v>1396</v>
      </c>
      <c r="B102" s="5">
        <v>3</v>
      </c>
      <c r="C102" s="5" t="s">
        <v>340</v>
      </c>
      <c r="D102" s="5" t="s">
        <v>341</v>
      </c>
      <c r="E102" s="5">
        <v>5128677</v>
      </c>
      <c r="F102" s="5">
        <v>3562813</v>
      </c>
      <c r="G102" s="5">
        <v>105537</v>
      </c>
      <c r="H102" s="5">
        <v>85775</v>
      </c>
      <c r="I102" s="5">
        <v>196814</v>
      </c>
      <c r="J102" s="5">
        <v>691622</v>
      </c>
      <c r="K102" s="5">
        <v>483127</v>
      </c>
      <c r="L102" s="5">
        <v>1495</v>
      </c>
      <c r="M102" s="5">
        <v>1495</v>
      </c>
      <c r="N102" s="5">
        <v>787760</v>
      </c>
      <c r="O102" s="5">
        <v>695488</v>
      </c>
      <c r="P102" s="5">
        <v>1977</v>
      </c>
      <c r="Q102" s="5">
        <v>6162</v>
      </c>
      <c r="R102" s="5">
        <v>84039</v>
      </c>
      <c r="S102" s="5">
        <v>14</v>
      </c>
      <c r="T102" s="5">
        <v>34</v>
      </c>
      <c r="U102" s="5">
        <v>47</v>
      </c>
      <c r="V102" s="5">
        <v>196621</v>
      </c>
      <c r="W102" s="5">
        <v>184062</v>
      </c>
      <c r="X102" s="5">
        <v>5029</v>
      </c>
      <c r="Y102" s="5">
        <v>3</v>
      </c>
      <c r="Z102" s="5">
        <v>11</v>
      </c>
      <c r="AA102" s="5">
        <v>7513</v>
      </c>
      <c r="AB102" s="5">
        <v>0</v>
      </c>
      <c r="AC102" s="5">
        <v>3</v>
      </c>
      <c r="AD102" s="5">
        <v>338943</v>
      </c>
      <c r="AE102" s="5">
        <v>264002</v>
      </c>
      <c r="AF102" s="5">
        <v>29499</v>
      </c>
      <c r="AG102" s="5">
        <v>3221</v>
      </c>
      <c r="AH102" s="5">
        <v>2852</v>
      </c>
      <c r="AI102" s="5">
        <v>39357</v>
      </c>
      <c r="AJ102" s="5">
        <v>11</v>
      </c>
      <c r="AK102" s="5">
        <v>259713</v>
      </c>
      <c r="AL102" s="5">
        <v>65980</v>
      </c>
      <c r="AM102" s="5">
        <v>69838</v>
      </c>
      <c r="AN102" s="5">
        <v>46</v>
      </c>
      <c r="AO102" s="5">
        <v>15397</v>
      </c>
      <c r="AP102" s="5">
        <v>107250</v>
      </c>
      <c r="AQ102" s="5">
        <v>1181</v>
      </c>
      <c r="AR102" s="5">
        <v>21</v>
      </c>
      <c r="AS102" s="5">
        <v>0</v>
      </c>
    </row>
    <row r="103" spans="1:45">
      <c r="A103" s="5">
        <v>1396</v>
      </c>
      <c r="B103" s="5">
        <v>4</v>
      </c>
      <c r="C103" s="5" t="s">
        <v>342</v>
      </c>
      <c r="D103" s="5" t="s">
        <v>341</v>
      </c>
      <c r="E103" s="5">
        <v>5128677</v>
      </c>
      <c r="F103" s="5">
        <v>3562813</v>
      </c>
      <c r="G103" s="5">
        <v>105537</v>
      </c>
      <c r="H103" s="5">
        <v>85775</v>
      </c>
      <c r="I103" s="5">
        <v>196814</v>
      </c>
      <c r="J103" s="5">
        <v>691622</v>
      </c>
      <c r="K103" s="5">
        <v>483127</v>
      </c>
      <c r="L103" s="5">
        <v>1495</v>
      </c>
      <c r="M103" s="5">
        <v>1495</v>
      </c>
      <c r="N103" s="5">
        <v>787760</v>
      </c>
      <c r="O103" s="5">
        <v>695488</v>
      </c>
      <c r="P103" s="5">
        <v>1977</v>
      </c>
      <c r="Q103" s="5">
        <v>6162</v>
      </c>
      <c r="R103" s="5">
        <v>84039</v>
      </c>
      <c r="S103" s="5">
        <v>14</v>
      </c>
      <c r="T103" s="5">
        <v>34</v>
      </c>
      <c r="U103" s="5">
        <v>47</v>
      </c>
      <c r="V103" s="5">
        <v>196621</v>
      </c>
      <c r="W103" s="5">
        <v>184062</v>
      </c>
      <c r="X103" s="5">
        <v>5029</v>
      </c>
      <c r="Y103" s="5">
        <v>3</v>
      </c>
      <c r="Z103" s="5">
        <v>11</v>
      </c>
      <c r="AA103" s="5">
        <v>7513</v>
      </c>
      <c r="AB103" s="5">
        <v>0</v>
      </c>
      <c r="AC103" s="5">
        <v>3</v>
      </c>
      <c r="AD103" s="5">
        <v>338943</v>
      </c>
      <c r="AE103" s="5">
        <v>264002</v>
      </c>
      <c r="AF103" s="5">
        <v>29499</v>
      </c>
      <c r="AG103" s="5">
        <v>3221</v>
      </c>
      <c r="AH103" s="5">
        <v>2852</v>
      </c>
      <c r="AI103" s="5">
        <v>39357</v>
      </c>
      <c r="AJ103" s="5">
        <v>11</v>
      </c>
      <c r="AK103" s="5">
        <v>259713</v>
      </c>
      <c r="AL103" s="5">
        <v>65980</v>
      </c>
      <c r="AM103" s="5">
        <v>69838</v>
      </c>
      <c r="AN103" s="5">
        <v>46</v>
      </c>
      <c r="AO103" s="5">
        <v>15397</v>
      </c>
      <c r="AP103" s="5">
        <v>107250</v>
      </c>
      <c r="AQ103" s="5">
        <v>1181</v>
      </c>
      <c r="AR103" s="5">
        <v>21</v>
      </c>
      <c r="AS103" s="5">
        <v>0</v>
      </c>
    </row>
    <row r="104" spans="1:45">
      <c r="A104" s="5">
        <v>1396</v>
      </c>
      <c r="B104" s="5">
        <v>3</v>
      </c>
      <c r="C104" s="5" t="s">
        <v>343</v>
      </c>
      <c r="D104" s="5" t="s">
        <v>344</v>
      </c>
      <c r="E104" s="5">
        <v>18963183</v>
      </c>
      <c r="F104" s="5">
        <v>11254524</v>
      </c>
      <c r="G104" s="5">
        <v>590277</v>
      </c>
      <c r="H104" s="5">
        <v>288995</v>
      </c>
      <c r="I104" s="5">
        <v>656175</v>
      </c>
      <c r="J104" s="5">
        <v>5324785</v>
      </c>
      <c r="K104" s="5">
        <v>775225</v>
      </c>
      <c r="L104" s="5">
        <v>29581</v>
      </c>
      <c r="M104" s="5">
        <v>43622</v>
      </c>
      <c r="N104" s="5">
        <v>3551859</v>
      </c>
      <c r="O104" s="5">
        <v>3348546</v>
      </c>
      <c r="P104" s="5">
        <v>72288</v>
      </c>
      <c r="Q104" s="5">
        <v>22808</v>
      </c>
      <c r="R104" s="5">
        <v>67890</v>
      </c>
      <c r="S104" s="5">
        <v>32468</v>
      </c>
      <c r="T104" s="5">
        <v>729</v>
      </c>
      <c r="U104" s="5">
        <v>7131</v>
      </c>
      <c r="V104" s="5">
        <v>1444696</v>
      </c>
      <c r="W104" s="5">
        <v>1129174</v>
      </c>
      <c r="X104" s="5">
        <v>49734</v>
      </c>
      <c r="Y104" s="5">
        <v>6518</v>
      </c>
      <c r="Z104" s="5">
        <v>21787</v>
      </c>
      <c r="AA104" s="5">
        <v>236901</v>
      </c>
      <c r="AB104" s="5">
        <v>242</v>
      </c>
      <c r="AC104" s="5">
        <v>339</v>
      </c>
      <c r="AD104" s="5">
        <v>2565641</v>
      </c>
      <c r="AE104" s="5">
        <v>1644962</v>
      </c>
      <c r="AF104" s="5">
        <v>110783</v>
      </c>
      <c r="AG104" s="5">
        <v>20137</v>
      </c>
      <c r="AH104" s="5">
        <v>264012</v>
      </c>
      <c r="AI104" s="5">
        <v>524126</v>
      </c>
      <c r="AJ104" s="5">
        <v>1621</v>
      </c>
      <c r="AK104" s="5">
        <v>1223663</v>
      </c>
      <c r="AL104" s="5">
        <v>682891</v>
      </c>
      <c r="AM104" s="5">
        <v>8405</v>
      </c>
      <c r="AN104" s="5">
        <v>8035</v>
      </c>
      <c r="AO104" s="5">
        <v>259483</v>
      </c>
      <c r="AP104" s="5">
        <v>157644</v>
      </c>
      <c r="AQ104" s="5">
        <v>72658</v>
      </c>
      <c r="AR104" s="5">
        <v>33750</v>
      </c>
      <c r="AS104" s="5">
        <v>796</v>
      </c>
    </row>
    <row r="105" spans="1:45">
      <c r="A105" s="5">
        <v>1396</v>
      </c>
      <c r="B105" s="5">
        <v>4</v>
      </c>
      <c r="C105" s="5" t="s">
        <v>345</v>
      </c>
      <c r="D105" s="5" t="s">
        <v>346</v>
      </c>
      <c r="E105" s="5">
        <v>383756</v>
      </c>
      <c r="F105" s="5">
        <v>220557</v>
      </c>
      <c r="G105" s="5">
        <v>35211</v>
      </c>
      <c r="H105" s="5">
        <v>6557</v>
      </c>
      <c r="I105" s="5">
        <v>41571</v>
      </c>
      <c r="J105" s="5">
        <v>57785</v>
      </c>
      <c r="K105" s="5">
        <v>17631</v>
      </c>
      <c r="L105" s="5">
        <v>2511</v>
      </c>
      <c r="M105" s="5">
        <v>1932</v>
      </c>
      <c r="N105" s="5">
        <v>35768</v>
      </c>
      <c r="O105" s="5">
        <v>26410</v>
      </c>
      <c r="P105" s="5">
        <v>5510</v>
      </c>
      <c r="Q105" s="5">
        <v>1213</v>
      </c>
      <c r="R105" s="5">
        <v>82</v>
      </c>
      <c r="S105" s="5">
        <v>2093</v>
      </c>
      <c r="T105" s="5">
        <v>0</v>
      </c>
      <c r="U105" s="5">
        <v>460</v>
      </c>
      <c r="V105" s="5">
        <v>55114</v>
      </c>
      <c r="W105" s="5">
        <v>54497</v>
      </c>
      <c r="X105" s="5">
        <v>530</v>
      </c>
      <c r="Y105" s="5">
        <v>27</v>
      </c>
      <c r="Z105" s="5">
        <v>0</v>
      </c>
      <c r="AA105" s="5">
        <v>61</v>
      </c>
      <c r="AB105" s="5">
        <v>0</v>
      </c>
      <c r="AC105" s="5">
        <v>0</v>
      </c>
      <c r="AD105" s="5">
        <v>19035</v>
      </c>
      <c r="AE105" s="5">
        <v>11281</v>
      </c>
      <c r="AF105" s="5">
        <v>1424</v>
      </c>
      <c r="AG105" s="5">
        <v>144</v>
      </c>
      <c r="AH105" s="5">
        <v>4285</v>
      </c>
      <c r="AI105" s="5">
        <v>1719</v>
      </c>
      <c r="AJ105" s="5">
        <v>181</v>
      </c>
      <c r="AK105" s="5">
        <v>61107</v>
      </c>
      <c r="AL105" s="5">
        <v>724</v>
      </c>
      <c r="AM105" s="5">
        <v>671</v>
      </c>
      <c r="AN105" s="5">
        <v>5</v>
      </c>
      <c r="AO105" s="5">
        <v>21298</v>
      </c>
      <c r="AP105" s="5">
        <v>38408</v>
      </c>
      <c r="AQ105" s="5">
        <v>0</v>
      </c>
      <c r="AR105" s="5">
        <v>0</v>
      </c>
      <c r="AS105" s="5">
        <v>0</v>
      </c>
    </row>
    <row r="106" spans="1:45">
      <c r="A106" s="5">
        <v>1396</v>
      </c>
      <c r="B106" s="5">
        <v>4</v>
      </c>
      <c r="C106" s="5" t="s">
        <v>347</v>
      </c>
      <c r="D106" s="5" t="s">
        <v>348</v>
      </c>
      <c r="E106" s="5">
        <v>2612891</v>
      </c>
      <c r="F106" s="5">
        <v>1800273</v>
      </c>
      <c r="G106" s="5">
        <v>86510</v>
      </c>
      <c r="H106" s="5">
        <v>44283</v>
      </c>
      <c r="I106" s="5">
        <v>50634</v>
      </c>
      <c r="J106" s="5">
        <v>581175</v>
      </c>
      <c r="K106" s="5">
        <v>44829</v>
      </c>
      <c r="L106" s="5">
        <v>2285</v>
      </c>
      <c r="M106" s="5">
        <v>2904</v>
      </c>
      <c r="N106" s="5">
        <v>676528</v>
      </c>
      <c r="O106" s="5">
        <v>659793</v>
      </c>
      <c r="P106" s="5">
        <v>11238</v>
      </c>
      <c r="Q106" s="5">
        <v>2461</v>
      </c>
      <c r="R106" s="5">
        <v>856</v>
      </c>
      <c r="S106" s="5">
        <v>686</v>
      </c>
      <c r="T106" s="5">
        <v>52</v>
      </c>
      <c r="U106" s="5">
        <v>1442</v>
      </c>
      <c r="V106" s="5">
        <v>279768</v>
      </c>
      <c r="W106" s="5">
        <v>219595</v>
      </c>
      <c r="X106" s="5">
        <v>12407</v>
      </c>
      <c r="Y106" s="5">
        <v>442</v>
      </c>
      <c r="Z106" s="5">
        <v>3717</v>
      </c>
      <c r="AA106" s="5">
        <v>43353</v>
      </c>
      <c r="AB106" s="5">
        <v>0</v>
      </c>
      <c r="AC106" s="5">
        <v>253</v>
      </c>
      <c r="AD106" s="5">
        <v>599252</v>
      </c>
      <c r="AE106" s="5">
        <v>491499</v>
      </c>
      <c r="AF106" s="5">
        <v>7883</v>
      </c>
      <c r="AG106" s="5">
        <v>3042</v>
      </c>
      <c r="AH106" s="5">
        <v>26710</v>
      </c>
      <c r="AI106" s="5">
        <v>69925</v>
      </c>
      <c r="AJ106" s="5">
        <v>192</v>
      </c>
      <c r="AK106" s="5">
        <v>56774</v>
      </c>
      <c r="AL106" s="5">
        <v>27867</v>
      </c>
      <c r="AM106" s="5">
        <v>3119</v>
      </c>
      <c r="AN106" s="5">
        <v>694</v>
      </c>
      <c r="AO106" s="5">
        <v>4109</v>
      </c>
      <c r="AP106" s="5">
        <v>17100</v>
      </c>
      <c r="AQ106" s="5">
        <v>3886</v>
      </c>
      <c r="AR106" s="5">
        <v>0</v>
      </c>
      <c r="AS106" s="5">
        <v>0</v>
      </c>
    </row>
    <row r="107" spans="1:45">
      <c r="A107" s="5">
        <v>1396</v>
      </c>
      <c r="B107" s="5">
        <v>4</v>
      </c>
      <c r="C107" s="5" t="s">
        <v>349</v>
      </c>
      <c r="D107" s="5" t="s">
        <v>350</v>
      </c>
      <c r="E107" s="5">
        <v>315518</v>
      </c>
      <c r="F107" s="5">
        <v>238937</v>
      </c>
      <c r="G107" s="5">
        <v>24454</v>
      </c>
      <c r="H107" s="5">
        <v>10564</v>
      </c>
      <c r="I107" s="5">
        <v>6532</v>
      </c>
      <c r="J107" s="5">
        <v>24363</v>
      </c>
      <c r="K107" s="5">
        <v>8630</v>
      </c>
      <c r="L107" s="5">
        <v>1445</v>
      </c>
      <c r="M107" s="5">
        <v>593</v>
      </c>
      <c r="N107" s="5">
        <v>7353</v>
      </c>
      <c r="O107" s="5">
        <v>5228</v>
      </c>
      <c r="P107" s="5">
        <v>671</v>
      </c>
      <c r="Q107" s="5">
        <v>13</v>
      </c>
      <c r="R107" s="5">
        <v>0</v>
      </c>
      <c r="S107" s="5">
        <v>1166</v>
      </c>
      <c r="T107" s="5">
        <v>0</v>
      </c>
      <c r="U107" s="5">
        <v>274</v>
      </c>
      <c r="V107" s="5">
        <v>74838</v>
      </c>
      <c r="W107" s="5">
        <v>31689</v>
      </c>
      <c r="X107" s="5">
        <v>549</v>
      </c>
      <c r="Y107" s="5">
        <v>75</v>
      </c>
      <c r="Z107" s="5">
        <v>204</v>
      </c>
      <c r="AA107" s="5">
        <v>42287</v>
      </c>
      <c r="AB107" s="5">
        <v>0</v>
      </c>
      <c r="AC107" s="5">
        <v>35</v>
      </c>
      <c r="AD107" s="5">
        <v>23698</v>
      </c>
      <c r="AE107" s="5">
        <v>12418</v>
      </c>
      <c r="AF107" s="5">
        <v>122</v>
      </c>
      <c r="AG107" s="5">
        <v>158</v>
      </c>
      <c r="AH107" s="5">
        <v>177</v>
      </c>
      <c r="AI107" s="5">
        <v>10809</v>
      </c>
      <c r="AJ107" s="5">
        <v>15</v>
      </c>
      <c r="AK107" s="5">
        <v>27177</v>
      </c>
      <c r="AL107" s="5">
        <v>10636</v>
      </c>
      <c r="AM107" s="5">
        <v>81</v>
      </c>
      <c r="AN107" s="5">
        <v>3</v>
      </c>
      <c r="AO107" s="5">
        <v>2415</v>
      </c>
      <c r="AP107" s="5">
        <v>14042</v>
      </c>
      <c r="AQ107" s="5">
        <v>0</v>
      </c>
      <c r="AR107" s="5">
        <v>0</v>
      </c>
      <c r="AS107" s="5">
        <v>0</v>
      </c>
    </row>
    <row r="108" spans="1:45">
      <c r="A108" s="5">
        <v>1396</v>
      </c>
      <c r="B108" s="5">
        <v>4</v>
      </c>
      <c r="C108" s="5" t="s">
        <v>351</v>
      </c>
      <c r="D108" s="5" t="s">
        <v>352</v>
      </c>
      <c r="E108" s="5">
        <v>9687675</v>
      </c>
      <c r="F108" s="5">
        <v>5449243</v>
      </c>
      <c r="G108" s="5">
        <v>113325</v>
      </c>
      <c r="H108" s="5">
        <v>101214</v>
      </c>
      <c r="I108" s="5">
        <v>112389</v>
      </c>
      <c r="J108" s="5">
        <v>3751088</v>
      </c>
      <c r="K108" s="5">
        <v>132166</v>
      </c>
      <c r="L108" s="5">
        <v>10270</v>
      </c>
      <c r="M108" s="5">
        <v>17980</v>
      </c>
      <c r="N108" s="5">
        <v>1483931</v>
      </c>
      <c r="O108" s="5">
        <v>1456183</v>
      </c>
      <c r="P108" s="5">
        <v>10263</v>
      </c>
      <c r="Q108" s="5">
        <v>7274</v>
      </c>
      <c r="R108" s="5">
        <v>2916</v>
      </c>
      <c r="S108" s="5">
        <v>6965</v>
      </c>
      <c r="T108" s="5">
        <v>82</v>
      </c>
      <c r="U108" s="5">
        <v>247</v>
      </c>
      <c r="V108" s="5">
        <v>332176</v>
      </c>
      <c r="W108" s="5">
        <v>226883</v>
      </c>
      <c r="X108" s="5">
        <v>6813</v>
      </c>
      <c r="Y108" s="5">
        <v>4010</v>
      </c>
      <c r="Z108" s="5">
        <v>794</v>
      </c>
      <c r="AA108" s="5">
        <v>93535</v>
      </c>
      <c r="AB108" s="5">
        <v>139</v>
      </c>
      <c r="AC108" s="5">
        <v>2</v>
      </c>
      <c r="AD108" s="5">
        <v>417698</v>
      </c>
      <c r="AE108" s="5">
        <v>245891</v>
      </c>
      <c r="AF108" s="5">
        <v>20366</v>
      </c>
      <c r="AG108" s="5">
        <v>10656</v>
      </c>
      <c r="AH108" s="5">
        <v>7787</v>
      </c>
      <c r="AI108" s="5">
        <v>132708</v>
      </c>
      <c r="AJ108" s="5">
        <v>290</v>
      </c>
      <c r="AK108" s="5">
        <v>708143</v>
      </c>
      <c r="AL108" s="5">
        <v>450336</v>
      </c>
      <c r="AM108" s="5">
        <v>4242</v>
      </c>
      <c r="AN108" s="5">
        <v>5591</v>
      </c>
      <c r="AO108" s="5">
        <v>175640</v>
      </c>
      <c r="AP108" s="5">
        <v>63439</v>
      </c>
      <c r="AQ108" s="5">
        <v>8766</v>
      </c>
      <c r="AR108" s="5">
        <v>0</v>
      </c>
      <c r="AS108" s="5">
        <v>129</v>
      </c>
    </row>
    <row r="109" spans="1:45">
      <c r="A109" s="5">
        <v>1396</v>
      </c>
      <c r="B109" s="5">
        <v>4</v>
      </c>
      <c r="C109" s="5" t="s">
        <v>353</v>
      </c>
      <c r="D109" s="5" t="s">
        <v>354</v>
      </c>
      <c r="E109" s="5">
        <v>2225978</v>
      </c>
      <c r="F109" s="5">
        <v>1160515</v>
      </c>
      <c r="G109" s="5">
        <v>74272</v>
      </c>
      <c r="H109" s="5">
        <v>40349</v>
      </c>
      <c r="I109" s="5">
        <v>206058</v>
      </c>
      <c r="J109" s="5">
        <v>332164</v>
      </c>
      <c r="K109" s="5">
        <v>393225</v>
      </c>
      <c r="L109" s="5">
        <v>8439</v>
      </c>
      <c r="M109" s="5">
        <v>10957</v>
      </c>
      <c r="N109" s="5">
        <v>287384</v>
      </c>
      <c r="O109" s="5">
        <v>225534</v>
      </c>
      <c r="P109" s="5">
        <v>7670</v>
      </c>
      <c r="Q109" s="5">
        <v>1548</v>
      </c>
      <c r="R109" s="5">
        <v>39837</v>
      </c>
      <c r="S109" s="5">
        <v>11075</v>
      </c>
      <c r="T109" s="5">
        <v>172</v>
      </c>
      <c r="U109" s="5">
        <v>1546</v>
      </c>
      <c r="V109" s="5">
        <v>265727</v>
      </c>
      <c r="W109" s="5">
        <v>202363</v>
      </c>
      <c r="X109" s="5">
        <v>17377</v>
      </c>
      <c r="Y109" s="5">
        <v>909</v>
      </c>
      <c r="Z109" s="5">
        <v>14685</v>
      </c>
      <c r="AA109" s="5">
        <v>30270</v>
      </c>
      <c r="AB109" s="5">
        <v>78</v>
      </c>
      <c r="AC109" s="5">
        <v>44</v>
      </c>
      <c r="AD109" s="5">
        <v>551261</v>
      </c>
      <c r="AE109" s="5">
        <v>383359</v>
      </c>
      <c r="AF109" s="5">
        <v>9697</v>
      </c>
      <c r="AG109" s="5">
        <v>902</v>
      </c>
      <c r="AH109" s="5">
        <v>113035</v>
      </c>
      <c r="AI109" s="5">
        <v>43700</v>
      </c>
      <c r="AJ109" s="5">
        <v>567</v>
      </c>
      <c r="AK109" s="5">
        <v>323635</v>
      </c>
      <c r="AL109" s="5">
        <v>185878</v>
      </c>
      <c r="AM109" s="5">
        <v>291</v>
      </c>
      <c r="AN109" s="5">
        <v>1738</v>
      </c>
      <c r="AO109" s="5">
        <v>50882</v>
      </c>
      <c r="AP109" s="5">
        <v>24572</v>
      </c>
      <c r="AQ109" s="5">
        <v>25855</v>
      </c>
      <c r="AR109" s="5">
        <v>33750</v>
      </c>
      <c r="AS109" s="5">
        <v>667</v>
      </c>
    </row>
    <row r="110" spans="1:45">
      <c r="A110" s="5">
        <v>1396</v>
      </c>
      <c r="B110" s="5">
        <v>4</v>
      </c>
      <c r="C110" s="5" t="s">
        <v>355</v>
      </c>
      <c r="D110" s="5" t="s">
        <v>356</v>
      </c>
      <c r="E110" s="5">
        <v>1915671</v>
      </c>
      <c r="F110" s="5">
        <v>1401567</v>
      </c>
      <c r="G110" s="5">
        <v>176834</v>
      </c>
      <c r="H110" s="5">
        <v>35614</v>
      </c>
      <c r="I110" s="5">
        <v>40947</v>
      </c>
      <c r="J110" s="5">
        <v>171043</v>
      </c>
      <c r="K110" s="5">
        <v>86989</v>
      </c>
      <c r="L110" s="5">
        <v>1078</v>
      </c>
      <c r="M110" s="5">
        <v>1599</v>
      </c>
      <c r="N110" s="5">
        <v>733355</v>
      </c>
      <c r="O110" s="5">
        <v>705699</v>
      </c>
      <c r="P110" s="5">
        <v>23340</v>
      </c>
      <c r="Q110" s="5">
        <v>282</v>
      </c>
      <c r="R110" s="5">
        <v>240</v>
      </c>
      <c r="S110" s="5">
        <v>2975</v>
      </c>
      <c r="T110" s="5">
        <v>116</v>
      </c>
      <c r="U110" s="5">
        <v>704</v>
      </c>
      <c r="V110" s="5">
        <v>205509</v>
      </c>
      <c r="W110" s="5">
        <v>193067</v>
      </c>
      <c r="X110" s="5">
        <v>877</v>
      </c>
      <c r="Y110" s="5">
        <v>44</v>
      </c>
      <c r="Z110" s="5">
        <v>460</v>
      </c>
      <c r="AA110" s="5">
        <v>11061</v>
      </c>
      <c r="AB110" s="5">
        <v>0</v>
      </c>
      <c r="AC110" s="5">
        <v>0</v>
      </c>
      <c r="AD110" s="5">
        <v>367251</v>
      </c>
      <c r="AE110" s="5">
        <v>236379</v>
      </c>
      <c r="AF110" s="5">
        <v>65616</v>
      </c>
      <c r="AG110" s="5">
        <v>940</v>
      </c>
      <c r="AH110" s="5">
        <v>1756</v>
      </c>
      <c r="AI110" s="5">
        <v>62546</v>
      </c>
      <c r="AJ110" s="5">
        <v>15</v>
      </c>
      <c r="AK110" s="5">
        <v>7243</v>
      </c>
      <c r="AL110" s="5">
        <v>7009</v>
      </c>
      <c r="AM110" s="5">
        <v>0</v>
      </c>
      <c r="AN110" s="5">
        <v>4</v>
      </c>
      <c r="AO110" s="5">
        <v>230</v>
      </c>
      <c r="AP110" s="5">
        <v>0</v>
      </c>
      <c r="AQ110" s="5">
        <v>0</v>
      </c>
      <c r="AR110" s="5">
        <v>0</v>
      </c>
      <c r="AS110" s="5">
        <v>0</v>
      </c>
    </row>
    <row r="111" spans="1:45">
      <c r="A111" s="5">
        <v>1396</v>
      </c>
      <c r="B111" s="5">
        <v>4</v>
      </c>
      <c r="C111" s="5" t="s">
        <v>357</v>
      </c>
      <c r="D111" s="5" t="s">
        <v>358</v>
      </c>
      <c r="E111" s="5">
        <v>1821693</v>
      </c>
      <c r="F111" s="5">
        <v>983431</v>
      </c>
      <c r="G111" s="5">
        <v>79672</v>
      </c>
      <c r="H111" s="5">
        <v>50414</v>
      </c>
      <c r="I111" s="5">
        <v>198043</v>
      </c>
      <c r="J111" s="5">
        <v>407167</v>
      </c>
      <c r="K111" s="5">
        <v>91755</v>
      </c>
      <c r="L111" s="5">
        <v>3553</v>
      </c>
      <c r="M111" s="5">
        <v>7658</v>
      </c>
      <c r="N111" s="5">
        <v>327541</v>
      </c>
      <c r="O111" s="5">
        <v>269698</v>
      </c>
      <c r="P111" s="5">
        <v>13596</v>
      </c>
      <c r="Q111" s="5">
        <v>10017</v>
      </c>
      <c r="R111" s="5">
        <v>23960</v>
      </c>
      <c r="S111" s="5">
        <v>7507</v>
      </c>
      <c r="T111" s="5">
        <v>307</v>
      </c>
      <c r="U111" s="5">
        <v>2458</v>
      </c>
      <c r="V111" s="5">
        <v>231564</v>
      </c>
      <c r="W111" s="5">
        <v>201081</v>
      </c>
      <c r="X111" s="5">
        <v>11182</v>
      </c>
      <c r="Y111" s="5">
        <v>1011</v>
      </c>
      <c r="Z111" s="5">
        <v>1928</v>
      </c>
      <c r="AA111" s="5">
        <v>16334</v>
      </c>
      <c r="AB111" s="5">
        <v>24</v>
      </c>
      <c r="AC111" s="5">
        <v>4</v>
      </c>
      <c r="AD111" s="5">
        <v>587445</v>
      </c>
      <c r="AE111" s="5">
        <v>264133</v>
      </c>
      <c r="AF111" s="5">
        <v>5675</v>
      </c>
      <c r="AG111" s="5">
        <v>4296</v>
      </c>
      <c r="AH111" s="5">
        <v>110263</v>
      </c>
      <c r="AI111" s="5">
        <v>202719</v>
      </c>
      <c r="AJ111" s="5">
        <v>360</v>
      </c>
      <c r="AK111" s="5">
        <v>39585</v>
      </c>
      <c r="AL111" s="5">
        <v>441</v>
      </c>
      <c r="AM111" s="5">
        <v>0</v>
      </c>
      <c r="AN111" s="5">
        <v>0</v>
      </c>
      <c r="AO111" s="5">
        <v>4910</v>
      </c>
      <c r="AP111" s="5">
        <v>83</v>
      </c>
      <c r="AQ111" s="5">
        <v>34151</v>
      </c>
      <c r="AR111" s="5">
        <v>0</v>
      </c>
      <c r="AS111" s="5">
        <v>0</v>
      </c>
    </row>
    <row r="112" spans="1:45">
      <c r="A112" s="5">
        <v>1396</v>
      </c>
      <c r="B112" s="5">
        <v>2</v>
      </c>
      <c r="C112" s="5" t="s">
        <v>359</v>
      </c>
      <c r="D112" s="5" t="s">
        <v>360</v>
      </c>
      <c r="E112" s="5">
        <v>17741802</v>
      </c>
      <c r="F112" s="5">
        <v>12543638</v>
      </c>
      <c r="G112" s="5">
        <v>617481</v>
      </c>
      <c r="H112" s="5">
        <v>478258</v>
      </c>
      <c r="I112" s="5">
        <v>329247</v>
      </c>
      <c r="J112" s="5">
        <v>2652680</v>
      </c>
      <c r="K112" s="5">
        <v>965689</v>
      </c>
      <c r="L112" s="5">
        <v>60869</v>
      </c>
      <c r="M112" s="5">
        <v>93939</v>
      </c>
      <c r="N112" s="5">
        <v>4003388</v>
      </c>
      <c r="O112" s="5">
        <v>3831654</v>
      </c>
      <c r="P112" s="5">
        <v>52015</v>
      </c>
      <c r="Q112" s="5">
        <v>33595</v>
      </c>
      <c r="R112" s="5">
        <v>21187</v>
      </c>
      <c r="S112" s="5">
        <v>22207</v>
      </c>
      <c r="T112" s="5">
        <v>5685</v>
      </c>
      <c r="U112" s="5">
        <v>37047</v>
      </c>
      <c r="V112" s="5">
        <v>2699920</v>
      </c>
      <c r="W112" s="5">
        <v>1759855</v>
      </c>
      <c r="X112" s="5">
        <v>34794</v>
      </c>
      <c r="Y112" s="5">
        <v>7516</v>
      </c>
      <c r="Z112" s="5">
        <v>83275</v>
      </c>
      <c r="AA112" s="5">
        <v>812612</v>
      </c>
      <c r="AB112" s="5">
        <v>312</v>
      </c>
      <c r="AC112" s="5">
        <v>1555</v>
      </c>
      <c r="AD112" s="5">
        <v>28946868</v>
      </c>
      <c r="AE112" s="5">
        <v>20484296</v>
      </c>
      <c r="AF112" s="5">
        <v>696010</v>
      </c>
      <c r="AG112" s="5">
        <v>199514</v>
      </c>
      <c r="AH112" s="5">
        <v>175628</v>
      </c>
      <c r="AI112" s="5">
        <v>7390019</v>
      </c>
      <c r="AJ112" s="5">
        <v>1399</v>
      </c>
      <c r="AK112" s="5">
        <v>921608</v>
      </c>
      <c r="AL112" s="5">
        <v>395127</v>
      </c>
      <c r="AM112" s="5">
        <v>182912</v>
      </c>
      <c r="AN112" s="5">
        <v>25615</v>
      </c>
      <c r="AO112" s="5">
        <v>99260</v>
      </c>
      <c r="AP112" s="5">
        <v>138505</v>
      </c>
      <c r="AQ112" s="5">
        <v>69133</v>
      </c>
      <c r="AR112" s="5">
        <v>9768</v>
      </c>
      <c r="AS112" s="5">
        <v>1288</v>
      </c>
    </row>
    <row r="113" spans="1:45">
      <c r="A113" s="5">
        <v>1396</v>
      </c>
      <c r="B113" s="5">
        <v>3</v>
      </c>
      <c r="C113" s="5" t="s">
        <v>361</v>
      </c>
      <c r="D113" s="5" t="s">
        <v>362</v>
      </c>
      <c r="E113" s="5">
        <v>11265934</v>
      </c>
      <c r="F113" s="5">
        <v>7580596</v>
      </c>
      <c r="G113" s="5">
        <v>342900</v>
      </c>
      <c r="H113" s="5">
        <v>322634</v>
      </c>
      <c r="I113" s="5">
        <v>178970</v>
      </c>
      <c r="J113" s="5">
        <v>1936790</v>
      </c>
      <c r="K113" s="5">
        <v>789683</v>
      </c>
      <c r="L113" s="5">
        <v>44523</v>
      </c>
      <c r="M113" s="5">
        <v>69838</v>
      </c>
      <c r="N113" s="5">
        <v>1036451</v>
      </c>
      <c r="O113" s="5">
        <v>950039</v>
      </c>
      <c r="P113" s="5">
        <v>23809</v>
      </c>
      <c r="Q113" s="5">
        <v>12649</v>
      </c>
      <c r="R113" s="5">
        <v>9256</v>
      </c>
      <c r="S113" s="5">
        <v>5323</v>
      </c>
      <c r="T113" s="5">
        <v>4975</v>
      </c>
      <c r="U113" s="5">
        <v>30400</v>
      </c>
      <c r="V113" s="5">
        <v>1689177</v>
      </c>
      <c r="W113" s="5">
        <v>1002968</v>
      </c>
      <c r="X113" s="5">
        <v>14748</v>
      </c>
      <c r="Y113" s="5">
        <v>1796</v>
      </c>
      <c r="Z113" s="5">
        <v>72930</v>
      </c>
      <c r="AA113" s="5">
        <v>596075</v>
      </c>
      <c r="AB113" s="5">
        <v>312</v>
      </c>
      <c r="AC113" s="5">
        <v>348</v>
      </c>
      <c r="AD113" s="5">
        <v>24490552</v>
      </c>
      <c r="AE113" s="5">
        <v>16596945</v>
      </c>
      <c r="AF113" s="5">
        <v>655649</v>
      </c>
      <c r="AG113" s="5">
        <v>185939</v>
      </c>
      <c r="AH113" s="5">
        <v>158306</v>
      </c>
      <c r="AI113" s="5">
        <v>6893511</v>
      </c>
      <c r="AJ113" s="5">
        <v>202</v>
      </c>
      <c r="AK113" s="5">
        <v>366906</v>
      </c>
      <c r="AL113" s="5">
        <v>169975</v>
      </c>
      <c r="AM113" s="5">
        <v>10238</v>
      </c>
      <c r="AN113" s="5">
        <v>4618</v>
      </c>
      <c r="AO113" s="5">
        <v>29037</v>
      </c>
      <c r="AP113" s="5">
        <v>100200</v>
      </c>
      <c r="AQ113" s="5">
        <v>52837</v>
      </c>
      <c r="AR113" s="5">
        <v>0</v>
      </c>
      <c r="AS113" s="5">
        <v>0</v>
      </c>
    </row>
    <row r="114" spans="1:45">
      <c r="A114" s="5">
        <v>1396</v>
      </c>
      <c r="B114" s="5">
        <v>4</v>
      </c>
      <c r="C114" s="5" t="s">
        <v>363</v>
      </c>
      <c r="D114" s="5" t="s">
        <v>362</v>
      </c>
      <c r="E114" s="5">
        <v>11265934</v>
      </c>
      <c r="F114" s="5">
        <v>7580596</v>
      </c>
      <c r="G114" s="5">
        <v>342900</v>
      </c>
      <c r="H114" s="5">
        <v>322634</v>
      </c>
      <c r="I114" s="5">
        <v>178970</v>
      </c>
      <c r="J114" s="5">
        <v>1936790</v>
      </c>
      <c r="K114" s="5">
        <v>789683</v>
      </c>
      <c r="L114" s="5">
        <v>44523</v>
      </c>
      <c r="M114" s="5">
        <v>69838</v>
      </c>
      <c r="N114" s="5">
        <v>1036451</v>
      </c>
      <c r="O114" s="5">
        <v>950039</v>
      </c>
      <c r="P114" s="5">
        <v>23809</v>
      </c>
      <c r="Q114" s="5">
        <v>12649</v>
      </c>
      <c r="R114" s="5">
        <v>9256</v>
      </c>
      <c r="S114" s="5">
        <v>5323</v>
      </c>
      <c r="T114" s="5">
        <v>4975</v>
      </c>
      <c r="U114" s="5">
        <v>30400</v>
      </c>
      <c r="V114" s="5">
        <v>1689177</v>
      </c>
      <c r="W114" s="5">
        <v>1002968</v>
      </c>
      <c r="X114" s="5">
        <v>14748</v>
      </c>
      <c r="Y114" s="5">
        <v>1796</v>
      </c>
      <c r="Z114" s="5">
        <v>72930</v>
      </c>
      <c r="AA114" s="5">
        <v>596075</v>
      </c>
      <c r="AB114" s="5">
        <v>312</v>
      </c>
      <c r="AC114" s="5">
        <v>348</v>
      </c>
      <c r="AD114" s="5">
        <v>24490552</v>
      </c>
      <c r="AE114" s="5">
        <v>16596945</v>
      </c>
      <c r="AF114" s="5">
        <v>655649</v>
      </c>
      <c r="AG114" s="5">
        <v>185939</v>
      </c>
      <c r="AH114" s="5">
        <v>158306</v>
      </c>
      <c r="AI114" s="5">
        <v>6893511</v>
      </c>
      <c r="AJ114" s="5">
        <v>202</v>
      </c>
      <c r="AK114" s="5">
        <v>366906</v>
      </c>
      <c r="AL114" s="5">
        <v>169975</v>
      </c>
      <c r="AM114" s="5">
        <v>10238</v>
      </c>
      <c r="AN114" s="5">
        <v>4618</v>
      </c>
      <c r="AO114" s="5">
        <v>29037</v>
      </c>
      <c r="AP114" s="5">
        <v>100200</v>
      </c>
      <c r="AQ114" s="5">
        <v>52837</v>
      </c>
      <c r="AR114" s="5">
        <v>0</v>
      </c>
      <c r="AS114" s="5">
        <v>0</v>
      </c>
    </row>
    <row r="115" spans="1:45">
      <c r="A115" s="5">
        <v>1396</v>
      </c>
      <c r="B115" s="5">
        <v>3</v>
      </c>
      <c r="C115" s="5" t="s">
        <v>364</v>
      </c>
      <c r="D115" s="5" t="s">
        <v>365</v>
      </c>
      <c r="E115" s="5">
        <v>5102093</v>
      </c>
      <c r="F115" s="5">
        <v>3914289</v>
      </c>
      <c r="G115" s="5">
        <v>178861</v>
      </c>
      <c r="H115" s="5">
        <v>131217</v>
      </c>
      <c r="I115" s="5">
        <v>119734</v>
      </c>
      <c r="J115" s="5">
        <v>615135</v>
      </c>
      <c r="K115" s="5">
        <v>112943</v>
      </c>
      <c r="L115" s="5">
        <v>13339</v>
      </c>
      <c r="M115" s="5">
        <v>16575</v>
      </c>
      <c r="N115" s="5">
        <v>2131033</v>
      </c>
      <c r="O115" s="5">
        <v>2058243</v>
      </c>
      <c r="P115" s="5">
        <v>20436</v>
      </c>
      <c r="Q115" s="5">
        <v>20266</v>
      </c>
      <c r="R115" s="5">
        <v>11486</v>
      </c>
      <c r="S115" s="5">
        <v>14034</v>
      </c>
      <c r="T115" s="5">
        <v>709</v>
      </c>
      <c r="U115" s="5">
        <v>5859</v>
      </c>
      <c r="V115" s="5">
        <v>607306</v>
      </c>
      <c r="W115" s="5">
        <v>472154</v>
      </c>
      <c r="X115" s="5">
        <v>16599</v>
      </c>
      <c r="Y115" s="5">
        <v>5409</v>
      </c>
      <c r="Z115" s="5">
        <v>10083</v>
      </c>
      <c r="AA115" s="5">
        <v>101889</v>
      </c>
      <c r="AB115" s="5">
        <v>0</v>
      </c>
      <c r="AC115" s="5">
        <v>1173</v>
      </c>
      <c r="AD115" s="5">
        <v>4317356</v>
      </c>
      <c r="AE115" s="5">
        <v>3797093</v>
      </c>
      <c r="AF115" s="5">
        <v>24072</v>
      </c>
      <c r="AG115" s="5">
        <v>11107</v>
      </c>
      <c r="AH115" s="5">
        <v>14378</v>
      </c>
      <c r="AI115" s="5">
        <v>469816</v>
      </c>
      <c r="AJ115" s="5">
        <v>890</v>
      </c>
      <c r="AK115" s="5">
        <v>485377</v>
      </c>
      <c r="AL115" s="5">
        <v>193293</v>
      </c>
      <c r="AM115" s="5">
        <v>164194</v>
      </c>
      <c r="AN115" s="5">
        <v>18208</v>
      </c>
      <c r="AO115" s="5">
        <v>64962</v>
      </c>
      <c r="AP115" s="5">
        <v>19607</v>
      </c>
      <c r="AQ115" s="5">
        <v>14079</v>
      </c>
      <c r="AR115" s="5">
        <v>9768</v>
      </c>
      <c r="AS115" s="5">
        <v>1267</v>
      </c>
    </row>
    <row r="116" spans="1:45">
      <c r="A116" s="5">
        <v>1396</v>
      </c>
      <c r="B116" s="5">
        <v>4</v>
      </c>
      <c r="C116" s="5" t="s">
        <v>366</v>
      </c>
      <c r="D116" s="5" t="s">
        <v>365</v>
      </c>
      <c r="E116" s="5">
        <v>5102093</v>
      </c>
      <c r="F116" s="5">
        <v>3914289</v>
      </c>
      <c r="G116" s="5">
        <v>178861</v>
      </c>
      <c r="H116" s="5">
        <v>131217</v>
      </c>
      <c r="I116" s="5">
        <v>119734</v>
      </c>
      <c r="J116" s="5">
        <v>615135</v>
      </c>
      <c r="K116" s="5">
        <v>112943</v>
      </c>
      <c r="L116" s="5">
        <v>13339</v>
      </c>
      <c r="M116" s="5">
        <v>16575</v>
      </c>
      <c r="N116" s="5">
        <v>2131033</v>
      </c>
      <c r="O116" s="5">
        <v>2058243</v>
      </c>
      <c r="P116" s="5">
        <v>20436</v>
      </c>
      <c r="Q116" s="5">
        <v>20266</v>
      </c>
      <c r="R116" s="5">
        <v>11486</v>
      </c>
      <c r="S116" s="5">
        <v>14034</v>
      </c>
      <c r="T116" s="5">
        <v>709</v>
      </c>
      <c r="U116" s="5">
        <v>5859</v>
      </c>
      <c r="V116" s="5">
        <v>607306</v>
      </c>
      <c r="W116" s="5">
        <v>472154</v>
      </c>
      <c r="X116" s="5">
        <v>16599</v>
      </c>
      <c r="Y116" s="5">
        <v>5409</v>
      </c>
      <c r="Z116" s="5">
        <v>10083</v>
      </c>
      <c r="AA116" s="5">
        <v>101889</v>
      </c>
      <c r="AB116" s="5">
        <v>0</v>
      </c>
      <c r="AC116" s="5">
        <v>1173</v>
      </c>
      <c r="AD116" s="5">
        <v>4317356</v>
      </c>
      <c r="AE116" s="5">
        <v>3797093</v>
      </c>
      <c r="AF116" s="5">
        <v>24072</v>
      </c>
      <c r="AG116" s="5">
        <v>11107</v>
      </c>
      <c r="AH116" s="5">
        <v>14378</v>
      </c>
      <c r="AI116" s="5">
        <v>469816</v>
      </c>
      <c r="AJ116" s="5">
        <v>890</v>
      </c>
      <c r="AK116" s="5">
        <v>485377</v>
      </c>
      <c r="AL116" s="5">
        <v>193293</v>
      </c>
      <c r="AM116" s="5">
        <v>164194</v>
      </c>
      <c r="AN116" s="5">
        <v>18208</v>
      </c>
      <c r="AO116" s="5">
        <v>64962</v>
      </c>
      <c r="AP116" s="5">
        <v>19607</v>
      </c>
      <c r="AQ116" s="5">
        <v>14079</v>
      </c>
      <c r="AR116" s="5">
        <v>9768</v>
      </c>
      <c r="AS116" s="5">
        <v>1267</v>
      </c>
    </row>
    <row r="117" spans="1:45">
      <c r="A117" s="5">
        <v>1396</v>
      </c>
      <c r="B117" s="5">
        <v>3</v>
      </c>
      <c r="C117" s="5" t="s">
        <v>367</v>
      </c>
      <c r="D117" s="5" t="s">
        <v>368</v>
      </c>
      <c r="E117" s="5">
        <v>1373775</v>
      </c>
      <c r="F117" s="5">
        <v>1048753</v>
      </c>
      <c r="G117" s="5">
        <v>95720</v>
      </c>
      <c r="H117" s="5">
        <v>24406</v>
      </c>
      <c r="I117" s="5">
        <v>30543</v>
      </c>
      <c r="J117" s="5">
        <v>100755</v>
      </c>
      <c r="K117" s="5">
        <v>63063</v>
      </c>
      <c r="L117" s="5">
        <v>3008</v>
      </c>
      <c r="M117" s="5">
        <v>7527</v>
      </c>
      <c r="N117" s="5">
        <v>835904</v>
      </c>
      <c r="O117" s="5">
        <v>823372</v>
      </c>
      <c r="P117" s="5">
        <v>7769</v>
      </c>
      <c r="Q117" s="5">
        <v>680</v>
      </c>
      <c r="R117" s="5">
        <v>444</v>
      </c>
      <c r="S117" s="5">
        <v>2850</v>
      </c>
      <c r="T117" s="5">
        <v>0</v>
      </c>
      <c r="U117" s="5">
        <v>788</v>
      </c>
      <c r="V117" s="5">
        <v>403438</v>
      </c>
      <c r="W117" s="5">
        <v>284734</v>
      </c>
      <c r="X117" s="5">
        <v>3447</v>
      </c>
      <c r="Y117" s="5">
        <v>312</v>
      </c>
      <c r="Z117" s="5">
        <v>263</v>
      </c>
      <c r="AA117" s="5">
        <v>114649</v>
      </c>
      <c r="AB117" s="5">
        <v>0</v>
      </c>
      <c r="AC117" s="5">
        <v>34</v>
      </c>
      <c r="AD117" s="5">
        <v>138960</v>
      </c>
      <c r="AE117" s="5">
        <v>90259</v>
      </c>
      <c r="AF117" s="5">
        <v>16289</v>
      </c>
      <c r="AG117" s="5">
        <v>2468</v>
      </c>
      <c r="AH117" s="5">
        <v>2944</v>
      </c>
      <c r="AI117" s="5">
        <v>26692</v>
      </c>
      <c r="AJ117" s="5">
        <v>308</v>
      </c>
      <c r="AK117" s="5">
        <v>69326</v>
      </c>
      <c r="AL117" s="5">
        <v>31859</v>
      </c>
      <c r="AM117" s="5">
        <v>8481</v>
      </c>
      <c r="AN117" s="5">
        <v>2789</v>
      </c>
      <c r="AO117" s="5">
        <v>5262</v>
      </c>
      <c r="AP117" s="5">
        <v>18698</v>
      </c>
      <c r="AQ117" s="5">
        <v>2217</v>
      </c>
      <c r="AR117" s="5">
        <v>0</v>
      </c>
      <c r="AS117" s="5">
        <v>20</v>
      </c>
    </row>
    <row r="118" spans="1:45">
      <c r="A118" s="5">
        <v>1396</v>
      </c>
      <c r="B118" s="5">
        <v>4</v>
      </c>
      <c r="C118" s="5" t="s">
        <v>369</v>
      </c>
      <c r="D118" s="5" t="s">
        <v>370</v>
      </c>
      <c r="E118" s="5">
        <v>1260898</v>
      </c>
      <c r="F118" s="5">
        <v>982091</v>
      </c>
      <c r="G118" s="5">
        <v>86581</v>
      </c>
      <c r="H118" s="5">
        <v>22630</v>
      </c>
      <c r="I118" s="5">
        <v>10921</v>
      </c>
      <c r="J118" s="5">
        <v>97062</v>
      </c>
      <c r="K118" s="5">
        <v>52474</v>
      </c>
      <c r="L118" s="5">
        <v>1954</v>
      </c>
      <c r="M118" s="5">
        <v>7185</v>
      </c>
      <c r="N118" s="5">
        <v>829077</v>
      </c>
      <c r="O118" s="5">
        <v>822873</v>
      </c>
      <c r="P118" s="5">
        <v>1540</v>
      </c>
      <c r="Q118" s="5">
        <v>664</v>
      </c>
      <c r="R118" s="5">
        <v>444</v>
      </c>
      <c r="S118" s="5">
        <v>2850</v>
      </c>
      <c r="T118" s="5">
        <v>0</v>
      </c>
      <c r="U118" s="5">
        <v>705</v>
      </c>
      <c r="V118" s="5">
        <v>396353</v>
      </c>
      <c r="W118" s="5">
        <v>279665</v>
      </c>
      <c r="X118" s="5">
        <v>3208</v>
      </c>
      <c r="Y118" s="5">
        <v>312</v>
      </c>
      <c r="Z118" s="5">
        <v>263</v>
      </c>
      <c r="AA118" s="5">
        <v>112872</v>
      </c>
      <c r="AB118" s="5">
        <v>0</v>
      </c>
      <c r="AC118" s="5">
        <v>34</v>
      </c>
      <c r="AD118" s="5">
        <v>117485</v>
      </c>
      <c r="AE118" s="5">
        <v>76561</v>
      </c>
      <c r="AF118" s="5">
        <v>12625</v>
      </c>
      <c r="AG118" s="5">
        <v>433</v>
      </c>
      <c r="AH118" s="5">
        <v>1643</v>
      </c>
      <c r="AI118" s="5">
        <v>25916</v>
      </c>
      <c r="AJ118" s="5">
        <v>308</v>
      </c>
      <c r="AK118" s="5">
        <v>61586</v>
      </c>
      <c r="AL118" s="5">
        <v>24387</v>
      </c>
      <c r="AM118" s="5">
        <v>8476</v>
      </c>
      <c r="AN118" s="5">
        <v>2713</v>
      </c>
      <c r="AO118" s="5">
        <v>5096</v>
      </c>
      <c r="AP118" s="5">
        <v>18698</v>
      </c>
      <c r="AQ118" s="5">
        <v>2217</v>
      </c>
      <c r="AR118" s="5">
        <v>0</v>
      </c>
      <c r="AS118" s="5">
        <v>0</v>
      </c>
    </row>
    <row r="119" spans="1:45">
      <c r="A119" s="5">
        <v>1396</v>
      </c>
      <c r="B119" s="5">
        <v>4</v>
      </c>
      <c r="C119" s="5" t="s">
        <v>371</v>
      </c>
      <c r="D119" s="5" t="s">
        <v>372</v>
      </c>
      <c r="E119" s="5">
        <v>112877</v>
      </c>
      <c r="F119" s="5">
        <v>66662</v>
      </c>
      <c r="G119" s="5">
        <v>9139</v>
      </c>
      <c r="H119" s="5">
        <v>1776</v>
      </c>
      <c r="I119" s="5">
        <v>19622</v>
      </c>
      <c r="J119" s="5">
        <v>3692</v>
      </c>
      <c r="K119" s="5">
        <v>10590</v>
      </c>
      <c r="L119" s="5">
        <v>1054</v>
      </c>
      <c r="M119" s="5">
        <v>341</v>
      </c>
      <c r="N119" s="5">
        <v>6827</v>
      </c>
      <c r="O119" s="5">
        <v>499</v>
      </c>
      <c r="P119" s="5">
        <v>6230</v>
      </c>
      <c r="Q119" s="5">
        <v>16</v>
      </c>
      <c r="R119" s="5">
        <v>0</v>
      </c>
      <c r="S119" s="5">
        <v>0</v>
      </c>
      <c r="T119" s="5">
        <v>0</v>
      </c>
      <c r="U119" s="5">
        <v>83</v>
      </c>
      <c r="V119" s="5">
        <v>7084</v>
      </c>
      <c r="W119" s="5">
        <v>5068</v>
      </c>
      <c r="X119" s="5">
        <v>239</v>
      </c>
      <c r="Y119" s="5">
        <v>0</v>
      </c>
      <c r="Z119" s="5">
        <v>0</v>
      </c>
      <c r="AA119" s="5">
        <v>1777</v>
      </c>
      <c r="AB119" s="5">
        <v>0</v>
      </c>
      <c r="AC119" s="5">
        <v>0</v>
      </c>
      <c r="AD119" s="5">
        <v>21475</v>
      </c>
      <c r="AE119" s="5">
        <v>13699</v>
      </c>
      <c r="AF119" s="5">
        <v>3664</v>
      </c>
      <c r="AG119" s="5">
        <v>2035</v>
      </c>
      <c r="AH119" s="5">
        <v>1301</v>
      </c>
      <c r="AI119" s="5">
        <v>776</v>
      </c>
      <c r="AJ119" s="5">
        <v>0</v>
      </c>
      <c r="AK119" s="5">
        <v>7740</v>
      </c>
      <c r="AL119" s="5">
        <v>7472</v>
      </c>
      <c r="AM119" s="5">
        <v>5</v>
      </c>
      <c r="AN119" s="5">
        <v>76</v>
      </c>
      <c r="AO119" s="5">
        <v>167</v>
      </c>
      <c r="AP119" s="5">
        <v>0</v>
      </c>
      <c r="AQ119" s="5">
        <v>0</v>
      </c>
      <c r="AR119" s="5">
        <v>0</v>
      </c>
      <c r="AS119" s="5">
        <v>20</v>
      </c>
    </row>
    <row r="120" spans="1:45">
      <c r="A120" s="5">
        <v>1396</v>
      </c>
      <c r="B120" s="5">
        <v>2</v>
      </c>
      <c r="C120" s="5" t="s">
        <v>373</v>
      </c>
      <c r="D120" s="5" t="s">
        <v>374</v>
      </c>
      <c r="E120" s="5">
        <v>6693680</v>
      </c>
      <c r="F120" s="5">
        <v>3314643</v>
      </c>
      <c r="G120" s="5">
        <v>423786</v>
      </c>
      <c r="H120" s="5">
        <v>297627</v>
      </c>
      <c r="I120" s="5">
        <v>193943</v>
      </c>
      <c r="J120" s="5">
        <v>1707298</v>
      </c>
      <c r="K120" s="5">
        <v>707515</v>
      </c>
      <c r="L120" s="5">
        <v>24607</v>
      </c>
      <c r="M120" s="5">
        <v>24260</v>
      </c>
      <c r="N120" s="5">
        <v>975820</v>
      </c>
      <c r="O120" s="5">
        <v>830871</v>
      </c>
      <c r="P120" s="5">
        <v>60445</v>
      </c>
      <c r="Q120" s="5">
        <v>35662</v>
      </c>
      <c r="R120" s="5">
        <v>19586</v>
      </c>
      <c r="S120" s="5">
        <v>17205</v>
      </c>
      <c r="T120" s="5">
        <v>878</v>
      </c>
      <c r="U120" s="5">
        <v>11174</v>
      </c>
      <c r="V120" s="5">
        <v>384113</v>
      </c>
      <c r="W120" s="5">
        <v>255926</v>
      </c>
      <c r="X120" s="5">
        <v>26435</v>
      </c>
      <c r="Y120" s="5">
        <v>2118</v>
      </c>
      <c r="Z120" s="5">
        <v>4518</v>
      </c>
      <c r="AA120" s="5">
        <v>94538</v>
      </c>
      <c r="AB120" s="5">
        <v>518</v>
      </c>
      <c r="AC120" s="5">
        <v>60</v>
      </c>
      <c r="AD120" s="5">
        <v>591084</v>
      </c>
      <c r="AE120" s="5">
        <v>330645</v>
      </c>
      <c r="AF120" s="5">
        <v>14291</v>
      </c>
      <c r="AG120" s="5">
        <v>3682</v>
      </c>
      <c r="AH120" s="5">
        <v>11946</v>
      </c>
      <c r="AI120" s="5">
        <v>229196</v>
      </c>
      <c r="AJ120" s="5">
        <v>1323</v>
      </c>
      <c r="AK120" s="5">
        <v>198269</v>
      </c>
      <c r="AL120" s="5">
        <v>50625</v>
      </c>
      <c r="AM120" s="5">
        <v>10253</v>
      </c>
      <c r="AN120" s="5">
        <v>11267</v>
      </c>
      <c r="AO120" s="5">
        <v>37659</v>
      </c>
      <c r="AP120" s="5">
        <v>39245</v>
      </c>
      <c r="AQ120" s="5">
        <v>49213</v>
      </c>
      <c r="AR120" s="5">
        <v>0</v>
      </c>
      <c r="AS120" s="5">
        <v>8</v>
      </c>
    </row>
    <row r="121" spans="1:45">
      <c r="A121" s="5">
        <v>1396</v>
      </c>
      <c r="B121" s="5">
        <v>3</v>
      </c>
      <c r="C121" s="5" t="s">
        <v>375</v>
      </c>
      <c r="D121" s="5" t="s">
        <v>376</v>
      </c>
      <c r="E121" s="5">
        <v>3329819</v>
      </c>
      <c r="F121" s="5">
        <v>1333491</v>
      </c>
      <c r="G121" s="5">
        <v>211081</v>
      </c>
      <c r="H121" s="5">
        <v>226345</v>
      </c>
      <c r="I121" s="5">
        <v>70109</v>
      </c>
      <c r="J121" s="5">
        <v>988403</v>
      </c>
      <c r="K121" s="5">
        <v>473309</v>
      </c>
      <c r="L121" s="5">
        <v>16588</v>
      </c>
      <c r="M121" s="5">
        <v>10494</v>
      </c>
      <c r="N121" s="5">
        <v>460799</v>
      </c>
      <c r="O121" s="5">
        <v>367388</v>
      </c>
      <c r="P121" s="5">
        <v>41197</v>
      </c>
      <c r="Q121" s="5">
        <v>27964</v>
      </c>
      <c r="R121" s="5">
        <v>12528</v>
      </c>
      <c r="S121" s="5">
        <v>7648</v>
      </c>
      <c r="T121" s="5">
        <v>437</v>
      </c>
      <c r="U121" s="5">
        <v>3637</v>
      </c>
      <c r="V121" s="5">
        <v>173949</v>
      </c>
      <c r="W121" s="5">
        <v>114384</v>
      </c>
      <c r="X121" s="5">
        <v>4025</v>
      </c>
      <c r="Y121" s="5">
        <v>692</v>
      </c>
      <c r="Z121" s="5">
        <v>2482</v>
      </c>
      <c r="AA121" s="5">
        <v>52274</v>
      </c>
      <c r="AB121" s="5">
        <v>60</v>
      </c>
      <c r="AC121" s="5">
        <v>31</v>
      </c>
      <c r="AD121" s="5">
        <v>193368</v>
      </c>
      <c r="AE121" s="5">
        <v>130404</v>
      </c>
      <c r="AF121" s="5">
        <v>4825</v>
      </c>
      <c r="AG121" s="5">
        <v>1861</v>
      </c>
      <c r="AH121" s="5">
        <v>3545</v>
      </c>
      <c r="AI121" s="5">
        <v>52488</v>
      </c>
      <c r="AJ121" s="5">
        <v>244</v>
      </c>
      <c r="AK121" s="5">
        <v>104102</v>
      </c>
      <c r="AL121" s="5">
        <v>31634</v>
      </c>
      <c r="AM121" s="5">
        <v>6139</v>
      </c>
      <c r="AN121" s="5">
        <v>9875</v>
      </c>
      <c r="AO121" s="5">
        <v>5899</v>
      </c>
      <c r="AP121" s="5">
        <v>17598</v>
      </c>
      <c r="AQ121" s="5">
        <v>32948</v>
      </c>
      <c r="AR121" s="5">
        <v>0</v>
      </c>
      <c r="AS121" s="5">
        <v>8</v>
      </c>
    </row>
    <row r="122" spans="1:45">
      <c r="A122" s="5">
        <v>1396</v>
      </c>
      <c r="B122" s="5">
        <v>4</v>
      </c>
      <c r="C122" s="5" t="s">
        <v>377</v>
      </c>
      <c r="D122" s="5" t="s">
        <v>378</v>
      </c>
      <c r="E122" s="5">
        <v>2175456</v>
      </c>
      <c r="F122" s="5">
        <v>821908</v>
      </c>
      <c r="G122" s="5">
        <v>108694</v>
      </c>
      <c r="H122" s="5">
        <v>123797</v>
      </c>
      <c r="I122" s="5">
        <v>37282</v>
      </c>
      <c r="J122" s="5">
        <v>709366</v>
      </c>
      <c r="K122" s="5">
        <v>356908</v>
      </c>
      <c r="L122" s="5">
        <v>10534</v>
      </c>
      <c r="M122" s="5">
        <v>6968</v>
      </c>
      <c r="N122" s="5">
        <v>262677</v>
      </c>
      <c r="O122" s="5">
        <v>214079</v>
      </c>
      <c r="P122" s="5">
        <v>16596</v>
      </c>
      <c r="Q122" s="5">
        <v>13335</v>
      </c>
      <c r="R122" s="5">
        <v>8656</v>
      </c>
      <c r="S122" s="5">
        <v>6822</v>
      </c>
      <c r="T122" s="5">
        <v>437</v>
      </c>
      <c r="U122" s="5">
        <v>2753</v>
      </c>
      <c r="V122" s="5">
        <v>113975</v>
      </c>
      <c r="W122" s="5">
        <v>68626</v>
      </c>
      <c r="X122" s="5">
        <v>3564</v>
      </c>
      <c r="Y122" s="5">
        <v>680</v>
      </c>
      <c r="Z122" s="5">
        <v>1379</v>
      </c>
      <c r="AA122" s="5">
        <v>39686</v>
      </c>
      <c r="AB122" s="5">
        <v>18</v>
      </c>
      <c r="AC122" s="5">
        <v>23</v>
      </c>
      <c r="AD122" s="5">
        <v>165523</v>
      </c>
      <c r="AE122" s="5">
        <v>110825</v>
      </c>
      <c r="AF122" s="5">
        <v>1804</v>
      </c>
      <c r="AG122" s="5">
        <v>741</v>
      </c>
      <c r="AH122" s="5">
        <v>2700</v>
      </c>
      <c r="AI122" s="5">
        <v>49227</v>
      </c>
      <c r="AJ122" s="5">
        <v>226</v>
      </c>
      <c r="AK122" s="5">
        <v>80702</v>
      </c>
      <c r="AL122" s="5">
        <v>14211</v>
      </c>
      <c r="AM122" s="5">
        <v>4057</v>
      </c>
      <c r="AN122" s="5">
        <v>8202</v>
      </c>
      <c r="AO122" s="5">
        <v>3978</v>
      </c>
      <c r="AP122" s="5">
        <v>17306</v>
      </c>
      <c r="AQ122" s="5">
        <v>32948</v>
      </c>
      <c r="AR122" s="5">
        <v>0</v>
      </c>
      <c r="AS122" s="5">
        <v>0</v>
      </c>
    </row>
    <row r="123" spans="1:45">
      <c r="A123" s="5">
        <v>1396</v>
      </c>
      <c r="B123" s="5">
        <v>4</v>
      </c>
      <c r="C123" s="5" t="s">
        <v>379</v>
      </c>
      <c r="D123" s="5" t="s">
        <v>380</v>
      </c>
      <c r="E123" s="5">
        <v>1093676</v>
      </c>
      <c r="F123" s="5">
        <v>507946</v>
      </c>
      <c r="G123" s="5">
        <v>98198</v>
      </c>
      <c r="H123" s="5">
        <v>92212</v>
      </c>
      <c r="I123" s="5">
        <v>32826</v>
      </c>
      <c r="J123" s="5">
        <v>279037</v>
      </c>
      <c r="K123" s="5">
        <v>73876</v>
      </c>
      <c r="L123" s="5">
        <v>6054</v>
      </c>
      <c r="M123" s="5">
        <v>3526</v>
      </c>
      <c r="N123" s="5">
        <v>198059</v>
      </c>
      <c r="O123" s="5">
        <v>153246</v>
      </c>
      <c r="P123" s="5">
        <v>24601</v>
      </c>
      <c r="Q123" s="5">
        <v>14628</v>
      </c>
      <c r="R123" s="5">
        <v>3872</v>
      </c>
      <c r="S123" s="5">
        <v>827</v>
      </c>
      <c r="T123" s="5">
        <v>0</v>
      </c>
      <c r="U123" s="5">
        <v>884</v>
      </c>
      <c r="V123" s="5">
        <v>59864</v>
      </c>
      <c r="W123" s="5">
        <v>45758</v>
      </c>
      <c r="X123" s="5">
        <v>352</v>
      </c>
      <c r="Y123" s="5">
        <v>12</v>
      </c>
      <c r="Z123" s="5">
        <v>1104</v>
      </c>
      <c r="AA123" s="5">
        <v>12588</v>
      </c>
      <c r="AB123" s="5">
        <v>42</v>
      </c>
      <c r="AC123" s="5">
        <v>9</v>
      </c>
      <c r="AD123" s="5">
        <v>27598</v>
      </c>
      <c r="AE123" s="5">
        <v>19579</v>
      </c>
      <c r="AF123" s="5">
        <v>3021</v>
      </c>
      <c r="AG123" s="5">
        <v>1107</v>
      </c>
      <c r="AH123" s="5">
        <v>612</v>
      </c>
      <c r="AI123" s="5">
        <v>3261</v>
      </c>
      <c r="AJ123" s="5">
        <v>18</v>
      </c>
      <c r="AK123" s="5">
        <v>23400</v>
      </c>
      <c r="AL123" s="5">
        <v>17423</v>
      </c>
      <c r="AM123" s="5">
        <v>2082</v>
      </c>
      <c r="AN123" s="5">
        <v>1673</v>
      </c>
      <c r="AO123" s="5">
        <v>1922</v>
      </c>
      <c r="AP123" s="5">
        <v>292</v>
      </c>
      <c r="AQ123" s="5">
        <v>0</v>
      </c>
      <c r="AR123" s="5">
        <v>0</v>
      </c>
      <c r="AS123" s="5">
        <v>8</v>
      </c>
    </row>
    <row r="124" spans="1:45">
      <c r="A124" s="5">
        <v>1396</v>
      </c>
      <c r="B124" s="5">
        <v>4</v>
      </c>
      <c r="C124" s="5" t="s">
        <v>381</v>
      </c>
      <c r="D124" s="5" t="s">
        <v>382</v>
      </c>
      <c r="E124" s="5">
        <v>60687</v>
      </c>
      <c r="F124" s="5">
        <v>3637</v>
      </c>
      <c r="G124" s="5">
        <v>4188</v>
      </c>
      <c r="H124" s="5">
        <v>10336</v>
      </c>
      <c r="I124" s="5">
        <v>0</v>
      </c>
      <c r="J124" s="5">
        <v>0</v>
      </c>
      <c r="K124" s="5">
        <v>42525</v>
      </c>
      <c r="L124" s="5">
        <v>0</v>
      </c>
      <c r="M124" s="5">
        <v>0</v>
      </c>
      <c r="N124" s="5">
        <v>63</v>
      </c>
      <c r="O124" s="5">
        <v>62</v>
      </c>
      <c r="P124" s="5">
        <v>0</v>
      </c>
      <c r="Q124" s="5">
        <v>1</v>
      </c>
      <c r="R124" s="5">
        <v>0</v>
      </c>
      <c r="S124" s="5">
        <v>0</v>
      </c>
      <c r="T124" s="5">
        <v>0</v>
      </c>
      <c r="U124" s="5">
        <v>0</v>
      </c>
      <c r="V124" s="5">
        <v>109</v>
      </c>
      <c r="W124" s="5">
        <v>0</v>
      </c>
      <c r="X124" s="5">
        <v>109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246</v>
      </c>
      <c r="AE124" s="5">
        <v>0</v>
      </c>
      <c r="AF124" s="5">
        <v>0</v>
      </c>
      <c r="AG124" s="5">
        <v>13</v>
      </c>
      <c r="AH124" s="5">
        <v>233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</row>
    <row r="125" spans="1:45">
      <c r="A125" s="5">
        <v>1396</v>
      </c>
      <c r="B125" s="5">
        <v>3</v>
      </c>
      <c r="C125" s="5" t="s">
        <v>383</v>
      </c>
      <c r="D125" s="5" t="s">
        <v>384</v>
      </c>
      <c r="E125" s="5">
        <v>3363861</v>
      </c>
      <c r="F125" s="5">
        <v>1981152</v>
      </c>
      <c r="G125" s="5">
        <v>212705</v>
      </c>
      <c r="H125" s="5">
        <v>71283</v>
      </c>
      <c r="I125" s="5">
        <v>123834</v>
      </c>
      <c r="J125" s="5">
        <v>718895</v>
      </c>
      <c r="K125" s="5">
        <v>234206</v>
      </c>
      <c r="L125" s="5">
        <v>8019</v>
      </c>
      <c r="M125" s="5">
        <v>13766</v>
      </c>
      <c r="N125" s="5">
        <v>515021</v>
      </c>
      <c r="O125" s="5">
        <v>463483</v>
      </c>
      <c r="P125" s="5">
        <v>19248</v>
      </c>
      <c r="Q125" s="5">
        <v>7697</v>
      </c>
      <c r="R125" s="5">
        <v>7057</v>
      </c>
      <c r="S125" s="5">
        <v>9557</v>
      </c>
      <c r="T125" s="5">
        <v>441</v>
      </c>
      <c r="U125" s="5">
        <v>7537</v>
      </c>
      <c r="V125" s="5">
        <v>210164</v>
      </c>
      <c r="W125" s="5">
        <v>141542</v>
      </c>
      <c r="X125" s="5">
        <v>22410</v>
      </c>
      <c r="Y125" s="5">
        <v>1426</v>
      </c>
      <c r="Z125" s="5">
        <v>2036</v>
      </c>
      <c r="AA125" s="5">
        <v>42264</v>
      </c>
      <c r="AB125" s="5">
        <v>457</v>
      </c>
      <c r="AC125" s="5">
        <v>29</v>
      </c>
      <c r="AD125" s="5">
        <v>397716</v>
      </c>
      <c r="AE125" s="5">
        <v>200241</v>
      </c>
      <c r="AF125" s="5">
        <v>9466</v>
      </c>
      <c r="AG125" s="5">
        <v>1820</v>
      </c>
      <c r="AH125" s="5">
        <v>8402</v>
      </c>
      <c r="AI125" s="5">
        <v>176708</v>
      </c>
      <c r="AJ125" s="5">
        <v>1079</v>
      </c>
      <c r="AK125" s="5">
        <v>94168</v>
      </c>
      <c r="AL125" s="5">
        <v>18990</v>
      </c>
      <c r="AM125" s="5">
        <v>4114</v>
      </c>
      <c r="AN125" s="5">
        <v>1392</v>
      </c>
      <c r="AO125" s="5">
        <v>31759</v>
      </c>
      <c r="AP125" s="5">
        <v>21647</v>
      </c>
      <c r="AQ125" s="5">
        <v>16265</v>
      </c>
      <c r="AR125" s="5">
        <v>0</v>
      </c>
      <c r="AS125" s="5">
        <v>0</v>
      </c>
    </row>
    <row r="126" spans="1:45">
      <c r="A126" s="5">
        <v>1396</v>
      </c>
      <c r="B126" s="5">
        <v>4</v>
      </c>
      <c r="C126" s="5" t="s">
        <v>385</v>
      </c>
      <c r="D126" s="5" t="s">
        <v>386</v>
      </c>
      <c r="E126" s="5">
        <v>172500</v>
      </c>
      <c r="F126" s="5">
        <v>104126</v>
      </c>
      <c r="G126" s="5">
        <v>5945</v>
      </c>
      <c r="H126" s="5">
        <v>5376</v>
      </c>
      <c r="I126" s="5">
        <v>901</v>
      </c>
      <c r="J126" s="5">
        <v>39243</v>
      </c>
      <c r="K126" s="5">
        <v>15041</v>
      </c>
      <c r="L126" s="5">
        <v>1585</v>
      </c>
      <c r="M126" s="5">
        <v>284</v>
      </c>
      <c r="N126" s="5">
        <v>31795</v>
      </c>
      <c r="O126" s="5">
        <v>29951</v>
      </c>
      <c r="P126" s="5">
        <v>848</v>
      </c>
      <c r="Q126" s="5">
        <v>111</v>
      </c>
      <c r="R126" s="5">
        <v>0</v>
      </c>
      <c r="S126" s="5">
        <v>619</v>
      </c>
      <c r="T126" s="5">
        <v>17</v>
      </c>
      <c r="U126" s="5">
        <v>249</v>
      </c>
      <c r="V126" s="5">
        <v>53415</v>
      </c>
      <c r="W126" s="5">
        <v>22887</v>
      </c>
      <c r="X126" s="5">
        <v>58</v>
      </c>
      <c r="Y126" s="5">
        <v>0</v>
      </c>
      <c r="Z126" s="5">
        <v>258</v>
      </c>
      <c r="AA126" s="5">
        <v>30213</v>
      </c>
      <c r="AB126" s="5">
        <v>0</v>
      </c>
      <c r="AC126" s="5">
        <v>0</v>
      </c>
      <c r="AD126" s="5">
        <v>24670</v>
      </c>
      <c r="AE126" s="5">
        <v>15604</v>
      </c>
      <c r="AF126" s="5">
        <v>66</v>
      </c>
      <c r="AG126" s="5">
        <v>11</v>
      </c>
      <c r="AH126" s="5">
        <v>0</v>
      </c>
      <c r="AI126" s="5">
        <v>8989</v>
      </c>
      <c r="AJ126" s="5">
        <v>0</v>
      </c>
      <c r="AK126" s="5">
        <v>4653</v>
      </c>
      <c r="AL126" s="5">
        <v>3789</v>
      </c>
      <c r="AM126" s="5">
        <v>0</v>
      </c>
      <c r="AN126" s="5">
        <v>0</v>
      </c>
      <c r="AO126" s="5">
        <v>435</v>
      </c>
      <c r="AP126" s="5">
        <v>430</v>
      </c>
      <c r="AQ126" s="5">
        <v>0</v>
      </c>
      <c r="AR126" s="5">
        <v>0</v>
      </c>
      <c r="AS126" s="5">
        <v>0</v>
      </c>
    </row>
    <row r="127" spans="1:45">
      <c r="A127" s="5">
        <v>1396</v>
      </c>
      <c r="B127" s="5">
        <v>4</v>
      </c>
      <c r="C127" s="5" t="s">
        <v>387</v>
      </c>
      <c r="D127" s="5" t="s">
        <v>388</v>
      </c>
      <c r="E127" s="5">
        <v>105809</v>
      </c>
      <c r="F127" s="5">
        <v>40254</v>
      </c>
      <c r="G127" s="5">
        <v>42569</v>
      </c>
      <c r="H127" s="5">
        <v>2504</v>
      </c>
      <c r="I127" s="5">
        <v>4380</v>
      </c>
      <c r="J127" s="5">
        <v>15573</v>
      </c>
      <c r="K127" s="5">
        <v>135</v>
      </c>
      <c r="L127" s="5">
        <v>232</v>
      </c>
      <c r="M127" s="5">
        <v>162</v>
      </c>
      <c r="N127" s="5">
        <v>10947</v>
      </c>
      <c r="O127" s="5">
        <v>9528</v>
      </c>
      <c r="P127" s="5">
        <v>1392</v>
      </c>
      <c r="Q127" s="5">
        <v>0</v>
      </c>
      <c r="R127" s="5">
        <v>0</v>
      </c>
      <c r="S127" s="5">
        <v>0</v>
      </c>
      <c r="T127" s="5">
        <v>0</v>
      </c>
      <c r="U127" s="5">
        <v>28</v>
      </c>
      <c r="V127" s="5">
        <v>9406</v>
      </c>
      <c r="W127" s="5">
        <v>7697</v>
      </c>
      <c r="X127" s="5">
        <v>715</v>
      </c>
      <c r="Y127" s="5">
        <v>4</v>
      </c>
      <c r="Z127" s="5">
        <v>0</v>
      </c>
      <c r="AA127" s="5">
        <v>990</v>
      </c>
      <c r="AB127" s="5">
        <v>0</v>
      </c>
      <c r="AC127" s="5">
        <v>0</v>
      </c>
      <c r="AD127" s="5">
        <v>25410</v>
      </c>
      <c r="AE127" s="5">
        <v>14226</v>
      </c>
      <c r="AF127" s="5">
        <v>1978</v>
      </c>
      <c r="AG127" s="5">
        <v>0</v>
      </c>
      <c r="AH127" s="5">
        <v>827</v>
      </c>
      <c r="AI127" s="5">
        <v>8379</v>
      </c>
      <c r="AJ127" s="5">
        <v>0</v>
      </c>
      <c r="AK127" s="5">
        <v>4655</v>
      </c>
      <c r="AL127" s="5">
        <v>3511</v>
      </c>
      <c r="AM127" s="5">
        <v>0</v>
      </c>
      <c r="AN127" s="5">
        <v>1016</v>
      </c>
      <c r="AO127" s="5">
        <v>128</v>
      </c>
      <c r="AP127" s="5">
        <v>0</v>
      </c>
      <c r="AQ127" s="5">
        <v>0</v>
      </c>
      <c r="AR127" s="5">
        <v>0</v>
      </c>
      <c r="AS127" s="5">
        <v>0</v>
      </c>
    </row>
    <row r="128" spans="1:45">
      <c r="A128" s="5">
        <v>1396</v>
      </c>
      <c r="B128" s="5">
        <v>4</v>
      </c>
      <c r="C128" s="5" t="s">
        <v>389</v>
      </c>
      <c r="D128" s="5" t="s">
        <v>390</v>
      </c>
      <c r="E128" s="5">
        <v>424917</v>
      </c>
      <c r="F128" s="5">
        <v>147970</v>
      </c>
      <c r="G128" s="5">
        <v>71146</v>
      </c>
      <c r="H128" s="5">
        <v>11254</v>
      </c>
      <c r="I128" s="5">
        <v>3401</v>
      </c>
      <c r="J128" s="5">
        <v>91955</v>
      </c>
      <c r="K128" s="5">
        <v>95856</v>
      </c>
      <c r="L128" s="5">
        <v>1807</v>
      </c>
      <c r="M128" s="5">
        <v>1528</v>
      </c>
      <c r="N128" s="5">
        <v>100309</v>
      </c>
      <c r="O128" s="5">
        <v>86727</v>
      </c>
      <c r="P128" s="5">
        <v>8590</v>
      </c>
      <c r="Q128" s="5">
        <v>3463</v>
      </c>
      <c r="R128" s="5">
        <v>717</v>
      </c>
      <c r="S128" s="5">
        <v>100</v>
      </c>
      <c r="T128" s="5">
        <v>1</v>
      </c>
      <c r="U128" s="5">
        <v>711</v>
      </c>
      <c r="V128" s="5">
        <v>28672</v>
      </c>
      <c r="W128" s="5">
        <v>28419</v>
      </c>
      <c r="X128" s="5">
        <v>112</v>
      </c>
      <c r="Y128" s="5">
        <v>9</v>
      </c>
      <c r="Z128" s="5">
        <v>0</v>
      </c>
      <c r="AA128" s="5">
        <v>95</v>
      </c>
      <c r="AB128" s="5">
        <v>10</v>
      </c>
      <c r="AC128" s="5">
        <v>27</v>
      </c>
      <c r="AD128" s="5">
        <v>20898</v>
      </c>
      <c r="AE128" s="5">
        <v>18700</v>
      </c>
      <c r="AF128" s="5">
        <v>1362</v>
      </c>
      <c r="AG128" s="5">
        <v>159</v>
      </c>
      <c r="AH128" s="5">
        <v>196</v>
      </c>
      <c r="AI128" s="5">
        <v>335</v>
      </c>
      <c r="AJ128" s="5">
        <v>146</v>
      </c>
      <c r="AK128" s="5">
        <v>715</v>
      </c>
      <c r="AL128" s="5">
        <v>165</v>
      </c>
      <c r="AM128" s="5">
        <v>0</v>
      </c>
      <c r="AN128" s="5">
        <v>7</v>
      </c>
      <c r="AO128" s="5">
        <v>542</v>
      </c>
      <c r="AP128" s="5">
        <v>0</v>
      </c>
      <c r="AQ128" s="5">
        <v>0</v>
      </c>
      <c r="AR128" s="5">
        <v>0</v>
      </c>
      <c r="AS128" s="5">
        <v>0</v>
      </c>
    </row>
    <row r="129" spans="1:45">
      <c r="A129" s="5">
        <v>1396</v>
      </c>
      <c r="B129" s="5">
        <v>4</v>
      </c>
      <c r="C129" s="5" t="s">
        <v>391</v>
      </c>
      <c r="D129" s="5" t="s">
        <v>392</v>
      </c>
      <c r="E129" s="5">
        <v>2660634</v>
      </c>
      <c r="F129" s="5">
        <v>1688802</v>
      </c>
      <c r="G129" s="5">
        <v>93045</v>
      </c>
      <c r="H129" s="5">
        <v>52148</v>
      </c>
      <c r="I129" s="5">
        <v>115153</v>
      </c>
      <c r="J129" s="5">
        <v>572124</v>
      </c>
      <c r="K129" s="5">
        <v>123174</v>
      </c>
      <c r="L129" s="5">
        <v>4395</v>
      </c>
      <c r="M129" s="5">
        <v>11793</v>
      </c>
      <c r="N129" s="5">
        <v>371970</v>
      </c>
      <c r="O129" s="5">
        <v>337278</v>
      </c>
      <c r="P129" s="5">
        <v>8418</v>
      </c>
      <c r="Q129" s="5">
        <v>4123</v>
      </c>
      <c r="R129" s="5">
        <v>6340</v>
      </c>
      <c r="S129" s="5">
        <v>8838</v>
      </c>
      <c r="T129" s="5">
        <v>423</v>
      </c>
      <c r="U129" s="5">
        <v>6549</v>
      </c>
      <c r="V129" s="5">
        <v>118671</v>
      </c>
      <c r="W129" s="5">
        <v>82539</v>
      </c>
      <c r="X129" s="5">
        <v>21525</v>
      </c>
      <c r="Y129" s="5">
        <v>1414</v>
      </c>
      <c r="Z129" s="5">
        <v>1777</v>
      </c>
      <c r="AA129" s="5">
        <v>10966</v>
      </c>
      <c r="AB129" s="5">
        <v>447</v>
      </c>
      <c r="AC129" s="5">
        <v>2</v>
      </c>
      <c r="AD129" s="5">
        <v>326738</v>
      </c>
      <c r="AE129" s="5">
        <v>151711</v>
      </c>
      <c r="AF129" s="5">
        <v>6060</v>
      </c>
      <c r="AG129" s="5">
        <v>1651</v>
      </c>
      <c r="AH129" s="5">
        <v>7378</v>
      </c>
      <c r="AI129" s="5">
        <v>159005</v>
      </c>
      <c r="AJ129" s="5">
        <v>933</v>
      </c>
      <c r="AK129" s="5">
        <v>84144</v>
      </c>
      <c r="AL129" s="5">
        <v>11525</v>
      </c>
      <c r="AM129" s="5">
        <v>4114</v>
      </c>
      <c r="AN129" s="5">
        <v>369</v>
      </c>
      <c r="AO129" s="5">
        <v>30654</v>
      </c>
      <c r="AP129" s="5">
        <v>21217</v>
      </c>
      <c r="AQ129" s="5">
        <v>16265</v>
      </c>
      <c r="AR129" s="5">
        <v>0</v>
      </c>
      <c r="AS129" s="5">
        <v>0</v>
      </c>
    </row>
    <row r="130" spans="1:45">
      <c r="A130" s="5">
        <v>1396</v>
      </c>
      <c r="B130" s="5">
        <v>2</v>
      </c>
      <c r="C130" s="5" t="s">
        <v>393</v>
      </c>
      <c r="D130" s="5" t="s">
        <v>394</v>
      </c>
      <c r="E130" s="5">
        <v>2281061</v>
      </c>
      <c r="F130" s="5">
        <v>715212</v>
      </c>
      <c r="G130" s="5">
        <v>538783</v>
      </c>
      <c r="H130" s="5">
        <v>123724</v>
      </c>
      <c r="I130" s="5">
        <v>33728</v>
      </c>
      <c r="J130" s="5">
        <v>453706</v>
      </c>
      <c r="K130" s="5">
        <v>213258</v>
      </c>
      <c r="L130" s="5">
        <v>14738</v>
      </c>
      <c r="M130" s="5">
        <v>187911</v>
      </c>
      <c r="N130" s="5">
        <v>657502</v>
      </c>
      <c r="O130" s="5">
        <v>188892</v>
      </c>
      <c r="P130" s="5">
        <v>318596</v>
      </c>
      <c r="Q130" s="5">
        <v>7141</v>
      </c>
      <c r="R130" s="5">
        <v>48</v>
      </c>
      <c r="S130" s="5">
        <v>97438</v>
      </c>
      <c r="T130" s="5">
        <v>239</v>
      </c>
      <c r="U130" s="5">
        <v>45150</v>
      </c>
      <c r="V130" s="5">
        <v>1208276</v>
      </c>
      <c r="W130" s="5">
        <v>140030</v>
      </c>
      <c r="X130" s="5">
        <v>968136</v>
      </c>
      <c r="Y130" s="5">
        <v>10570</v>
      </c>
      <c r="Z130" s="5">
        <v>470</v>
      </c>
      <c r="AA130" s="5">
        <v>86178</v>
      </c>
      <c r="AB130" s="5">
        <v>69</v>
      </c>
      <c r="AC130" s="5">
        <v>2823</v>
      </c>
      <c r="AD130" s="5">
        <v>353574</v>
      </c>
      <c r="AE130" s="5">
        <v>38839</v>
      </c>
      <c r="AF130" s="5">
        <v>256928</v>
      </c>
      <c r="AG130" s="5">
        <v>2872</v>
      </c>
      <c r="AH130" s="5">
        <v>13260</v>
      </c>
      <c r="AI130" s="5">
        <v>40529</v>
      </c>
      <c r="AJ130" s="5">
        <v>1147</v>
      </c>
      <c r="AK130" s="5">
        <v>327355</v>
      </c>
      <c r="AL130" s="5">
        <v>116569</v>
      </c>
      <c r="AM130" s="5">
        <v>6685</v>
      </c>
      <c r="AN130" s="5">
        <v>10611</v>
      </c>
      <c r="AO130" s="5">
        <v>23383</v>
      </c>
      <c r="AP130" s="5">
        <v>33888</v>
      </c>
      <c r="AQ130" s="5">
        <v>5864</v>
      </c>
      <c r="AR130" s="5">
        <v>0</v>
      </c>
      <c r="AS130" s="5">
        <v>130355</v>
      </c>
    </row>
    <row r="131" spans="1:45">
      <c r="A131" s="5">
        <v>1396</v>
      </c>
      <c r="B131" s="5">
        <v>3</v>
      </c>
      <c r="C131" s="5" t="s">
        <v>395</v>
      </c>
      <c r="D131" s="5" t="s">
        <v>396</v>
      </c>
      <c r="E131" s="5">
        <v>99133</v>
      </c>
      <c r="F131" s="5">
        <v>24603</v>
      </c>
      <c r="G131" s="5">
        <v>10159</v>
      </c>
      <c r="H131" s="5">
        <v>3140</v>
      </c>
      <c r="I131" s="5">
        <v>95</v>
      </c>
      <c r="J131" s="5">
        <v>53704</v>
      </c>
      <c r="K131" s="5">
        <v>5936</v>
      </c>
      <c r="L131" s="5">
        <v>294</v>
      </c>
      <c r="M131" s="5">
        <v>1201</v>
      </c>
      <c r="N131" s="5">
        <v>13498</v>
      </c>
      <c r="O131" s="5">
        <v>7921</v>
      </c>
      <c r="P131" s="5">
        <v>1836</v>
      </c>
      <c r="Q131" s="5">
        <v>263</v>
      </c>
      <c r="R131" s="5">
        <v>0</v>
      </c>
      <c r="S131" s="5">
        <v>3465</v>
      </c>
      <c r="T131" s="5">
        <v>0</v>
      </c>
      <c r="U131" s="5">
        <v>13</v>
      </c>
      <c r="V131" s="5">
        <v>2898</v>
      </c>
      <c r="W131" s="5">
        <v>2898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3301</v>
      </c>
      <c r="AE131" s="5">
        <v>1148</v>
      </c>
      <c r="AF131" s="5">
        <v>74</v>
      </c>
      <c r="AG131" s="5">
        <v>168</v>
      </c>
      <c r="AH131" s="5">
        <v>606</v>
      </c>
      <c r="AI131" s="5">
        <v>945</v>
      </c>
      <c r="AJ131" s="5">
        <v>360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</row>
    <row r="132" spans="1:45">
      <c r="A132" s="5">
        <v>1396</v>
      </c>
      <c r="B132" s="5">
        <v>4</v>
      </c>
      <c r="C132" s="5" t="s">
        <v>397</v>
      </c>
      <c r="D132" s="5" t="s">
        <v>396</v>
      </c>
      <c r="E132" s="5">
        <v>99133</v>
      </c>
      <c r="F132" s="5">
        <v>24603</v>
      </c>
      <c r="G132" s="5">
        <v>10159</v>
      </c>
      <c r="H132" s="5">
        <v>3140</v>
      </c>
      <c r="I132" s="5">
        <v>95</v>
      </c>
      <c r="J132" s="5">
        <v>53704</v>
      </c>
      <c r="K132" s="5">
        <v>5936</v>
      </c>
      <c r="L132" s="5">
        <v>294</v>
      </c>
      <c r="M132" s="5">
        <v>1201</v>
      </c>
      <c r="N132" s="5">
        <v>13498</v>
      </c>
      <c r="O132" s="5">
        <v>7921</v>
      </c>
      <c r="P132" s="5">
        <v>1836</v>
      </c>
      <c r="Q132" s="5">
        <v>263</v>
      </c>
      <c r="R132" s="5">
        <v>0</v>
      </c>
      <c r="S132" s="5">
        <v>3465</v>
      </c>
      <c r="T132" s="5">
        <v>0</v>
      </c>
      <c r="U132" s="5">
        <v>13</v>
      </c>
      <c r="V132" s="5">
        <v>2898</v>
      </c>
      <c r="W132" s="5">
        <v>2898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3301</v>
      </c>
      <c r="AE132" s="5">
        <v>1148</v>
      </c>
      <c r="AF132" s="5">
        <v>74</v>
      </c>
      <c r="AG132" s="5">
        <v>168</v>
      </c>
      <c r="AH132" s="5">
        <v>606</v>
      </c>
      <c r="AI132" s="5">
        <v>945</v>
      </c>
      <c r="AJ132" s="5">
        <v>360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</row>
    <row r="133" spans="1:45">
      <c r="A133" s="5">
        <v>1396</v>
      </c>
      <c r="B133" s="5">
        <v>3</v>
      </c>
      <c r="C133" s="5" t="s">
        <v>398</v>
      </c>
      <c r="D133" s="5" t="s">
        <v>399</v>
      </c>
      <c r="E133" s="5">
        <v>522769</v>
      </c>
      <c r="F133" s="5">
        <v>57606</v>
      </c>
      <c r="G133" s="5">
        <v>69300</v>
      </c>
      <c r="H133" s="5">
        <v>27278</v>
      </c>
      <c r="I133" s="5">
        <v>8217</v>
      </c>
      <c r="J133" s="5">
        <v>105180</v>
      </c>
      <c r="K133" s="5">
        <v>109600</v>
      </c>
      <c r="L133" s="5">
        <v>6516</v>
      </c>
      <c r="M133" s="5">
        <v>139073</v>
      </c>
      <c r="N133" s="5">
        <v>52631</v>
      </c>
      <c r="O133" s="5">
        <v>40466</v>
      </c>
      <c r="P133" s="5">
        <v>1740</v>
      </c>
      <c r="Q133" s="5">
        <v>72</v>
      </c>
      <c r="R133" s="5">
        <v>0</v>
      </c>
      <c r="S133" s="5">
        <v>0</v>
      </c>
      <c r="T133" s="5">
        <v>0</v>
      </c>
      <c r="U133" s="5">
        <v>10353</v>
      </c>
      <c r="V133" s="5">
        <v>1090</v>
      </c>
      <c r="W133" s="5">
        <v>491</v>
      </c>
      <c r="X133" s="5">
        <v>401</v>
      </c>
      <c r="Y133" s="5">
        <v>198</v>
      </c>
      <c r="Z133" s="5">
        <v>0</v>
      </c>
      <c r="AA133" s="5">
        <v>0</v>
      </c>
      <c r="AB133" s="5">
        <v>0</v>
      </c>
      <c r="AC133" s="5">
        <v>0</v>
      </c>
      <c r="AD133" s="5">
        <v>8489</v>
      </c>
      <c r="AE133" s="5">
        <v>2623</v>
      </c>
      <c r="AF133" s="5">
        <v>782</v>
      </c>
      <c r="AG133" s="5">
        <v>45</v>
      </c>
      <c r="AH133" s="5">
        <v>3169</v>
      </c>
      <c r="AI133" s="5">
        <v>1790</v>
      </c>
      <c r="AJ133" s="5">
        <v>80</v>
      </c>
      <c r="AK133" s="5">
        <v>255564</v>
      </c>
      <c r="AL133" s="5">
        <v>110678</v>
      </c>
      <c r="AM133" s="5">
        <v>6055</v>
      </c>
      <c r="AN133" s="5">
        <v>614</v>
      </c>
      <c r="AO133" s="5">
        <v>7863</v>
      </c>
      <c r="AP133" s="5">
        <v>0</v>
      </c>
      <c r="AQ133" s="5">
        <v>0</v>
      </c>
      <c r="AR133" s="5">
        <v>0</v>
      </c>
      <c r="AS133" s="5">
        <v>130355</v>
      </c>
    </row>
    <row r="134" spans="1:45">
      <c r="A134" s="5">
        <v>1396</v>
      </c>
      <c r="B134" s="5">
        <v>4</v>
      </c>
      <c r="C134" s="5" t="s">
        <v>400</v>
      </c>
      <c r="D134" s="5" t="s">
        <v>399</v>
      </c>
      <c r="E134" s="5">
        <v>522769</v>
      </c>
      <c r="F134" s="5">
        <v>57606</v>
      </c>
      <c r="G134" s="5">
        <v>69300</v>
      </c>
      <c r="H134" s="5">
        <v>27278</v>
      </c>
      <c r="I134" s="5">
        <v>8217</v>
      </c>
      <c r="J134" s="5">
        <v>105180</v>
      </c>
      <c r="K134" s="5">
        <v>109600</v>
      </c>
      <c r="L134" s="5">
        <v>6516</v>
      </c>
      <c r="M134" s="5">
        <v>139073</v>
      </c>
      <c r="N134" s="5">
        <v>52631</v>
      </c>
      <c r="O134" s="5">
        <v>40466</v>
      </c>
      <c r="P134" s="5">
        <v>1740</v>
      </c>
      <c r="Q134" s="5">
        <v>72</v>
      </c>
      <c r="R134" s="5">
        <v>0</v>
      </c>
      <c r="S134" s="5">
        <v>0</v>
      </c>
      <c r="T134" s="5">
        <v>0</v>
      </c>
      <c r="U134" s="5">
        <v>10353</v>
      </c>
      <c r="V134" s="5">
        <v>1090</v>
      </c>
      <c r="W134" s="5">
        <v>491</v>
      </c>
      <c r="X134" s="5">
        <v>401</v>
      </c>
      <c r="Y134" s="5">
        <v>198</v>
      </c>
      <c r="Z134" s="5">
        <v>0</v>
      </c>
      <c r="AA134" s="5">
        <v>0</v>
      </c>
      <c r="AB134" s="5">
        <v>0</v>
      </c>
      <c r="AC134" s="5">
        <v>0</v>
      </c>
      <c r="AD134" s="5">
        <v>8489</v>
      </c>
      <c r="AE134" s="5">
        <v>2623</v>
      </c>
      <c r="AF134" s="5">
        <v>782</v>
      </c>
      <c r="AG134" s="5">
        <v>45</v>
      </c>
      <c r="AH134" s="5">
        <v>3169</v>
      </c>
      <c r="AI134" s="5">
        <v>1790</v>
      </c>
      <c r="AJ134" s="5">
        <v>80</v>
      </c>
      <c r="AK134" s="5">
        <v>255564</v>
      </c>
      <c r="AL134" s="5">
        <v>110678</v>
      </c>
      <c r="AM134" s="5">
        <v>6055</v>
      </c>
      <c r="AN134" s="5">
        <v>614</v>
      </c>
      <c r="AO134" s="5">
        <v>7863</v>
      </c>
      <c r="AP134" s="5">
        <v>0</v>
      </c>
      <c r="AQ134" s="5">
        <v>0</v>
      </c>
      <c r="AR134" s="5">
        <v>0</v>
      </c>
      <c r="AS134" s="5">
        <v>130355</v>
      </c>
    </row>
    <row r="135" spans="1:45">
      <c r="A135" s="5">
        <v>1396</v>
      </c>
      <c r="B135" s="5">
        <v>3</v>
      </c>
      <c r="C135" s="5" t="s">
        <v>401</v>
      </c>
      <c r="D135" s="5" t="s">
        <v>402</v>
      </c>
      <c r="E135" s="5">
        <v>233176</v>
      </c>
      <c r="F135" s="5">
        <v>25217</v>
      </c>
      <c r="G135" s="5">
        <v>41180</v>
      </c>
      <c r="H135" s="5">
        <v>42316</v>
      </c>
      <c r="I135" s="5">
        <v>14941</v>
      </c>
      <c r="J135" s="5">
        <v>101338</v>
      </c>
      <c r="K135" s="5">
        <v>2728</v>
      </c>
      <c r="L135" s="5">
        <v>1341</v>
      </c>
      <c r="M135" s="5">
        <v>4115</v>
      </c>
      <c r="N135" s="5">
        <v>76576</v>
      </c>
      <c r="O135" s="5">
        <v>2098</v>
      </c>
      <c r="P135" s="5">
        <v>14873</v>
      </c>
      <c r="Q135" s="5">
        <v>646</v>
      </c>
      <c r="R135" s="5">
        <v>0</v>
      </c>
      <c r="S135" s="5">
        <v>58614</v>
      </c>
      <c r="T135" s="5">
        <v>29</v>
      </c>
      <c r="U135" s="5">
        <v>315</v>
      </c>
      <c r="V135" s="5">
        <v>1634</v>
      </c>
      <c r="W135" s="5">
        <v>1552</v>
      </c>
      <c r="X135" s="5">
        <v>81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42075</v>
      </c>
      <c r="AE135" s="5">
        <v>23446</v>
      </c>
      <c r="AF135" s="5">
        <v>16</v>
      </c>
      <c r="AG135" s="5">
        <v>0</v>
      </c>
      <c r="AH135" s="5">
        <v>34</v>
      </c>
      <c r="AI135" s="5">
        <v>18559</v>
      </c>
      <c r="AJ135" s="5">
        <v>20</v>
      </c>
      <c r="AK135" s="5">
        <v>8935</v>
      </c>
      <c r="AL135" s="5">
        <v>1501</v>
      </c>
      <c r="AM135" s="5">
        <v>363</v>
      </c>
      <c r="AN135" s="5">
        <v>4076</v>
      </c>
      <c r="AO135" s="5">
        <v>957</v>
      </c>
      <c r="AP135" s="5">
        <v>2038</v>
      </c>
      <c r="AQ135" s="5">
        <v>0</v>
      </c>
      <c r="AR135" s="5">
        <v>0</v>
      </c>
      <c r="AS135" s="5">
        <v>0</v>
      </c>
    </row>
    <row r="136" spans="1:45">
      <c r="A136" s="5">
        <v>1396</v>
      </c>
      <c r="B136" s="5">
        <v>4</v>
      </c>
      <c r="C136" s="5" t="s">
        <v>403</v>
      </c>
      <c r="D136" s="5" t="s">
        <v>402</v>
      </c>
      <c r="E136" s="5">
        <v>233176</v>
      </c>
      <c r="F136" s="5">
        <v>25217</v>
      </c>
      <c r="G136" s="5">
        <v>41180</v>
      </c>
      <c r="H136" s="5">
        <v>42316</v>
      </c>
      <c r="I136" s="5">
        <v>14941</v>
      </c>
      <c r="J136" s="5">
        <v>101338</v>
      </c>
      <c r="K136" s="5">
        <v>2728</v>
      </c>
      <c r="L136" s="5">
        <v>1341</v>
      </c>
      <c r="M136" s="5">
        <v>4115</v>
      </c>
      <c r="N136" s="5">
        <v>76576</v>
      </c>
      <c r="O136" s="5">
        <v>2098</v>
      </c>
      <c r="P136" s="5">
        <v>14873</v>
      </c>
      <c r="Q136" s="5">
        <v>646</v>
      </c>
      <c r="R136" s="5">
        <v>0</v>
      </c>
      <c r="S136" s="5">
        <v>58614</v>
      </c>
      <c r="T136" s="5">
        <v>29</v>
      </c>
      <c r="U136" s="5">
        <v>315</v>
      </c>
      <c r="V136" s="5">
        <v>1634</v>
      </c>
      <c r="W136" s="5">
        <v>1552</v>
      </c>
      <c r="X136" s="5">
        <v>81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42075</v>
      </c>
      <c r="AE136" s="5">
        <v>23446</v>
      </c>
      <c r="AF136" s="5">
        <v>16</v>
      </c>
      <c r="AG136" s="5">
        <v>0</v>
      </c>
      <c r="AH136" s="5">
        <v>34</v>
      </c>
      <c r="AI136" s="5">
        <v>18559</v>
      </c>
      <c r="AJ136" s="5">
        <v>20</v>
      </c>
      <c r="AK136" s="5">
        <v>8935</v>
      </c>
      <c r="AL136" s="5">
        <v>1501</v>
      </c>
      <c r="AM136" s="5">
        <v>363</v>
      </c>
      <c r="AN136" s="5">
        <v>4076</v>
      </c>
      <c r="AO136" s="5">
        <v>957</v>
      </c>
      <c r="AP136" s="5">
        <v>2038</v>
      </c>
      <c r="AQ136" s="5">
        <v>0</v>
      </c>
      <c r="AR136" s="5">
        <v>0</v>
      </c>
      <c r="AS136" s="5">
        <v>0</v>
      </c>
    </row>
    <row r="137" spans="1:45">
      <c r="A137" s="5">
        <v>1396</v>
      </c>
      <c r="B137" s="5">
        <v>3</v>
      </c>
      <c r="C137" s="5" t="s">
        <v>404</v>
      </c>
      <c r="D137" s="5" t="s">
        <v>405</v>
      </c>
      <c r="E137" s="5">
        <v>938041</v>
      </c>
      <c r="F137" s="5">
        <v>345097</v>
      </c>
      <c r="G137" s="5">
        <v>380076</v>
      </c>
      <c r="H137" s="5">
        <v>17315</v>
      </c>
      <c r="I137" s="5">
        <v>7096</v>
      </c>
      <c r="J137" s="5">
        <v>135384</v>
      </c>
      <c r="K137" s="5">
        <v>46950</v>
      </c>
      <c r="L137" s="5">
        <v>3215</v>
      </c>
      <c r="M137" s="5">
        <v>2908</v>
      </c>
      <c r="N137" s="5">
        <v>403230</v>
      </c>
      <c r="O137" s="5">
        <v>67050</v>
      </c>
      <c r="P137" s="5">
        <v>297402</v>
      </c>
      <c r="Q137" s="5">
        <v>3013</v>
      </c>
      <c r="R137" s="5">
        <v>0</v>
      </c>
      <c r="S137" s="5">
        <v>35000</v>
      </c>
      <c r="T137" s="5">
        <v>83</v>
      </c>
      <c r="U137" s="5">
        <v>683</v>
      </c>
      <c r="V137" s="5">
        <v>1182124</v>
      </c>
      <c r="W137" s="5">
        <v>125604</v>
      </c>
      <c r="X137" s="5">
        <v>966079</v>
      </c>
      <c r="Y137" s="5">
        <v>10117</v>
      </c>
      <c r="Z137" s="5">
        <v>0</v>
      </c>
      <c r="AA137" s="5">
        <v>78399</v>
      </c>
      <c r="AB137" s="5">
        <v>0</v>
      </c>
      <c r="AC137" s="5">
        <v>1926</v>
      </c>
      <c r="AD137" s="5">
        <v>290414</v>
      </c>
      <c r="AE137" s="5">
        <v>3710</v>
      </c>
      <c r="AF137" s="5">
        <v>256026</v>
      </c>
      <c r="AG137" s="5">
        <v>2659</v>
      </c>
      <c r="AH137" s="5">
        <v>9228</v>
      </c>
      <c r="AI137" s="5">
        <v>18105</v>
      </c>
      <c r="AJ137" s="5">
        <v>687</v>
      </c>
      <c r="AK137" s="5">
        <v>57929</v>
      </c>
      <c r="AL137" s="5">
        <v>3114</v>
      </c>
      <c r="AM137" s="5">
        <v>266</v>
      </c>
      <c r="AN137" s="5">
        <v>5465</v>
      </c>
      <c r="AO137" s="5">
        <v>14563</v>
      </c>
      <c r="AP137" s="5">
        <v>28657</v>
      </c>
      <c r="AQ137" s="5">
        <v>5864</v>
      </c>
      <c r="AR137" s="5">
        <v>0</v>
      </c>
      <c r="AS137" s="5">
        <v>0</v>
      </c>
    </row>
    <row r="138" spans="1:45">
      <c r="A138" s="5">
        <v>1396</v>
      </c>
      <c r="B138" s="5">
        <v>4</v>
      </c>
      <c r="C138" s="5" t="s">
        <v>406</v>
      </c>
      <c r="D138" s="5" t="s">
        <v>405</v>
      </c>
      <c r="E138" s="5">
        <v>938041</v>
      </c>
      <c r="F138" s="5">
        <v>345097</v>
      </c>
      <c r="G138" s="5">
        <v>380076</v>
      </c>
      <c r="H138" s="5">
        <v>17315</v>
      </c>
      <c r="I138" s="5">
        <v>7096</v>
      </c>
      <c r="J138" s="5">
        <v>135384</v>
      </c>
      <c r="K138" s="5">
        <v>46950</v>
      </c>
      <c r="L138" s="5">
        <v>3215</v>
      </c>
      <c r="M138" s="5">
        <v>2908</v>
      </c>
      <c r="N138" s="5">
        <v>403230</v>
      </c>
      <c r="O138" s="5">
        <v>67050</v>
      </c>
      <c r="P138" s="5">
        <v>297402</v>
      </c>
      <c r="Q138" s="5">
        <v>3013</v>
      </c>
      <c r="R138" s="5">
        <v>0</v>
      </c>
      <c r="S138" s="5">
        <v>35000</v>
      </c>
      <c r="T138" s="5">
        <v>83</v>
      </c>
      <c r="U138" s="5">
        <v>683</v>
      </c>
      <c r="V138" s="5">
        <v>1182124</v>
      </c>
      <c r="W138" s="5">
        <v>125604</v>
      </c>
      <c r="X138" s="5">
        <v>966079</v>
      </c>
      <c r="Y138" s="5">
        <v>10117</v>
      </c>
      <c r="Z138" s="5">
        <v>0</v>
      </c>
      <c r="AA138" s="5">
        <v>78399</v>
      </c>
      <c r="AB138" s="5">
        <v>0</v>
      </c>
      <c r="AC138" s="5">
        <v>1926</v>
      </c>
      <c r="AD138" s="5">
        <v>290414</v>
      </c>
      <c r="AE138" s="5">
        <v>3710</v>
      </c>
      <c r="AF138" s="5">
        <v>256026</v>
      </c>
      <c r="AG138" s="5">
        <v>2659</v>
      </c>
      <c r="AH138" s="5">
        <v>9228</v>
      </c>
      <c r="AI138" s="5">
        <v>18105</v>
      </c>
      <c r="AJ138" s="5">
        <v>687</v>
      </c>
      <c r="AK138" s="5">
        <v>57929</v>
      </c>
      <c r="AL138" s="5">
        <v>3114</v>
      </c>
      <c r="AM138" s="5">
        <v>266</v>
      </c>
      <c r="AN138" s="5">
        <v>5465</v>
      </c>
      <c r="AO138" s="5">
        <v>14563</v>
      </c>
      <c r="AP138" s="5">
        <v>28657</v>
      </c>
      <c r="AQ138" s="5">
        <v>5864</v>
      </c>
      <c r="AR138" s="5">
        <v>0</v>
      </c>
      <c r="AS138" s="5">
        <v>0</v>
      </c>
    </row>
    <row r="139" spans="1:45">
      <c r="A139" s="5">
        <v>1396</v>
      </c>
      <c r="B139" s="5">
        <v>3</v>
      </c>
      <c r="C139" s="5" t="s">
        <v>407</v>
      </c>
      <c r="D139" s="5" t="s">
        <v>408</v>
      </c>
      <c r="E139" s="5">
        <v>414366</v>
      </c>
      <c r="F139" s="5">
        <v>211016</v>
      </c>
      <c r="G139" s="5">
        <v>29727</v>
      </c>
      <c r="H139" s="5">
        <v>24598</v>
      </c>
      <c r="I139" s="5">
        <v>2715</v>
      </c>
      <c r="J139" s="5">
        <v>56706</v>
      </c>
      <c r="K139" s="5">
        <v>48044</v>
      </c>
      <c r="L139" s="5">
        <v>3097</v>
      </c>
      <c r="M139" s="5">
        <v>38463</v>
      </c>
      <c r="N139" s="5">
        <v>98190</v>
      </c>
      <c r="O139" s="5">
        <v>62230</v>
      </c>
      <c r="P139" s="5">
        <v>1403</v>
      </c>
      <c r="Q139" s="5">
        <v>599</v>
      </c>
      <c r="R139" s="5">
        <v>48</v>
      </c>
      <c r="S139" s="5">
        <v>185</v>
      </c>
      <c r="T139" s="5">
        <v>56</v>
      </c>
      <c r="U139" s="5">
        <v>33668</v>
      </c>
      <c r="V139" s="5">
        <v>19969</v>
      </c>
      <c r="W139" s="5">
        <v>8924</v>
      </c>
      <c r="X139" s="5">
        <v>1574</v>
      </c>
      <c r="Y139" s="5">
        <v>255</v>
      </c>
      <c r="Z139" s="5">
        <v>470</v>
      </c>
      <c r="AA139" s="5">
        <v>7780</v>
      </c>
      <c r="AB139" s="5">
        <v>69</v>
      </c>
      <c r="AC139" s="5">
        <v>897</v>
      </c>
      <c r="AD139" s="5">
        <v>8710</v>
      </c>
      <c r="AE139" s="5">
        <v>7533</v>
      </c>
      <c r="AF139" s="5">
        <v>6</v>
      </c>
      <c r="AG139" s="5">
        <v>0</v>
      </c>
      <c r="AH139" s="5">
        <v>141</v>
      </c>
      <c r="AI139" s="5">
        <v>1029</v>
      </c>
      <c r="AJ139" s="5">
        <v>0</v>
      </c>
      <c r="AK139" s="5">
        <v>819</v>
      </c>
      <c r="AL139" s="5">
        <v>813</v>
      </c>
      <c r="AM139" s="5">
        <v>0</v>
      </c>
      <c r="AN139" s="5">
        <v>6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</row>
    <row r="140" spans="1:45">
      <c r="A140" s="5">
        <v>1396</v>
      </c>
      <c r="B140" s="5">
        <v>4</v>
      </c>
      <c r="C140" s="5" t="s">
        <v>409</v>
      </c>
      <c r="D140" s="5" t="s">
        <v>410</v>
      </c>
      <c r="E140" s="5">
        <v>411325</v>
      </c>
      <c r="F140" s="5">
        <v>210771</v>
      </c>
      <c r="G140" s="5">
        <v>29595</v>
      </c>
      <c r="H140" s="5">
        <v>22112</v>
      </c>
      <c r="I140" s="5">
        <v>2715</v>
      </c>
      <c r="J140" s="5">
        <v>56706</v>
      </c>
      <c r="K140" s="5">
        <v>48044</v>
      </c>
      <c r="L140" s="5">
        <v>2919</v>
      </c>
      <c r="M140" s="5">
        <v>38463</v>
      </c>
      <c r="N140" s="5">
        <v>98190</v>
      </c>
      <c r="O140" s="5">
        <v>62230</v>
      </c>
      <c r="P140" s="5">
        <v>1403</v>
      </c>
      <c r="Q140" s="5">
        <v>599</v>
      </c>
      <c r="R140" s="5">
        <v>48</v>
      </c>
      <c r="S140" s="5">
        <v>185</v>
      </c>
      <c r="T140" s="5">
        <v>56</v>
      </c>
      <c r="U140" s="5">
        <v>33668</v>
      </c>
      <c r="V140" s="5">
        <v>19903</v>
      </c>
      <c r="W140" s="5">
        <v>8858</v>
      </c>
      <c r="X140" s="5">
        <v>1574</v>
      </c>
      <c r="Y140" s="5">
        <v>255</v>
      </c>
      <c r="Z140" s="5">
        <v>470</v>
      </c>
      <c r="AA140" s="5">
        <v>7780</v>
      </c>
      <c r="AB140" s="5">
        <v>69</v>
      </c>
      <c r="AC140" s="5">
        <v>897</v>
      </c>
      <c r="AD140" s="5">
        <v>8657</v>
      </c>
      <c r="AE140" s="5">
        <v>7486</v>
      </c>
      <c r="AF140" s="5">
        <v>6</v>
      </c>
      <c r="AG140" s="5">
        <v>0</v>
      </c>
      <c r="AH140" s="5">
        <v>135</v>
      </c>
      <c r="AI140" s="5">
        <v>1029</v>
      </c>
      <c r="AJ140" s="5">
        <v>0</v>
      </c>
      <c r="AK140" s="5">
        <v>819</v>
      </c>
      <c r="AL140" s="5">
        <v>813</v>
      </c>
      <c r="AM140" s="5">
        <v>0</v>
      </c>
      <c r="AN140" s="5">
        <v>6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</row>
    <row r="141" spans="1:45">
      <c r="A141" s="5">
        <v>1396</v>
      </c>
      <c r="B141" s="5">
        <v>4</v>
      </c>
      <c r="C141" s="5" t="s">
        <v>411</v>
      </c>
      <c r="D141" s="5" t="s">
        <v>412</v>
      </c>
      <c r="E141" s="5">
        <v>3041</v>
      </c>
      <c r="F141" s="5">
        <v>245</v>
      </c>
      <c r="G141" s="5">
        <v>131</v>
      </c>
      <c r="H141" s="5">
        <v>2486</v>
      </c>
      <c r="I141" s="5">
        <v>0</v>
      </c>
      <c r="J141" s="5">
        <v>0</v>
      </c>
      <c r="K141" s="5">
        <v>0</v>
      </c>
      <c r="L141" s="5">
        <v>178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66</v>
      </c>
      <c r="W141" s="5">
        <v>66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53</v>
      </c>
      <c r="AE141" s="5">
        <v>47</v>
      </c>
      <c r="AF141" s="5">
        <v>0</v>
      </c>
      <c r="AG141" s="5">
        <v>0</v>
      </c>
      <c r="AH141" s="5">
        <v>6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</row>
    <row r="142" spans="1:45">
      <c r="A142" s="5">
        <v>1396</v>
      </c>
      <c r="B142" s="5">
        <v>3</v>
      </c>
      <c r="C142" s="5" t="s">
        <v>413</v>
      </c>
      <c r="D142" s="5" t="s">
        <v>414</v>
      </c>
      <c r="E142" s="5">
        <v>12109</v>
      </c>
      <c r="F142" s="5">
        <v>9483</v>
      </c>
      <c r="G142" s="5">
        <v>1904</v>
      </c>
      <c r="H142" s="5">
        <v>275</v>
      </c>
      <c r="I142" s="5">
        <v>86</v>
      </c>
      <c r="J142" s="5">
        <v>0</v>
      </c>
      <c r="K142" s="5">
        <v>0</v>
      </c>
      <c r="L142" s="5">
        <v>173</v>
      </c>
      <c r="M142" s="5">
        <v>188</v>
      </c>
      <c r="N142" s="5">
        <v>8166</v>
      </c>
      <c r="O142" s="5">
        <v>6638</v>
      </c>
      <c r="P142" s="5">
        <v>1342</v>
      </c>
      <c r="Q142" s="5">
        <v>0</v>
      </c>
      <c r="R142" s="5">
        <v>0</v>
      </c>
      <c r="S142" s="5">
        <v>0</v>
      </c>
      <c r="T142" s="5">
        <v>70</v>
      </c>
      <c r="U142" s="5">
        <v>116</v>
      </c>
      <c r="V142" s="5">
        <v>555</v>
      </c>
      <c r="W142" s="5">
        <v>555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81</v>
      </c>
      <c r="AE142" s="5">
        <v>0</v>
      </c>
      <c r="AF142" s="5">
        <v>0</v>
      </c>
      <c r="AG142" s="5">
        <v>0</v>
      </c>
      <c r="AH142" s="5">
        <v>81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</row>
    <row r="143" spans="1:45">
      <c r="A143" s="5">
        <v>1396</v>
      </c>
      <c r="B143" s="5">
        <v>4</v>
      </c>
      <c r="C143" s="5" t="s">
        <v>415</v>
      </c>
      <c r="D143" s="5" t="s">
        <v>414</v>
      </c>
      <c r="E143" s="5">
        <v>12109</v>
      </c>
      <c r="F143" s="5">
        <v>9483</v>
      </c>
      <c r="G143" s="5">
        <v>1904</v>
      </c>
      <c r="H143" s="5">
        <v>275</v>
      </c>
      <c r="I143" s="5">
        <v>86</v>
      </c>
      <c r="J143" s="5">
        <v>0</v>
      </c>
      <c r="K143" s="5">
        <v>0</v>
      </c>
      <c r="L143" s="5">
        <v>173</v>
      </c>
      <c r="M143" s="5">
        <v>188</v>
      </c>
      <c r="N143" s="5">
        <v>8166</v>
      </c>
      <c r="O143" s="5">
        <v>6638</v>
      </c>
      <c r="P143" s="5">
        <v>1342</v>
      </c>
      <c r="Q143" s="5">
        <v>0</v>
      </c>
      <c r="R143" s="5">
        <v>0</v>
      </c>
      <c r="S143" s="5">
        <v>0</v>
      </c>
      <c r="T143" s="5">
        <v>70</v>
      </c>
      <c r="U143" s="5">
        <v>116</v>
      </c>
      <c r="V143" s="5">
        <v>555</v>
      </c>
      <c r="W143" s="5">
        <v>555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81</v>
      </c>
      <c r="AE143" s="5">
        <v>0</v>
      </c>
      <c r="AF143" s="5">
        <v>0</v>
      </c>
      <c r="AG143" s="5">
        <v>0</v>
      </c>
      <c r="AH143" s="5">
        <v>81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</row>
    <row r="144" spans="1:45">
      <c r="A144" s="5">
        <v>1396</v>
      </c>
      <c r="B144" s="5">
        <v>7</v>
      </c>
      <c r="C144" s="5" t="s">
        <v>416</v>
      </c>
      <c r="D144" s="5" t="s">
        <v>417</v>
      </c>
      <c r="E144" s="5">
        <v>61466</v>
      </c>
      <c r="F144" s="5">
        <v>42190</v>
      </c>
      <c r="G144" s="5">
        <v>6436</v>
      </c>
      <c r="H144" s="5">
        <v>8802</v>
      </c>
      <c r="I144" s="5">
        <v>578</v>
      </c>
      <c r="J144" s="5">
        <v>1395</v>
      </c>
      <c r="K144" s="5">
        <v>0</v>
      </c>
      <c r="L144" s="5">
        <v>102</v>
      </c>
      <c r="M144" s="5">
        <v>1963</v>
      </c>
      <c r="N144" s="5">
        <v>5211</v>
      </c>
      <c r="O144" s="5">
        <v>2490</v>
      </c>
      <c r="P144" s="5">
        <v>0</v>
      </c>
      <c r="Q144" s="5">
        <v>2547</v>
      </c>
      <c r="R144" s="5">
        <v>0</v>
      </c>
      <c r="S144" s="5">
        <v>174</v>
      </c>
      <c r="T144" s="5">
        <v>0</v>
      </c>
      <c r="U144" s="5">
        <v>0</v>
      </c>
      <c r="V144" s="5">
        <v>7</v>
      </c>
      <c r="W144" s="5">
        <v>7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505</v>
      </c>
      <c r="AE144" s="5">
        <v>379</v>
      </c>
      <c r="AF144" s="5">
        <v>24</v>
      </c>
      <c r="AG144" s="5">
        <v>0</v>
      </c>
      <c r="AH144" s="5">
        <v>0</v>
      </c>
      <c r="AI144" s="5">
        <v>101</v>
      </c>
      <c r="AJ144" s="5">
        <v>0</v>
      </c>
      <c r="AK144" s="5">
        <v>4109</v>
      </c>
      <c r="AL144" s="5">
        <v>464</v>
      </c>
      <c r="AM144" s="5">
        <v>1</v>
      </c>
      <c r="AN144" s="5">
        <v>450</v>
      </c>
      <c r="AO144" s="5">
        <v>0</v>
      </c>
      <c r="AP144" s="5">
        <v>3193</v>
      </c>
      <c r="AQ144" s="5">
        <v>0</v>
      </c>
      <c r="AR144" s="5">
        <v>0</v>
      </c>
      <c r="AS144" s="5">
        <v>0</v>
      </c>
    </row>
    <row r="145" spans="1:45">
      <c r="A145" s="5">
        <v>1396</v>
      </c>
      <c r="B145" s="5">
        <v>9</v>
      </c>
      <c r="C145" s="5" t="s">
        <v>418</v>
      </c>
      <c r="D145" s="5" t="s">
        <v>417</v>
      </c>
      <c r="E145" s="5">
        <v>61466</v>
      </c>
      <c r="F145" s="5">
        <v>42190</v>
      </c>
      <c r="G145" s="5">
        <v>6436</v>
      </c>
      <c r="H145" s="5">
        <v>8802</v>
      </c>
      <c r="I145" s="5">
        <v>578</v>
      </c>
      <c r="J145" s="5">
        <v>1395</v>
      </c>
      <c r="K145" s="5">
        <v>0</v>
      </c>
      <c r="L145" s="5">
        <v>102</v>
      </c>
      <c r="M145" s="5">
        <v>1963</v>
      </c>
      <c r="N145" s="5">
        <v>5211</v>
      </c>
      <c r="O145" s="5">
        <v>2490</v>
      </c>
      <c r="P145" s="5">
        <v>0</v>
      </c>
      <c r="Q145" s="5">
        <v>2547</v>
      </c>
      <c r="R145" s="5">
        <v>0</v>
      </c>
      <c r="S145" s="5">
        <v>174</v>
      </c>
      <c r="T145" s="5">
        <v>0</v>
      </c>
      <c r="U145" s="5">
        <v>0</v>
      </c>
      <c r="V145" s="5">
        <v>7</v>
      </c>
      <c r="W145" s="5">
        <v>7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505</v>
      </c>
      <c r="AE145" s="5">
        <v>379</v>
      </c>
      <c r="AF145" s="5">
        <v>24</v>
      </c>
      <c r="AG145" s="5">
        <v>0</v>
      </c>
      <c r="AH145" s="5">
        <v>0</v>
      </c>
      <c r="AI145" s="5">
        <v>101</v>
      </c>
      <c r="AJ145" s="5">
        <v>0</v>
      </c>
      <c r="AK145" s="5">
        <v>4109</v>
      </c>
      <c r="AL145" s="5">
        <v>464</v>
      </c>
      <c r="AM145" s="5">
        <v>1</v>
      </c>
      <c r="AN145" s="5">
        <v>450</v>
      </c>
      <c r="AO145" s="5">
        <v>0</v>
      </c>
      <c r="AP145" s="5">
        <v>3193</v>
      </c>
      <c r="AQ145" s="5">
        <v>0</v>
      </c>
      <c r="AR145" s="5">
        <v>0</v>
      </c>
      <c r="AS145" s="5">
        <v>0</v>
      </c>
    </row>
    <row r="146" spans="1:45">
      <c r="A146" s="5">
        <v>1396</v>
      </c>
      <c r="B146" s="5">
        <v>2</v>
      </c>
      <c r="C146" s="5" t="s">
        <v>419</v>
      </c>
      <c r="D146" s="5" t="s">
        <v>420</v>
      </c>
      <c r="E146" s="5">
        <v>6829006</v>
      </c>
      <c r="F146" s="5">
        <v>3557861</v>
      </c>
      <c r="G146" s="5">
        <v>577658</v>
      </c>
      <c r="H146" s="5">
        <v>275879</v>
      </c>
      <c r="I146" s="5">
        <v>135919</v>
      </c>
      <c r="J146" s="5">
        <v>1466129</v>
      </c>
      <c r="K146" s="5">
        <v>735486</v>
      </c>
      <c r="L146" s="5">
        <v>32257</v>
      </c>
      <c r="M146" s="5">
        <v>47816</v>
      </c>
      <c r="N146" s="5">
        <v>1850917</v>
      </c>
      <c r="O146" s="5">
        <v>1713469</v>
      </c>
      <c r="P146" s="5">
        <v>83938</v>
      </c>
      <c r="Q146" s="5">
        <v>12401</v>
      </c>
      <c r="R146" s="5">
        <v>15393</v>
      </c>
      <c r="S146" s="5">
        <v>8723</v>
      </c>
      <c r="T146" s="5">
        <v>3528</v>
      </c>
      <c r="U146" s="5">
        <v>13464</v>
      </c>
      <c r="V146" s="5">
        <v>596239</v>
      </c>
      <c r="W146" s="5">
        <v>251581</v>
      </c>
      <c r="X146" s="5">
        <v>9133</v>
      </c>
      <c r="Y146" s="5">
        <v>8707</v>
      </c>
      <c r="Z146" s="5">
        <v>654</v>
      </c>
      <c r="AA146" s="5">
        <v>326056</v>
      </c>
      <c r="AB146" s="5">
        <v>62</v>
      </c>
      <c r="AC146" s="5">
        <v>46</v>
      </c>
      <c r="AD146" s="5">
        <v>445594</v>
      </c>
      <c r="AE146" s="5">
        <v>358402</v>
      </c>
      <c r="AF146" s="5">
        <v>11683</v>
      </c>
      <c r="AG146" s="5">
        <v>2560</v>
      </c>
      <c r="AH146" s="5">
        <v>4428</v>
      </c>
      <c r="AI146" s="5">
        <v>68120</v>
      </c>
      <c r="AJ146" s="5">
        <v>402</v>
      </c>
      <c r="AK146" s="5">
        <v>289569</v>
      </c>
      <c r="AL146" s="5">
        <v>63977</v>
      </c>
      <c r="AM146" s="5">
        <v>18573</v>
      </c>
      <c r="AN146" s="5">
        <v>13814</v>
      </c>
      <c r="AO146" s="5">
        <v>29421</v>
      </c>
      <c r="AP146" s="5">
        <v>159507</v>
      </c>
      <c r="AQ146" s="5">
        <v>4212</v>
      </c>
      <c r="AR146" s="5">
        <v>0</v>
      </c>
      <c r="AS146" s="5">
        <v>65</v>
      </c>
    </row>
    <row r="147" spans="1:45">
      <c r="A147" s="5">
        <v>1396</v>
      </c>
      <c r="B147" s="5">
        <v>3</v>
      </c>
      <c r="C147" s="5" t="s">
        <v>421</v>
      </c>
      <c r="D147" s="5" t="s">
        <v>422</v>
      </c>
      <c r="E147" s="5">
        <v>1131113</v>
      </c>
      <c r="F147" s="5">
        <v>445156</v>
      </c>
      <c r="G147" s="5">
        <v>120197</v>
      </c>
      <c r="H147" s="5">
        <v>108561</v>
      </c>
      <c r="I147" s="5">
        <v>27013</v>
      </c>
      <c r="J147" s="5">
        <v>305377</v>
      </c>
      <c r="K147" s="5">
        <v>104635</v>
      </c>
      <c r="L147" s="5">
        <v>7858</v>
      </c>
      <c r="M147" s="5">
        <v>12318</v>
      </c>
      <c r="N147" s="5">
        <v>148321</v>
      </c>
      <c r="O147" s="5">
        <v>121330</v>
      </c>
      <c r="P147" s="5">
        <v>11005</v>
      </c>
      <c r="Q147" s="5">
        <v>4058</v>
      </c>
      <c r="R147" s="5">
        <v>61</v>
      </c>
      <c r="S147" s="5">
        <v>5276</v>
      </c>
      <c r="T147" s="5">
        <v>2142</v>
      </c>
      <c r="U147" s="5">
        <v>4448</v>
      </c>
      <c r="V147" s="5">
        <v>24524</v>
      </c>
      <c r="W147" s="5">
        <v>16465</v>
      </c>
      <c r="X147" s="5">
        <v>3864</v>
      </c>
      <c r="Y147" s="5">
        <v>985</v>
      </c>
      <c r="Z147" s="5">
        <v>0</v>
      </c>
      <c r="AA147" s="5">
        <v>3139</v>
      </c>
      <c r="AB147" s="5">
        <v>62</v>
      </c>
      <c r="AC147" s="5">
        <v>9</v>
      </c>
      <c r="AD147" s="5">
        <v>48328</v>
      </c>
      <c r="AE147" s="5">
        <v>26416</v>
      </c>
      <c r="AF147" s="5">
        <v>3623</v>
      </c>
      <c r="AG147" s="5">
        <v>474</v>
      </c>
      <c r="AH147" s="5">
        <v>740</v>
      </c>
      <c r="AI147" s="5">
        <v>16874</v>
      </c>
      <c r="AJ147" s="5">
        <v>200</v>
      </c>
      <c r="AK147" s="5">
        <v>112386</v>
      </c>
      <c r="AL147" s="5">
        <v>9600</v>
      </c>
      <c r="AM147" s="5">
        <v>13282</v>
      </c>
      <c r="AN147" s="5">
        <v>10326</v>
      </c>
      <c r="AO147" s="5">
        <v>4984</v>
      </c>
      <c r="AP147" s="5">
        <v>74181</v>
      </c>
      <c r="AQ147" s="5">
        <v>0</v>
      </c>
      <c r="AR147" s="5">
        <v>0</v>
      </c>
      <c r="AS147" s="5">
        <v>14</v>
      </c>
    </row>
    <row r="148" spans="1:45">
      <c r="A148" s="5">
        <v>1396</v>
      </c>
      <c r="B148" s="5">
        <v>4</v>
      </c>
      <c r="C148" s="5" t="s">
        <v>423</v>
      </c>
      <c r="D148" s="5" t="s">
        <v>422</v>
      </c>
      <c r="E148" s="5">
        <v>1131113</v>
      </c>
      <c r="F148" s="5">
        <v>445156</v>
      </c>
      <c r="G148" s="5">
        <v>120197</v>
      </c>
      <c r="H148" s="5">
        <v>108561</v>
      </c>
      <c r="I148" s="5">
        <v>27013</v>
      </c>
      <c r="J148" s="5">
        <v>305377</v>
      </c>
      <c r="K148" s="5">
        <v>104635</v>
      </c>
      <c r="L148" s="5">
        <v>7858</v>
      </c>
      <c r="M148" s="5">
        <v>12318</v>
      </c>
      <c r="N148" s="5">
        <v>148321</v>
      </c>
      <c r="O148" s="5">
        <v>121330</v>
      </c>
      <c r="P148" s="5">
        <v>11005</v>
      </c>
      <c r="Q148" s="5">
        <v>4058</v>
      </c>
      <c r="R148" s="5">
        <v>61</v>
      </c>
      <c r="S148" s="5">
        <v>5276</v>
      </c>
      <c r="T148" s="5">
        <v>2142</v>
      </c>
      <c r="U148" s="5">
        <v>4448</v>
      </c>
      <c r="V148" s="5">
        <v>24524</v>
      </c>
      <c r="W148" s="5">
        <v>16465</v>
      </c>
      <c r="X148" s="5">
        <v>3864</v>
      </c>
      <c r="Y148" s="5">
        <v>985</v>
      </c>
      <c r="Z148" s="5">
        <v>0</v>
      </c>
      <c r="AA148" s="5">
        <v>3139</v>
      </c>
      <c r="AB148" s="5">
        <v>62</v>
      </c>
      <c r="AC148" s="5">
        <v>9</v>
      </c>
      <c r="AD148" s="5">
        <v>48328</v>
      </c>
      <c r="AE148" s="5">
        <v>26416</v>
      </c>
      <c r="AF148" s="5">
        <v>3623</v>
      </c>
      <c r="AG148" s="5">
        <v>474</v>
      </c>
      <c r="AH148" s="5">
        <v>740</v>
      </c>
      <c r="AI148" s="5">
        <v>16874</v>
      </c>
      <c r="AJ148" s="5">
        <v>200</v>
      </c>
      <c r="AK148" s="5">
        <v>112386</v>
      </c>
      <c r="AL148" s="5">
        <v>9600</v>
      </c>
      <c r="AM148" s="5">
        <v>13282</v>
      </c>
      <c r="AN148" s="5">
        <v>10326</v>
      </c>
      <c r="AO148" s="5">
        <v>4984</v>
      </c>
      <c r="AP148" s="5">
        <v>74181</v>
      </c>
      <c r="AQ148" s="5">
        <v>0</v>
      </c>
      <c r="AR148" s="5">
        <v>0</v>
      </c>
      <c r="AS148" s="5">
        <v>14</v>
      </c>
    </row>
    <row r="149" spans="1:45">
      <c r="A149" s="5">
        <v>1396</v>
      </c>
      <c r="B149" s="5">
        <v>3</v>
      </c>
      <c r="C149" s="5" t="s">
        <v>424</v>
      </c>
      <c r="D149" s="5" t="s">
        <v>425</v>
      </c>
      <c r="E149" s="5">
        <v>645704</v>
      </c>
      <c r="F149" s="5">
        <v>356147</v>
      </c>
      <c r="G149" s="5">
        <v>69495</v>
      </c>
      <c r="H149" s="5">
        <v>26448</v>
      </c>
      <c r="I149" s="5">
        <v>19939</v>
      </c>
      <c r="J149" s="5">
        <v>107657</v>
      </c>
      <c r="K149" s="5">
        <v>44000</v>
      </c>
      <c r="L149" s="5">
        <v>13480</v>
      </c>
      <c r="M149" s="5">
        <v>8540</v>
      </c>
      <c r="N149" s="5">
        <v>302852</v>
      </c>
      <c r="O149" s="5">
        <v>281927</v>
      </c>
      <c r="P149" s="5">
        <v>18903</v>
      </c>
      <c r="Q149" s="5">
        <v>325</v>
      </c>
      <c r="R149" s="5">
        <v>0</v>
      </c>
      <c r="S149" s="5">
        <v>0</v>
      </c>
      <c r="T149" s="5">
        <v>251</v>
      </c>
      <c r="U149" s="5">
        <v>1446</v>
      </c>
      <c r="V149" s="5">
        <v>113321</v>
      </c>
      <c r="W149" s="5">
        <v>84239</v>
      </c>
      <c r="X149" s="5">
        <v>33</v>
      </c>
      <c r="Y149" s="5">
        <v>2638</v>
      </c>
      <c r="Z149" s="5">
        <v>411</v>
      </c>
      <c r="AA149" s="5">
        <v>26000</v>
      </c>
      <c r="AB149" s="5">
        <v>0</v>
      </c>
      <c r="AC149" s="5">
        <v>0</v>
      </c>
      <c r="AD149" s="5">
        <v>264361</v>
      </c>
      <c r="AE149" s="5">
        <v>256493</v>
      </c>
      <c r="AF149" s="5">
        <v>26</v>
      </c>
      <c r="AG149" s="5">
        <v>738</v>
      </c>
      <c r="AH149" s="5">
        <v>1512</v>
      </c>
      <c r="AI149" s="5">
        <v>5591</v>
      </c>
      <c r="AJ149" s="5">
        <v>0</v>
      </c>
      <c r="AK149" s="5">
        <v>13139</v>
      </c>
      <c r="AL149" s="5">
        <v>0</v>
      </c>
      <c r="AM149" s="5">
        <v>1044</v>
      </c>
      <c r="AN149" s="5">
        <v>506</v>
      </c>
      <c r="AO149" s="5">
        <v>9274</v>
      </c>
      <c r="AP149" s="5">
        <v>2145</v>
      </c>
      <c r="AQ149" s="5">
        <v>170</v>
      </c>
      <c r="AR149" s="5">
        <v>0</v>
      </c>
      <c r="AS149" s="5">
        <v>0</v>
      </c>
    </row>
    <row r="150" spans="1:45">
      <c r="A150" s="5">
        <v>1396</v>
      </c>
      <c r="B150" s="5">
        <v>4</v>
      </c>
      <c r="C150" s="5" t="s">
        <v>426</v>
      </c>
      <c r="D150" s="5" t="s">
        <v>425</v>
      </c>
      <c r="E150" s="5">
        <v>645704</v>
      </c>
      <c r="F150" s="5">
        <v>356147</v>
      </c>
      <c r="G150" s="5">
        <v>69495</v>
      </c>
      <c r="H150" s="5">
        <v>26448</v>
      </c>
      <c r="I150" s="5">
        <v>19939</v>
      </c>
      <c r="J150" s="5">
        <v>107657</v>
      </c>
      <c r="K150" s="5">
        <v>44000</v>
      </c>
      <c r="L150" s="5">
        <v>13480</v>
      </c>
      <c r="M150" s="5">
        <v>8540</v>
      </c>
      <c r="N150" s="5">
        <v>302852</v>
      </c>
      <c r="O150" s="5">
        <v>281927</v>
      </c>
      <c r="P150" s="5">
        <v>18903</v>
      </c>
      <c r="Q150" s="5">
        <v>325</v>
      </c>
      <c r="R150" s="5">
        <v>0</v>
      </c>
      <c r="S150" s="5">
        <v>0</v>
      </c>
      <c r="T150" s="5">
        <v>251</v>
      </c>
      <c r="U150" s="5">
        <v>1446</v>
      </c>
      <c r="V150" s="5">
        <v>113321</v>
      </c>
      <c r="W150" s="5">
        <v>84239</v>
      </c>
      <c r="X150" s="5">
        <v>33</v>
      </c>
      <c r="Y150" s="5">
        <v>2638</v>
      </c>
      <c r="Z150" s="5">
        <v>411</v>
      </c>
      <c r="AA150" s="5">
        <v>26000</v>
      </c>
      <c r="AB150" s="5">
        <v>0</v>
      </c>
      <c r="AC150" s="5">
        <v>0</v>
      </c>
      <c r="AD150" s="5">
        <v>264361</v>
      </c>
      <c r="AE150" s="5">
        <v>256493</v>
      </c>
      <c r="AF150" s="5">
        <v>26</v>
      </c>
      <c r="AG150" s="5">
        <v>738</v>
      </c>
      <c r="AH150" s="5">
        <v>1512</v>
      </c>
      <c r="AI150" s="5">
        <v>5591</v>
      </c>
      <c r="AJ150" s="5">
        <v>0</v>
      </c>
      <c r="AK150" s="5">
        <v>13139</v>
      </c>
      <c r="AL150" s="5">
        <v>0</v>
      </c>
      <c r="AM150" s="5">
        <v>1044</v>
      </c>
      <c r="AN150" s="5">
        <v>506</v>
      </c>
      <c r="AO150" s="5">
        <v>9274</v>
      </c>
      <c r="AP150" s="5">
        <v>2145</v>
      </c>
      <c r="AQ150" s="5">
        <v>170</v>
      </c>
      <c r="AR150" s="5">
        <v>0</v>
      </c>
      <c r="AS150" s="5">
        <v>0</v>
      </c>
    </row>
    <row r="151" spans="1:45">
      <c r="A151" s="5">
        <v>1396</v>
      </c>
      <c r="B151" s="5">
        <v>3</v>
      </c>
      <c r="C151" s="5" t="s">
        <v>427</v>
      </c>
      <c r="D151" s="5" t="s">
        <v>428</v>
      </c>
      <c r="E151" s="5">
        <v>1197916</v>
      </c>
      <c r="F151" s="5">
        <v>768829</v>
      </c>
      <c r="G151" s="5">
        <v>44497</v>
      </c>
      <c r="H151" s="5">
        <v>42245</v>
      </c>
      <c r="I151" s="5">
        <v>19868</v>
      </c>
      <c r="J151" s="5">
        <v>209777</v>
      </c>
      <c r="K151" s="5">
        <v>107243</v>
      </c>
      <c r="L151" s="5">
        <v>2498</v>
      </c>
      <c r="M151" s="5">
        <v>2960</v>
      </c>
      <c r="N151" s="5">
        <v>250416</v>
      </c>
      <c r="O151" s="5">
        <v>238073</v>
      </c>
      <c r="P151" s="5">
        <v>9043</v>
      </c>
      <c r="Q151" s="5">
        <v>2221</v>
      </c>
      <c r="R151" s="5">
        <v>87</v>
      </c>
      <c r="S151" s="5">
        <v>413</v>
      </c>
      <c r="T151" s="5">
        <v>91</v>
      </c>
      <c r="U151" s="5">
        <v>488</v>
      </c>
      <c r="V151" s="5">
        <v>54896</v>
      </c>
      <c r="W151" s="5">
        <v>40029</v>
      </c>
      <c r="X151" s="5">
        <v>822</v>
      </c>
      <c r="Y151" s="5">
        <v>198</v>
      </c>
      <c r="Z151" s="5">
        <v>141</v>
      </c>
      <c r="AA151" s="5">
        <v>13695</v>
      </c>
      <c r="AB151" s="5">
        <v>0</v>
      </c>
      <c r="AC151" s="5">
        <v>11</v>
      </c>
      <c r="AD151" s="5">
        <v>80903</v>
      </c>
      <c r="AE151" s="5">
        <v>38839</v>
      </c>
      <c r="AF151" s="5">
        <v>4408</v>
      </c>
      <c r="AG151" s="5">
        <v>635</v>
      </c>
      <c r="AH151" s="5">
        <v>1683</v>
      </c>
      <c r="AI151" s="5">
        <v>35178</v>
      </c>
      <c r="AJ151" s="5">
        <v>161</v>
      </c>
      <c r="AK151" s="5">
        <v>11040</v>
      </c>
      <c r="AL151" s="5">
        <v>7078</v>
      </c>
      <c r="AM151" s="5">
        <v>57</v>
      </c>
      <c r="AN151" s="5">
        <v>589</v>
      </c>
      <c r="AO151" s="5">
        <v>3077</v>
      </c>
      <c r="AP151" s="5">
        <v>215</v>
      </c>
      <c r="AQ151" s="5">
        <v>0</v>
      </c>
      <c r="AR151" s="5">
        <v>0</v>
      </c>
      <c r="AS151" s="5">
        <v>24</v>
      </c>
    </row>
    <row r="152" spans="1:45">
      <c r="A152" s="5">
        <v>1396</v>
      </c>
      <c r="B152" s="5">
        <v>14</v>
      </c>
      <c r="C152" s="5" t="s">
        <v>429</v>
      </c>
      <c r="D152" s="5" t="s">
        <v>430</v>
      </c>
      <c r="E152" s="5">
        <v>1197916</v>
      </c>
      <c r="F152" s="5">
        <v>768829</v>
      </c>
      <c r="G152" s="5">
        <v>44497</v>
      </c>
      <c r="H152" s="5">
        <v>42245</v>
      </c>
      <c r="I152" s="5">
        <v>19868</v>
      </c>
      <c r="J152" s="5">
        <v>209777</v>
      </c>
      <c r="K152" s="5">
        <v>107243</v>
      </c>
      <c r="L152" s="5">
        <v>2498</v>
      </c>
      <c r="M152" s="5">
        <v>2960</v>
      </c>
      <c r="N152" s="5">
        <v>250416</v>
      </c>
      <c r="O152" s="5">
        <v>238073</v>
      </c>
      <c r="P152" s="5">
        <v>9043</v>
      </c>
      <c r="Q152" s="5">
        <v>2221</v>
      </c>
      <c r="R152" s="5">
        <v>87</v>
      </c>
      <c r="S152" s="5">
        <v>413</v>
      </c>
      <c r="T152" s="5">
        <v>91</v>
      </c>
      <c r="U152" s="5">
        <v>488</v>
      </c>
      <c r="V152" s="5">
        <v>54896</v>
      </c>
      <c r="W152" s="5">
        <v>40029</v>
      </c>
      <c r="X152" s="5">
        <v>822</v>
      </c>
      <c r="Y152" s="5">
        <v>198</v>
      </c>
      <c r="Z152" s="5">
        <v>141</v>
      </c>
      <c r="AA152" s="5">
        <v>13695</v>
      </c>
      <c r="AB152" s="5">
        <v>0</v>
      </c>
      <c r="AC152" s="5">
        <v>11</v>
      </c>
      <c r="AD152" s="5">
        <v>80903</v>
      </c>
      <c r="AE152" s="5">
        <v>38839</v>
      </c>
      <c r="AF152" s="5">
        <v>4408</v>
      </c>
      <c r="AG152" s="5">
        <v>635</v>
      </c>
      <c r="AH152" s="5">
        <v>1683</v>
      </c>
      <c r="AI152" s="5">
        <v>35178</v>
      </c>
      <c r="AJ152" s="5">
        <v>161</v>
      </c>
      <c r="AK152" s="5">
        <v>11040</v>
      </c>
      <c r="AL152" s="5">
        <v>7078</v>
      </c>
      <c r="AM152" s="5">
        <v>57</v>
      </c>
      <c r="AN152" s="5">
        <v>589</v>
      </c>
      <c r="AO152" s="5">
        <v>3077</v>
      </c>
      <c r="AP152" s="5">
        <v>215</v>
      </c>
      <c r="AQ152" s="5">
        <v>0</v>
      </c>
      <c r="AR152" s="5">
        <v>0</v>
      </c>
      <c r="AS152" s="5">
        <v>24</v>
      </c>
    </row>
    <row r="153" spans="1:45">
      <c r="A153" s="5">
        <v>1396</v>
      </c>
      <c r="B153" s="5">
        <v>3</v>
      </c>
      <c r="C153" s="5" t="s">
        <v>431</v>
      </c>
      <c r="D153" s="5" t="s">
        <v>432</v>
      </c>
      <c r="E153" s="5">
        <v>349111</v>
      </c>
      <c r="F153" s="5">
        <v>165415</v>
      </c>
      <c r="G153" s="5">
        <v>31407</v>
      </c>
      <c r="H153" s="5">
        <v>17221</v>
      </c>
      <c r="I153" s="5">
        <v>8527</v>
      </c>
      <c r="J153" s="5">
        <v>101446</v>
      </c>
      <c r="K153" s="5">
        <v>19825</v>
      </c>
      <c r="L153" s="5">
        <v>2777</v>
      </c>
      <c r="M153" s="5">
        <v>2492</v>
      </c>
      <c r="N153" s="5">
        <v>113586</v>
      </c>
      <c r="O153" s="5">
        <v>96548</v>
      </c>
      <c r="P153" s="5">
        <v>13891</v>
      </c>
      <c r="Q153" s="5">
        <v>452</v>
      </c>
      <c r="R153" s="5">
        <v>2237</v>
      </c>
      <c r="S153" s="5">
        <v>0</v>
      </c>
      <c r="T153" s="5">
        <v>2</v>
      </c>
      <c r="U153" s="5">
        <v>457</v>
      </c>
      <c r="V153" s="5">
        <v>18568</v>
      </c>
      <c r="W153" s="5">
        <v>13541</v>
      </c>
      <c r="X153" s="5">
        <v>87</v>
      </c>
      <c r="Y153" s="5">
        <v>4805</v>
      </c>
      <c r="Z153" s="5">
        <v>68</v>
      </c>
      <c r="AA153" s="5">
        <v>47</v>
      </c>
      <c r="AB153" s="5">
        <v>0</v>
      </c>
      <c r="AC153" s="5">
        <v>20</v>
      </c>
      <c r="AD153" s="5">
        <v>12223</v>
      </c>
      <c r="AE153" s="5">
        <v>7728</v>
      </c>
      <c r="AF153" s="5">
        <v>697</v>
      </c>
      <c r="AG153" s="5">
        <v>200</v>
      </c>
      <c r="AH153" s="5">
        <v>33</v>
      </c>
      <c r="AI153" s="5">
        <v>3555</v>
      </c>
      <c r="AJ153" s="5">
        <v>10</v>
      </c>
      <c r="AK153" s="5">
        <v>15122</v>
      </c>
      <c r="AL153" s="5">
        <v>2847</v>
      </c>
      <c r="AM153" s="5">
        <v>161</v>
      </c>
      <c r="AN153" s="5">
        <v>49</v>
      </c>
      <c r="AO153" s="5">
        <v>1885</v>
      </c>
      <c r="AP153" s="5">
        <v>6110</v>
      </c>
      <c r="AQ153" s="5">
        <v>4043</v>
      </c>
      <c r="AR153" s="5">
        <v>0</v>
      </c>
      <c r="AS153" s="5">
        <v>28</v>
      </c>
    </row>
    <row r="154" spans="1:45">
      <c r="A154" s="5">
        <v>1396</v>
      </c>
      <c r="B154" s="5">
        <v>4</v>
      </c>
      <c r="C154" s="5" t="s">
        <v>433</v>
      </c>
      <c r="D154" s="5" t="s">
        <v>432</v>
      </c>
      <c r="E154" s="5">
        <v>349111</v>
      </c>
      <c r="F154" s="5">
        <v>165415</v>
      </c>
      <c r="G154" s="5">
        <v>31407</v>
      </c>
      <c r="H154" s="5">
        <v>17221</v>
      </c>
      <c r="I154" s="5">
        <v>8527</v>
      </c>
      <c r="J154" s="5">
        <v>101446</v>
      </c>
      <c r="K154" s="5">
        <v>19825</v>
      </c>
      <c r="L154" s="5">
        <v>2777</v>
      </c>
      <c r="M154" s="5">
        <v>2492</v>
      </c>
      <c r="N154" s="5">
        <v>113586</v>
      </c>
      <c r="O154" s="5">
        <v>96548</v>
      </c>
      <c r="P154" s="5">
        <v>13891</v>
      </c>
      <c r="Q154" s="5">
        <v>452</v>
      </c>
      <c r="R154" s="5">
        <v>2237</v>
      </c>
      <c r="S154" s="5">
        <v>0</v>
      </c>
      <c r="T154" s="5">
        <v>2</v>
      </c>
      <c r="U154" s="5">
        <v>457</v>
      </c>
      <c r="V154" s="5">
        <v>18568</v>
      </c>
      <c r="W154" s="5">
        <v>13541</v>
      </c>
      <c r="X154" s="5">
        <v>87</v>
      </c>
      <c r="Y154" s="5">
        <v>4805</v>
      </c>
      <c r="Z154" s="5">
        <v>68</v>
      </c>
      <c r="AA154" s="5">
        <v>47</v>
      </c>
      <c r="AB154" s="5">
        <v>0</v>
      </c>
      <c r="AC154" s="5">
        <v>20</v>
      </c>
      <c r="AD154" s="5">
        <v>12223</v>
      </c>
      <c r="AE154" s="5">
        <v>7728</v>
      </c>
      <c r="AF154" s="5">
        <v>697</v>
      </c>
      <c r="AG154" s="5">
        <v>200</v>
      </c>
      <c r="AH154" s="5">
        <v>33</v>
      </c>
      <c r="AI154" s="5">
        <v>3555</v>
      </c>
      <c r="AJ154" s="5">
        <v>10</v>
      </c>
      <c r="AK154" s="5">
        <v>15122</v>
      </c>
      <c r="AL154" s="5">
        <v>2847</v>
      </c>
      <c r="AM154" s="5">
        <v>161</v>
      </c>
      <c r="AN154" s="5">
        <v>49</v>
      </c>
      <c r="AO154" s="5">
        <v>1885</v>
      </c>
      <c r="AP154" s="5">
        <v>6110</v>
      </c>
      <c r="AQ154" s="5">
        <v>4043</v>
      </c>
      <c r="AR154" s="5">
        <v>0</v>
      </c>
      <c r="AS154" s="5">
        <v>28</v>
      </c>
    </row>
    <row r="155" spans="1:45">
      <c r="A155" s="5">
        <v>1396</v>
      </c>
      <c r="B155" s="5">
        <v>3</v>
      </c>
      <c r="C155" s="5" t="s">
        <v>434</v>
      </c>
      <c r="D155" s="5" t="s">
        <v>435</v>
      </c>
      <c r="E155" s="5">
        <v>3454670</v>
      </c>
      <c r="F155" s="5">
        <v>1802862</v>
      </c>
      <c r="G155" s="5">
        <v>301181</v>
      </c>
      <c r="H155" s="5">
        <v>74110</v>
      </c>
      <c r="I155" s="5">
        <v>60029</v>
      </c>
      <c r="J155" s="5">
        <v>740854</v>
      </c>
      <c r="K155" s="5">
        <v>458684</v>
      </c>
      <c r="L155" s="5">
        <v>4228</v>
      </c>
      <c r="M155" s="5">
        <v>12721</v>
      </c>
      <c r="N155" s="5">
        <v>1030908</v>
      </c>
      <c r="O155" s="5">
        <v>974561</v>
      </c>
      <c r="P155" s="5">
        <v>30271</v>
      </c>
      <c r="Q155" s="5">
        <v>4157</v>
      </c>
      <c r="R155" s="5">
        <v>13009</v>
      </c>
      <c r="S155" s="5">
        <v>3034</v>
      </c>
      <c r="T155" s="5">
        <v>1042</v>
      </c>
      <c r="U155" s="5">
        <v>4836</v>
      </c>
      <c r="V155" s="5">
        <v>381975</v>
      </c>
      <c r="W155" s="5">
        <v>94352</v>
      </c>
      <c r="X155" s="5">
        <v>4327</v>
      </c>
      <c r="Y155" s="5">
        <v>81</v>
      </c>
      <c r="Z155" s="5">
        <v>34</v>
      </c>
      <c r="AA155" s="5">
        <v>283175</v>
      </c>
      <c r="AB155" s="5">
        <v>0</v>
      </c>
      <c r="AC155" s="5">
        <v>6</v>
      </c>
      <c r="AD155" s="5">
        <v>37776</v>
      </c>
      <c r="AE155" s="5">
        <v>27251</v>
      </c>
      <c r="AF155" s="5">
        <v>2849</v>
      </c>
      <c r="AG155" s="5">
        <v>513</v>
      </c>
      <c r="AH155" s="5">
        <v>460</v>
      </c>
      <c r="AI155" s="5">
        <v>6672</v>
      </c>
      <c r="AJ155" s="5">
        <v>31</v>
      </c>
      <c r="AK155" s="5">
        <v>137883</v>
      </c>
      <c r="AL155" s="5">
        <v>44452</v>
      </c>
      <c r="AM155" s="5">
        <v>4030</v>
      </c>
      <c r="AN155" s="5">
        <v>2344</v>
      </c>
      <c r="AO155" s="5">
        <v>10200</v>
      </c>
      <c r="AP155" s="5">
        <v>76857</v>
      </c>
      <c r="AQ155" s="5">
        <v>0</v>
      </c>
      <c r="AR155" s="5">
        <v>0</v>
      </c>
      <c r="AS155" s="5">
        <v>0</v>
      </c>
    </row>
    <row r="156" spans="1:45">
      <c r="A156" s="5">
        <v>1396</v>
      </c>
      <c r="B156" s="5">
        <v>4</v>
      </c>
      <c r="C156" s="5" t="s">
        <v>436</v>
      </c>
      <c r="D156" s="5" t="s">
        <v>435</v>
      </c>
      <c r="E156" s="5">
        <v>3454670</v>
      </c>
      <c r="F156" s="5">
        <v>1802862</v>
      </c>
      <c r="G156" s="5">
        <v>301181</v>
      </c>
      <c r="H156" s="5">
        <v>74110</v>
      </c>
      <c r="I156" s="5">
        <v>60029</v>
      </c>
      <c r="J156" s="5">
        <v>740854</v>
      </c>
      <c r="K156" s="5">
        <v>458684</v>
      </c>
      <c r="L156" s="5">
        <v>4228</v>
      </c>
      <c r="M156" s="5">
        <v>12721</v>
      </c>
      <c r="N156" s="5">
        <v>1030908</v>
      </c>
      <c r="O156" s="5">
        <v>974561</v>
      </c>
      <c r="P156" s="5">
        <v>30271</v>
      </c>
      <c r="Q156" s="5">
        <v>4157</v>
      </c>
      <c r="R156" s="5">
        <v>13009</v>
      </c>
      <c r="S156" s="5">
        <v>3034</v>
      </c>
      <c r="T156" s="5">
        <v>1042</v>
      </c>
      <c r="U156" s="5">
        <v>4836</v>
      </c>
      <c r="V156" s="5">
        <v>381975</v>
      </c>
      <c r="W156" s="5">
        <v>94352</v>
      </c>
      <c r="X156" s="5">
        <v>4327</v>
      </c>
      <c r="Y156" s="5">
        <v>81</v>
      </c>
      <c r="Z156" s="5">
        <v>34</v>
      </c>
      <c r="AA156" s="5">
        <v>283175</v>
      </c>
      <c r="AB156" s="5">
        <v>0</v>
      </c>
      <c r="AC156" s="5">
        <v>6</v>
      </c>
      <c r="AD156" s="5">
        <v>37776</v>
      </c>
      <c r="AE156" s="5">
        <v>27251</v>
      </c>
      <c r="AF156" s="5">
        <v>2849</v>
      </c>
      <c r="AG156" s="5">
        <v>513</v>
      </c>
      <c r="AH156" s="5">
        <v>460</v>
      </c>
      <c r="AI156" s="5">
        <v>6672</v>
      </c>
      <c r="AJ156" s="5">
        <v>31</v>
      </c>
      <c r="AK156" s="5">
        <v>137883</v>
      </c>
      <c r="AL156" s="5">
        <v>44452</v>
      </c>
      <c r="AM156" s="5">
        <v>4030</v>
      </c>
      <c r="AN156" s="5">
        <v>2344</v>
      </c>
      <c r="AO156" s="5">
        <v>10200</v>
      </c>
      <c r="AP156" s="5">
        <v>76857</v>
      </c>
      <c r="AQ156" s="5">
        <v>0</v>
      </c>
      <c r="AR156" s="5">
        <v>0</v>
      </c>
      <c r="AS156" s="5">
        <v>0</v>
      </c>
    </row>
    <row r="157" spans="1:45">
      <c r="A157" s="5">
        <v>1396</v>
      </c>
      <c r="B157" s="5">
        <v>3</v>
      </c>
      <c r="C157" s="5" t="s">
        <v>437</v>
      </c>
      <c r="D157" s="5" t="s">
        <v>438</v>
      </c>
      <c r="E157" s="5">
        <v>50492</v>
      </c>
      <c r="F157" s="5">
        <v>19452</v>
      </c>
      <c r="G157" s="5">
        <v>10881</v>
      </c>
      <c r="H157" s="5">
        <v>7294</v>
      </c>
      <c r="I157" s="5">
        <v>544</v>
      </c>
      <c r="J157" s="5">
        <v>1018</v>
      </c>
      <c r="K157" s="5">
        <v>1100</v>
      </c>
      <c r="L157" s="5">
        <v>1416</v>
      </c>
      <c r="M157" s="5">
        <v>8786</v>
      </c>
      <c r="N157" s="5">
        <v>4833</v>
      </c>
      <c r="O157" s="5">
        <v>1030</v>
      </c>
      <c r="P157" s="5">
        <v>825</v>
      </c>
      <c r="Q157" s="5">
        <v>1188</v>
      </c>
      <c r="R157" s="5">
        <v>0</v>
      </c>
      <c r="S157" s="5">
        <v>0</v>
      </c>
      <c r="T157" s="5">
        <v>0</v>
      </c>
      <c r="U157" s="5">
        <v>1790</v>
      </c>
      <c r="V157" s="5">
        <v>2954</v>
      </c>
      <c r="W157" s="5">
        <v>2954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2004</v>
      </c>
      <c r="AE157" s="5">
        <v>1675</v>
      </c>
      <c r="AF157" s="5">
        <v>79</v>
      </c>
      <c r="AG157" s="5">
        <v>0</v>
      </c>
      <c r="AH157" s="5">
        <v>0</v>
      </c>
      <c r="AI157" s="5">
        <v>250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</row>
    <row r="158" spans="1:45">
      <c r="A158" s="5">
        <v>1396</v>
      </c>
      <c r="B158" s="5">
        <v>4</v>
      </c>
      <c r="C158" s="5" t="s">
        <v>439</v>
      </c>
      <c r="D158" s="5" t="s">
        <v>438</v>
      </c>
      <c r="E158" s="5">
        <v>50492</v>
      </c>
      <c r="F158" s="5">
        <v>19452</v>
      </c>
      <c r="G158" s="5">
        <v>10881</v>
      </c>
      <c r="H158" s="5">
        <v>7294</v>
      </c>
      <c r="I158" s="5">
        <v>544</v>
      </c>
      <c r="J158" s="5">
        <v>1018</v>
      </c>
      <c r="K158" s="5">
        <v>1100</v>
      </c>
      <c r="L158" s="5">
        <v>1416</v>
      </c>
      <c r="M158" s="5">
        <v>8786</v>
      </c>
      <c r="N158" s="5">
        <v>4833</v>
      </c>
      <c r="O158" s="5">
        <v>1030</v>
      </c>
      <c r="P158" s="5">
        <v>825</v>
      </c>
      <c r="Q158" s="5">
        <v>1188</v>
      </c>
      <c r="R158" s="5">
        <v>0</v>
      </c>
      <c r="S158" s="5">
        <v>0</v>
      </c>
      <c r="T158" s="5">
        <v>0</v>
      </c>
      <c r="U158" s="5">
        <v>1790</v>
      </c>
      <c r="V158" s="5">
        <v>2954</v>
      </c>
      <c r="W158" s="5">
        <v>2954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2004</v>
      </c>
      <c r="AE158" s="5">
        <v>1675</v>
      </c>
      <c r="AF158" s="5">
        <v>79</v>
      </c>
      <c r="AG158" s="5">
        <v>0</v>
      </c>
      <c r="AH158" s="5">
        <v>0</v>
      </c>
      <c r="AI158" s="5">
        <v>250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</row>
    <row r="159" spans="1:45">
      <c r="A159" s="5">
        <v>1396</v>
      </c>
      <c r="B159" s="5">
        <v>2</v>
      </c>
      <c r="C159" s="5" t="s">
        <v>440</v>
      </c>
      <c r="D159" s="5" t="s">
        <v>441</v>
      </c>
      <c r="E159" s="5">
        <v>3678987</v>
      </c>
      <c r="F159" s="5">
        <v>1668769</v>
      </c>
      <c r="G159" s="5">
        <v>444538</v>
      </c>
      <c r="H159" s="5">
        <v>230828</v>
      </c>
      <c r="I159" s="5">
        <v>217566</v>
      </c>
      <c r="J159" s="5">
        <v>445532</v>
      </c>
      <c r="K159" s="5">
        <v>622305</v>
      </c>
      <c r="L159" s="5">
        <v>23901</v>
      </c>
      <c r="M159" s="5">
        <v>25549</v>
      </c>
      <c r="N159" s="5">
        <v>613439</v>
      </c>
      <c r="O159" s="5">
        <v>545433</v>
      </c>
      <c r="P159" s="5">
        <v>31660</v>
      </c>
      <c r="Q159" s="5">
        <v>16347</v>
      </c>
      <c r="R159" s="5">
        <v>10216</v>
      </c>
      <c r="S159" s="5">
        <v>3568</v>
      </c>
      <c r="T159" s="5">
        <v>1591</v>
      </c>
      <c r="U159" s="5">
        <v>4623</v>
      </c>
      <c r="V159" s="5">
        <v>448809</v>
      </c>
      <c r="W159" s="5">
        <v>372969</v>
      </c>
      <c r="X159" s="5">
        <v>6745</v>
      </c>
      <c r="Y159" s="5">
        <v>2653</v>
      </c>
      <c r="Z159" s="5">
        <v>1448</v>
      </c>
      <c r="AA159" s="5">
        <v>63726</v>
      </c>
      <c r="AB159" s="5">
        <v>55</v>
      </c>
      <c r="AC159" s="5">
        <v>1213</v>
      </c>
      <c r="AD159" s="5">
        <v>428502</v>
      </c>
      <c r="AE159" s="5">
        <v>203302</v>
      </c>
      <c r="AF159" s="5">
        <v>48529</v>
      </c>
      <c r="AG159" s="5">
        <v>12231</v>
      </c>
      <c r="AH159" s="5">
        <v>5360</v>
      </c>
      <c r="AI159" s="5">
        <v>158367</v>
      </c>
      <c r="AJ159" s="5">
        <v>712</v>
      </c>
      <c r="AK159" s="5">
        <v>357414</v>
      </c>
      <c r="AL159" s="5">
        <v>105134</v>
      </c>
      <c r="AM159" s="5">
        <v>18454</v>
      </c>
      <c r="AN159" s="5">
        <v>8161</v>
      </c>
      <c r="AO159" s="5">
        <v>29236</v>
      </c>
      <c r="AP159" s="5">
        <v>80560</v>
      </c>
      <c r="AQ159" s="5">
        <v>115858</v>
      </c>
      <c r="AR159" s="5">
        <v>0</v>
      </c>
      <c r="AS159" s="5">
        <v>11</v>
      </c>
    </row>
    <row r="160" spans="1:45">
      <c r="A160" s="5">
        <v>1396</v>
      </c>
      <c r="B160" s="5">
        <v>3</v>
      </c>
      <c r="C160" s="5" t="s">
        <v>442</v>
      </c>
      <c r="D160" s="5" t="s">
        <v>443</v>
      </c>
      <c r="E160" s="5">
        <v>2794249</v>
      </c>
      <c r="F160" s="5">
        <v>1263983</v>
      </c>
      <c r="G160" s="5">
        <v>328771</v>
      </c>
      <c r="H160" s="5">
        <v>185911</v>
      </c>
      <c r="I160" s="5">
        <v>171622</v>
      </c>
      <c r="J160" s="5">
        <v>292270</v>
      </c>
      <c r="K160" s="5">
        <v>514118</v>
      </c>
      <c r="L160" s="5">
        <v>17293</v>
      </c>
      <c r="M160" s="5">
        <v>20280</v>
      </c>
      <c r="N160" s="5">
        <v>420976</v>
      </c>
      <c r="O160" s="5">
        <v>363783</v>
      </c>
      <c r="P160" s="5">
        <v>28504</v>
      </c>
      <c r="Q160" s="5">
        <v>14209</v>
      </c>
      <c r="R160" s="5">
        <v>8775</v>
      </c>
      <c r="S160" s="5">
        <v>781</v>
      </c>
      <c r="T160" s="5">
        <v>1190</v>
      </c>
      <c r="U160" s="5">
        <v>3733</v>
      </c>
      <c r="V160" s="5">
        <v>328489</v>
      </c>
      <c r="W160" s="5">
        <v>276314</v>
      </c>
      <c r="X160" s="5">
        <v>3772</v>
      </c>
      <c r="Y160" s="5">
        <v>1365</v>
      </c>
      <c r="Z160" s="5">
        <v>1170</v>
      </c>
      <c r="AA160" s="5">
        <v>44676</v>
      </c>
      <c r="AB160" s="5">
        <v>34</v>
      </c>
      <c r="AC160" s="5">
        <v>1160</v>
      </c>
      <c r="AD160" s="5">
        <v>275751</v>
      </c>
      <c r="AE160" s="5">
        <v>78860</v>
      </c>
      <c r="AF160" s="5">
        <v>41384</v>
      </c>
      <c r="AG160" s="5">
        <v>8933</v>
      </c>
      <c r="AH160" s="5">
        <v>2043</v>
      </c>
      <c r="AI160" s="5">
        <v>144277</v>
      </c>
      <c r="AJ160" s="5">
        <v>253</v>
      </c>
      <c r="AK160" s="5">
        <v>115998</v>
      </c>
      <c r="AL160" s="5">
        <v>32831</v>
      </c>
      <c r="AM160" s="5">
        <v>16991</v>
      </c>
      <c r="AN160" s="5">
        <v>5085</v>
      </c>
      <c r="AO160" s="5">
        <v>20925</v>
      </c>
      <c r="AP160" s="5">
        <v>33646</v>
      </c>
      <c r="AQ160" s="5">
        <v>6508</v>
      </c>
      <c r="AR160" s="5">
        <v>0</v>
      </c>
      <c r="AS160" s="5">
        <v>11</v>
      </c>
    </row>
    <row r="161" spans="1:45">
      <c r="A161" s="5">
        <v>1396</v>
      </c>
      <c r="B161" s="5">
        <v>4</v>
      </c>
      <c r="C161" s="5" t="s">
        <v>444</v>
      </c>
      <c r="D161" s="5" t="s">
        <v>445</v>
      </c>
      <c r="E161" s="5">
        <v>382194</v>
      </c>
      <c r="F161" s="5">
        <v>146289</v>
      </c>
      <c r="G161" s="5">
        <v>138844</v>
      </c>
      <c r="H161" s="5">
        <v>38931</v>
      </c>
      <c r="I161" s="5">
        <v>10056</v>
      </c>
      <c r="J161" s="5">
        <v>42040</v>
      </c>
      <c r="K161" s="5">
        <v>2611</v>
      </c>
      <c r="L161" s="5">
        <v>2621</v>
      </c>
      <c r="M161" s="5">
        <v>803</v>
      </c>
      <c r="N161" s="5">
        <v>29217</v>
      </c>
      <c r="O161" s="5">
        <v>28273</v>
      </c>
      <c r="P161" s="5">
        <v>869</v>
      </c>
      <c r="Q161" s="5">
        <v>64</v>
      </c>
      <c r="R161" s="5">
        <v>0</v>
      </c>
      <c r="S161" s="5">
        <v>0</v>
      </c>
      <c r="T161" s="5">
        <v>5</v>
      </c>
      <c r="U161" s="5">
        <v>7</v>
      </c>
      <c r="V161" s="5">
        <v>952</v>
      </c>
      <c r="W161" s="5">
        <v>720</v>
      </c>
      <c r="X161" s="5">
        <v>0</v>
      </c>
      <c r="Y161" s="5">
        <v>0</v>
      </c>
      <c r="Z161" s="5">
        <v>4</v>
      </c>
      <c r="AA161" s="5">
        <v>229</v>
      </c>
      <c r="AB161" s="5">
        <v>0</v>
      </c>
      <c r="AC161" s="5">
        <v>0</v>
      </c>
      <c r="AD161" s="5">
        <v>97589</v>
      </c>
      <c r="AE161" s="5">
        <v>3783</v>
      </c>
      <c r="AF161" s="5">
        <v>676</v>
      </c>
      <c r="AG161" s="5">
        <v>0</v>
      </c>
      <c r="AH161" s="5">
        <v>0</v>
      </c>
      <c r="AI161" s="5">
        <v>93130</v>
      </c>
      <c r="AJ161" s="5">
        <v>0</v>
      </c>
      <c r="AK161" s="5">
        <v>4305</v>
      </c>
      <c r="AL161" s="5">
        <v>742</v>
      </c>
      <c r="AM161" s="5">
        <v>1289</v>
      </c>
      <c r="AN161" s="5">
        <v>623</v>
      </c>
      <c r="AO161" s="5">
        <v>1651</v>
      </c>
      <c r="AP161" s="5">
        <v>0</v>
      </c>
      <c r="AQ161" s="5">
        <v>0</v>
      </c>
      <c r="AR161" s="5">
        <v>0</v>
      </c>
      <c r="AS161" s="5">
        <v>0</v>
      </c>
    </row>
    <row r="162" spans="1:45">
      <c r="A162" s="5">
        <v>1396</v>
      </c>
      <c r="B162" s="5">
        <v>4</v>
      </c>
      <c r="C162" s="5" t="s">
        <v>446</v>
      </c>
      <c r="D162" s="5" t="s">
        <v>447</v>
      </c>
      <c r="E162" s="5">
        <v>30548</v>
      </c>
      <c r="F162" s="5">
        <v>1530</v>
      </c>
      <c r="G162" s="5">
        <v>1168</v>
      </c>
      <c r="H162" s="5">
        <v>9418</v>
      </c>
      <c r="I162" s="5">
        <v>18131</v>
      </c>
      <c r="J162" s="5">
        <v>155</v>
      </c>
      <c r="K162" s="5">
        <v>0</v>
      </c>
      <c r="L162" s="5">
        <v>63</v>
      </c>
      <c r="M162" s="5">
        <v>83</v>
      </c>
      <c r="N162" s="5">
        <v>1575</v>
      </c>
      <c r="O162" s="5">
        <v>1020</v>
      </c>
      <c r="P162" s="5">
        <v>376</v>
      </c>
      <c r="Q162" s="5">
        <v>76</v>
      </c>
      <c r="R162" s="5">
        <v>0</v>
      </c>
      <c r="S162" s="5">
        <v>15</v>
      </c>
      <c r="T162" s="5">
        <v>5</v>
      </c>
      <c r="U162" s="5">
        <v>83</v>
      </c>
      <c r="V162" s="5">
        <v>13860</v>
      </c>
      <c r="W162" s="5">
        <v>13860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4759</v>
      </c>
      <c r="AE162" s="5">
        <v>4229</v>
      </c>
      <c r="AF162" s="5">
        <v>85</v>
      </c>
      <c r="AG162" s="5">
        <v>0</v>
      </c>
      <c r="AH162" s="5">
        <v>0</v>
      </c>
      <c r="AI162" s="5">
        <v>446</v>
      </c>
      <c r="AJ162" s="5">
        <v>0</v>
      </c>
      <c r="AK162" s="5">
        <v>214</v>
      </c>
      <c r="AL162" s="5">
        <v>0</v>
      </c>
      <c r="AM162" s="5">
        <v>0</v>
      </c>
      <c r="AN162" s="5">
        <v>0</v>
      </c>
      <c r="AO162" s="5">
        <v>214</v>
      </c>
      <c r="AP162" s="5">
        <v>0</v>
      </c>
      <c r="AQ162" s="5">
        <v>0</v>
      </c>
      <c r="AR162" s="5">
        <v>0</v>
      </c>
      <c r="AS162" s="5">
        <v>0</v>
      </c>
    </row>
    <row r="163" spans="1:45">
      <c r="A163" s="5">
        <v>1396</v>
      </c>
      <c r="B163" s="5">
        <v>4</v>
      </c>
      <c r="C163" s="5" t="s">
        <v>448</v>
      </c>
      <c r="D163" s="5" t="s">
        <v>449</v>
      </c>
      <c r="E163" s="5">
        <v>703633</v>
      </c>
      <c r="F163" s="5">
        <v>330079</v>
      </c>
      <c r="G163" s="5">
        <v>67178</v>
      </c>
      <c r="H163" s="5">
        <v>38131</v>
      </c>
      <c r="I163" s="5">
        <v>26653</v>
      </c>
      <c r="J163" s="5">
        <v>83332</v>
      </c>
      <c r="K163" s="5">
        <v>151082</v>
      </c>
      <c r="L163" s="5">
        <v>3804</v>
      </c>
      <c r="M163" s="5">
        <v>3373</v>
      </c>
      <c r="N163" s="5">
        <v>126480</v>
      </c>
      <c r="O163" s="5">
        <v>107410</v>
      </c>
      <c r="P163" s="5">
        <v>12644</v>
      </c>
      <c r="Q163" s="5">
        <v>4417</v>
      </c>
      <c r="R163" s="5">
        <v>0</v>
      </c>
      <c r="S163" s="5">
        <v>123</v>
      </c>
      <c r="T163" s="5">
        <v>15</v>
      </c>
      <c r="U163" s="5">
        <v>1870</v>
      </c>
      <c r="V163" s="5">
        <v>227435</v>
      </c>
      <c r="W163" s="5">
        <v>217888</v>
      </c>
      <c r="X163" s="5">
        <v>369</v>
      </c>
      <c r="Y163" s="5">
        <v>1284</v>
      </c>
      <c r="Z163" s="5">
        <v>453</v>
      </c>
      <c r="AA163" s="5">
        <v>6301</v>
      </c>
      <c r="AB163" s="5">
        <v>2</v>
      </c>
      <c r="AC163" s="5">
        <v>1136</v>
      </c>
      <c r="AD163" s="5">
        <v>90334</v>
      </c>
      <c r="AE163" s="5">
        <v>33708</v>
      </c>
      <c r="AF163" s="5">
        <v>16754</v>
      </c>
      <c r="AG163" s="5">
        <v>7090</v>
      </c>
      <c r="AH163" s="5">
        <v>111</v>
      </c>
      <c r="AI163" s="5">
        <v>32636</v>
      </c>
      <c r="AJ163" s="5">
        <v>35</v>
      </c>
      <c r="AK163" s="5">
        <v>58074</v>
      </c>
      <c r="AL163" s="5">
        <v>9396</v>
      </c>
      <c r="AM163" s="5">
        <v>14571</v>
      </c>
      <c r="AN163" s="5">
        <v>3366</v>
      </c>
      <c r="AO163" s="5">
        <v>3947</v>
      </c>
      <c r="AP163" s="5">
        <v>21400</v>
      </c>
      <c r="AQ163" s="5">
        <v>5382</v>
      </c>
      <c r="AR163" s="5">
        <v>0</v>
      </c>
      <c r="AS163" s="5">
        <v>11</v>
      </c>
    </row>
    <row r="164" spans="1:45">
      <c r="A164" s="5">
        <v>1396</v>
      </c>
      <c r="B164" s="5">
        <v>4</v>
      </c>
      <c r="C164" s="5" t="s">
        <v>450</v>
      </c>
      <c r="D164" s="5" t="s">
        <v>451</v>
      </c>
      <c r="E164" s="5">
        <v>133260</v>
      </c>
      <c r="F164" s="5">
        <v>87297</v>
      </c>
      <c r="G164" s="5">
        <v>7093</v>
      </c>
      <c r="H164" s="5">
        <v>2458</v>
      </c>
      <c r="I164" s="5">
        <v>4779</v>
      </c>
      <c r="J164" s="5">
        <v>8068</v>
      </c>
      <c r="K164" s="5">
        <v>22576</v>
      </c>
      <c r="L164" s="5">
        <v>803</v>
      </c>
      <c r="M164" s="5">
        <v>186</v>
      </c>
      <c r="N164" s="5">
        <v>37313</v>
      </c>
      <c r="O164" s="5">
        <v>35978</v>
      </c>
      <c r="P164" s="5">
        <v>95</v>
      </c>
      <c r="Q164" s="5">
        <v>270</v>
      </c>
      <c r="R164" s="5">
        <v>0</v>
      </c>
      <c r="S164" s="5">
        <v>553</v>
      </c>
      <c r="T164" s="5">
        <v>250</v>
      </c>
      <c r="U164" s="5">
        <v>166</v>
      </c>
      <c r="V164" s="5">
        <v>5044</v>
      </c>
      <c r="W164" s="5">
        <v>4746</v>
      </c>
      <c r="X164" s="5">
        <v>101</v>
      </c>
      <c r="Y164" s="5">
        <v>0</v>
      </c>
      <c r="Z164" s="5">
        <v>0</v>
      </c>
      <c r="AA164" s="5">
        <v>187</v>
      </c>
      <c r="AB164" s="5">
        <v>10</v>
      </c>
      <c r="AC164" s="5">
        <v>0</v>
      </c>
      <c r="AD164" s="5">
        <v>7131</v>
      </c>
      <c r="AE164" s="5">
        <v>5014</v>
      </c>
      <c r="AF164" s="5">
        <v>738</v>
      </c>
      <c r="AG164" s="5">
        <v>36</v>
      </c>
      <c r="AH164" s="5">
        <v>540</v>
      </c>
      <c r="AI164" s="5">
        <v>781</v>
      </c>
      <c r="AJ164" s="5">
        <v>21</v>
      </c>
      <c r="AK164" s="5">
        <v>2833</v>
      </c>
      <c r="AL164" s="5">
        <v>250</v>
      </c>
      <c r="AM164" s="5">
        <v>195</v>
      </c>
      <c r="AN164" s="5">
        <v>169</v>
      </c>
      <c r="AO164" s="5">
        <v>1093</v>
      </c>
      <c r="AP164" s="5">
        <v>0</v>
      </c>
      <c r="AQ164" s="5">
        <v>1126</v>
      </c>
      <c r="AR164" s="5">
        <v>0</v>
      </c>
      <c r="AS164" s="5">
        <v>0</v>
      </c>
    </row>
    <row r="165" spans="1:45">
      <c r="A165" s="5">
        <v>1396</v>
      </c>
      <c r="B165" s="5">
        <v>4</v>
      </c>
      <c r="C165" s="5" t="s">
        <v>452</v>
      </c>
      <c r="D165" s="5" t="s">
        <v>453</v>
      </c>
      <c r="E165" s="5">
        <v>100561</v>
      </c>
      <c r="F165" s="5">
        <v>85238</v>
      </c>
      <c r="G165" s="5">
        <v>3045</v>
      </c>
      <c r="H165" s="5">
        <v>3011</v>
      </c>
      <c r="I165" s="5">
        <v>527</v>
      </c>
      <c r="J165" s="5">
        <v>4681</v>
      </c>
      <c r="K165" s="5">
        <v>3896</v>
      </c>
      <c r="L165" s="5">
        <v>57</v>
      </c>
      <c r="M165" s="5">
        <v>106</v>
      </c>
      <c r="N165" s="5">
        <v>64875</v>
      </c>
      <c r="O165" s="5">
        <v>64392</v>
      </c>
      <c r="P165" s="5">
        <v>300</v>
      </c>
      <c r="Q165" s="5">
        <v>81</v>
      </c>
      <c r="R165" s="5">
        <v>0</v>
      </c>
      <c r="S165" s="5">
        <v>0</v>
      </c>
      <c r="T165" s="5">
        <v>0</v>
      </c>
      <c r="U165" s="5">
        <v>101</v>
      </c>
      <c r="V165" s="5">
        <v>267</v>
      </c>
      <c r="W165" s="5">
        <v>233</v>
      </c>
      <c r="X165" s="5">
        <v>33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2918</v>
      </c>
      <c r="AE165" s="5">
        <v>2330</v>
      </c>
      <c r="AF165" s="5">
        <v>562</v>
      </c>
      <c r="AG165" s="5">
        <v>0</v>
      </c>
      <c r="AH165" s="5">
        <v>0</v>
      </c>
      <c r="AI165" s="5">
        <v>0</v>
      </c>
      <c r="AJ165" s="5">
        <v>26</v>
      </c>
      <c r="AK165" s="5">
        <v>9514</v>
      </c>
      <c r="AL165" s="5">
        <v>8767</v>
      </c>
      <c r="AM165" s="5">
        <v>202</v>
      </c>
      <c r="AN165" s="5">
        <v>310</v>
      </c>
      <c r="AO165" s="5">
        <v>123</v>
      </c>
      <c r="AP165" s="5">
        <v>112</v>
      </c>
      <c r="AQ165" s="5">
        <v>0</v>
      </c>
      <c r="AR165" s="5">
        <v>0</v>
      </c>
      <c r="AS165" s="5">
        <v>0</v>
      </c>
    </row>
    <row r="166" spans="1:45">
      <c r="A166" s="5">
        <v>1396</v>
      </c>
      <c r="B166" s="5">
        <v>4</v>
      </c>
      <c r="C166" s="5" t="s">
        <v>454</v>
      </c>
      <c r="D166" s="5" t="s">
        <v>455</v>
      </c>
      <c r="E166" s="5">
        <v>325955</v>
      </c>
      <c r="F166" s="5">
        <v>179660</v>
      </c>
      <c r="G166" s="5">
        <v>19898</v>
      </c>
      <c r="H166" s="5">
        <v>11192</v>
      </c>
      <c r="I166" s="5">
        <v>11686</v>
      </c>
      <c r="J166" s="5">
        <v>68310</v>
      </c>
      <c r="K166" s="5">
        <v>30350</v>
      </c>
      <c r="L166" s="5">
        <v>3171</v>
      </c>
      <c r="M166" s="5">
        <v>1689</v>
      </c>
      <c r="N166" s="5">
        <v>9270</v>
      </c>
      <c r="O166" s="5">
        <v>7731</v>
      </c>
      <c r="P166" s="5">
        <v>893</v>
      </c>
      <c r="Q166" s="5">
        <v>586</v>
      </c>
      <c r="R166" s="5">
        <v>0</v>
      </c>
      <c r="S166" s="5">
        <v>0</v>
      </c>
      <c r="T166" s="5">
        <v>3</v>
      </c>
      <c r="U166" s="5">
        <v>58</v>
      </c>
      <c r="V166" s="5">
        <v>12067</v>
      </c>
      <c r="W166" s="5">
        <v>5387</v>
      </c>
      <c r="X166" s="5">
        <v>118</v>
      </c>
      <c r="Y166" s="5">
        <v>0</v>
      </c>
      <c r="Z166" s="5">
        <v>342</v>
      </c>
      <c r="AA166" s="5">
        <v>6221</v>
      </c>
      <c r="AB166" s="5">
        <v>0</v>
      </c>
      <c r="AC166" s="5">
        <v>0</v>
      </c>
      <c r="AD166" s="5">
        <v>5020</v>
      </c>
      <c r="AE166" s="5">
        <v>2914</v>
      </c>
      <c r="AF166" s="5">
        <v>957</v>
      </c>
      <c r="AG166" s="5">
        <v>11</v>
      </c>
      <c r="AH166" s="5">
        <v>56</v>
      </c>
      <c r="AI166" s="5">
        <v>1076</v>
      </c>
      <c r="AJ166" s="5">
        <v>7</v>
      </c>
      <c r="AK166" s="5">
        <v>1916</v>
      </c>
      <c r="AL166" s="5">
        <v>0</v>
      </c>
      <c r="AM166" s="5">
        <v>0</v>
      </c>
      <c r="AN166" s="5">
        <v>86</v>
      </c>
      <c r="AO166" s="5">
        <v>1533</v>
      </c>
      <c r="AP166" s="5">
        <v>296</v>
      </c>
      <c r="AQ166" s="5">
        <v>0</v>
      </c>
      <c r="AR166" s="5">
        <v>0</v>
      </c>
      <c r="AS166" s="5">
        <v>0</v>
      </c>
    </row>
    <row r="167" spans="1:45">
      <c r="A167" s="5">
        <v>1396</v>
      </c>
      <c r="B167" s="5">
        <v>4</v>
      </c>
      <c r="C167" s="5" t="s">
        <v>456</v>
      </c>
      <c r="D167" s="5" t="s">
        <v>457</v>
      </c>
      <c r="E167" s="5">
        <v>14831</v>
      </c>
      <c r="F167" s="5">
        <v>4704</v>
      </c>
      <c r="G167" s="5">
        <v>0</v>
      </c>
      <c r="H167" s="5">
        <v>6741</v>
      </c>
      <c r="I167" s="5">
        <v>0</v>
      </c>
      <c r="J167" s="5">
        <v>0</v>
      </c>
      <c r="K167" s="5">
        <v>0</v>
      </c>
      <c r="L167" s="5">
        <v>149</v>
      </c>
      <c r="M167" s="5">
        <v>3238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24</v>
      </c>
      <c r="AL167" s="5">
        <v>0</v>
      </c>
      <c r="AM167" s="5">
        <v>0</v>
      </c>
      <c r="AN167" s="5">
        <v>0</v>
      </c>
      <c r="AO167" s="5">
        <v>24</v>
      </c>
      <c r="AP167" s="5">
        <v>0</v>
      </c>
      <c r="AQ167" s="5">
        <v>0</v>
      </c>
      <c r="AR167" s="5">
        <v>0</v>
      </c>
      <c r="AS167" s="5">
        <v>0</v>
      </c>
    </row>
    <row r="168" spans="1:45">
      <c r="A168" s="5">
        <v>1396</v>
      </c>
      <c r="B168" s="5">
        <v>9</v>
      </c>
      <c r="C168" s="5" t="s">
        <v>458</v>
      </c>
      <c r="D168" s="5" t="s">
        <v>459</v>
      </c>
      <c r="E168" s="5">
        <v>1103267</v>
      </c>
      <c r="F168" s="5">
        <v>429187</v>
      </c>
      <c r="G168" s="5">
        <v>91544</v>
      </c>
      <c r="H168" s="5">
        <v>76030</v>
      </c>
      <c r="I168" s="5">
        <v>99791</v>
      </c>
      <c r="J168" s="5">
        <v>85684</v>
      </c>
      <c r="K168" s="5">
        <v>303604</v>
      </c>
      <c r="L168" s="5">
        <v>6626</v>
      </c>
      <c r="M168" s="5">
        <v>10802</v>
      </c>
      <c r="N168" s="5">
        <v>152247</v>
      </c>
      <c r="O168" s="5">
        <v>118980</v>
      </c>
      <c r="P168" s="5">
        <v>13327</v>
      </c>
      <c r="Q168" s="5">
        <v>8715</v>
      </c>
      <c r="R168" s="5">
        <v>8775</v>
      </c>
      <c r="S168" s="5">
        <v>89</v>
      </c>
      <c r="T168" s="5">
        <v>913</v>
      </c>
      <c r="U168" s="5">
        <v>1447</v>
      </c>
      <c r="V168" s="5">
        <v>68865</v>
      </c>
      <c r="W168" s="5">
        <v>33480</v>
      </c>
      <c r="X168" s="5">
        <v>3150</v>
      </c>
      <c r="Y168" s="5">
        <v>80</v>
      </c>
      <c r="Z168" s="5">
        <v>371</v>
      </c>
      <c r="AA168" s="5">
        <v>31737</v>
      </c>
      <c r="AB168" s="5">
        <v>22</v>
      </c>
      <c r="AC168" s="5">
        <v>24</v>
      </c>
      <c r="AD168" s="5">
        <v>68001</v>
      </c>
      <c r="AE168" s="5">
        <v>26882</v>
      </c>
      <c r="AF168" s="5">
        <v>21613</v>
      </c>
      <c r="AG168" s="5">
        <v>1796</v>
      </c>
      <c r="AH168" s="5">
        <v>1335</v>
      </c>
      <c r="AI168" s="5">
        <v>16209</v>
      </c>
      <c r="AJ168" s="5">
        <v>164</v>
      </c>
      <c r="AK168" s="5">
        <v>39119</v>
      </c>
      <c r="AL168" s="5">
        <v>13676</v>
      </c>
      <c r="AM168" s="5">
        <v>733</v>
      </c>
      <c r="AN168" s="5">
        <v>532</v>
      </c>
      <c r="AO168" s="5">
        <v>12340</v>
      </c>
      <c r="AP168" s="5">
        <v>11837</v>
      </c>
      <c r="AQ168" s="5">
        <v>0</v>
      </c>
      <c r="AR168" s="5">
        <v>0</v>
      </c>
      <c r="AS168" s="5">
        <v>0</v>
      </c>
    </row>
    <row r="169" spans="1:45">
      <c r="A169" s="5">
        <v>1396</v>
      </c>
      <c r="B169" s="5">
        <v>3</v>
      </c>
      <c r="C169" s="5" t="s">
        <v>460</v>
      </c>
      <c r="D169" s="5" t="s">
        <v>461</v>
      </c>
      <c r="E169" s="5">
        <v>884738</v>
      </c>
      <c r="F169" s="5">
        <v>404786</v>
      </c>
      <c r="G169" s="5">
        <v>115767</v>
      </c>
      <c r="H169" s="5">
        <v>44917</v>
      </c>
      <c r="I169" s="5">
        <v>45944</v>
      </c>
      <c r="J169" s="5">
        <v>153262</v>
      </c>
      <c r="K169" s="5">
        <v>108187</v>
      </c>
      <c r="L169" s="5">
        <v>6608</v>
      </c>
      <c r="M169" s="5">
        <v>5269</v>
      </c>
      <c r="N169" s="5">
        <v>192463</v>
      </c>
      <c r="O169" s="5">
        <v>181650</v>
      </c>
      <c r="P169" s="5">
        <v>3155</v>
      </c>
      <c r="Q169" s="5">
        <v>2138</v>
      </c>
      <c r="R169" s="5">
        <v>1441</v>
      </c>
      <c r="S169" s="5">
        <v>2787</v>
      </c>
      <c r="T169" s="5">
        <v>402</v>
      </c>
      <c r="U169" s="5">
        <v>890</v>
      </c>
      <c r="V169" s="5">
        <v>120320</v>
      </c>
      <c r="W169" s="5">
        <v>96655</v>
      </c>
      <c r="X169" s="5">
        <v>2973</v>
      </c>
      <c r="Y169" s="5">
        <v>1288</v>
      </c>
      <c r="Z169" s="5">
        <v>278</v>
      </c>
      <c r="AA169" s="5">
        <v>19050</v>
      </c>
      <c r="AB169" s="5">
        <v>22</v>
      </c>
      <c r="AC169" s="5">
        <v>53</v>
      </c>
      <c r="AD169" s="5">
        <v>152751</v>
      </c>
      <c r="AE169" s="5">
        <v>124441</v>
      </c>
      <c r="AF169" s="5">
        <v>7145</v>
      </c>
      <c r="AG169" s="5">
        <v>3298</v>
      </c>
      <c r="AH169" s="5">
        <v>3318</v>
      </c>
      <c r="AI169" s="5">
        <v>14090</v>
      </c>
      <c r="AJ169" s="5">
        <v>459</v>
      </c>
      <c r="AK169" s="5">
        <v>241417</v>
      </c>
      <c r="AL169" s="5">
        <v>72302</v>
      </c>
      <c r="AM169" s="5">
        <v>1463</v>
      </c>
      <c r="AN169" s="5">
        <v>3075</v>
      </c>
      <c r="AO169" s="5">
        <v>8312</v>
      </c>
      <c r="AP169" s="5">
        <v>46914</v>
      </c>
      <c r="AQ169" s="5">
        <v>109350</v>
      </c>
      <c r="AR169" s="5">
        <v>0</v>
      </c>
      <c r="AS169" s="5">
        <v>0</v>
      </c>
    </row>
    <row r="170" spans="1:45">
      <c r="A170" s="5">
        <v>1396</v>
      </c>
      <c r="B170" s="5">
        <v>4</v>
      </c>
      <c r="C170" s="5" t="s">
        <v>462</v>
      </c>
      <c r="D170" s="5" t="s">
        <v>463</v>
      </c>
      <c r="E170" s="5">
        <v>191037</v>
      </c>
      <c r="F170" s="5">
        <v>73157</v>
      </c>
      <c r="G170" s="5">
        <v>14487</v>
      </c>
      <c r="H170" s="5">
        <v>11903</v>
      </c>
      <c r="I170" s="5">
        <v>19049</v>
      </c>
      <c r="J170" s="5">
        <v>19529</v>
      </c>
      <c r="K170" s="5">
        <v>51845</v>
      </c>
      <c r="L170" s="5">
        <v>539</v>
      </c>
      <c r="M170" s="5">
        <v>528</v>
      </c>
      <c r="N170" s="5">
        <v>50954</v>
      </c>
      <c r="O170" s="5">
        <v>47155</v>
      </c>
      <c r="P170" s="5">
        <v>377</v>
      </c>
      <c r="Q170" s="5">
        <v>39</v>
      </c>
      <c r="R170" s="5">
        <v>396</v>
      </c>
      <c r="S170" s="5">
        <v>2775</v>
      </c>
      <c r="T170" s="5">
        <v>122</v>
      </c>
      <c r="U170" s="5">
        <v>90</v>
      </c>
      <c r="V170" s="5">
        <v>14727</v>
      </c>
      <c r="W170" s="5">
        <v>12945</v>
      </c>
      <c r="X170" s="5">
        <v>607</v>
      </c>
      <c r="Y170" s="5">
        <v>32</v>
      </c>
      <c r="Z170" s="5">
        <v>278</v>
      </c>
      <c r="AA170" s="5">
        <v>799</v>
      </c>
      <c r="AB170" s="5">
        <v>22</v>
      </c>
      <c r="AC170" s="5">
        <v>43</v>
      </c>
      <c r="AD170" s="5">
        <v>18821</v>
      </c>
      <c r="AE170" s="5">
        <v>14170</v>
      </c>
      <c r="AF170" s="5">
        <v>591</v>
      </c>
      <c r="AG170" s="5">
        <v>265</v>
      </c>
      <c r="AH170" s="5">
        <v>693</v>
      </c>
      <c r="AI170" s="5">
        <v>2746</v>
      </c>
      <c r="AJ170" s="5">
        <v>355</v>
      </c>
      <c r="AK170" s="5">
        <v>2402</v>
      </c>
      <c r="AL170" s="5">
        <v>804</v>
      </c>
      <c r="AM170" s="5">
        <v>0</v>
      </c>
      <c r="AN170" s="5">
        <v>661</v>
      </c>
      <c r="AO170" s="5">
        <v>735</v>
      </c>
      <c r="AP170" s="5">
        <v>202</v>
      </c>
      <c r="AQ170" s="5">
        <v>0</v>
      </c>
      <c r="AR170" s="5">
        <v>0</v>
      </c>
      <c r="AS170" s="5">
        <v>0</v>
      </c>
    </row>
    <row r="171" spans="1:45">
      <c r="A171" s="5">
        <v>1396</v>
      </c>
      <c r="B171" s="5">
        <v>4</v>
      </c>
      <c r="C171" s="5" t="s">
        <v>464</v>
      </c>
      <c r="D171" s="5" t="s">
        <v>465</v>
      </c>
      <c r="E171" s="5">
        <v>75270</v>
      </c>
      <c r="F171" s="5">
        <v>38803</v>
      </c>
      <c r="G171" s="5">
        <v>6005</v>
      </c>
      <c r="H171" s="5">
        <v>4772</v>
      </c>
      <c r="I171" s="5">
        <v>2962</v>
      </c>
      <c r="J171" s="5">
        <v>5353</v>
      </c>
      <c r="K171" s="5">
        <v>15600</v>
      </c>
      <c r="L171" s="5">
        <v>696</v>
      </c>
      <c r="M171" s="5">
        <v>1080</v>
      </c>
      <c r="N171" s="5">
        <v>16550</v>
      </c>
      <c r="O171" s="5">
        <v>15530</v>
      </c>
      <c r="P171" s="5">
        <v>283</v>
      </c>
      <c r="Q171" s="5">
        <v>156</v>
      </c>
      <c r="R171" s="5">
        <v>0</v>
      </c>
      <c r="S171" s="5">
        <v>0</v>
      </c>
      <c r="T171" s="5">
        <v>250</v>
      </c>
      <c r="U171" s="5">
        <v>332</v>
      </c>
      <c r="V171" s="5">
        <v>37733</v>
      </c>
      <c r="W171" s="5">
        <v>34429</v>
      </c>
      <c r="X171" s="5">
        <v>1002</v>
      </c>
      <c r="Y171" s="5">
        <v>0</v>
      </c>
      <c r="Z171" s="5">
        <v>0</v>
      </c>
      <c r="AA171" s="5">
        <v>2291</v>
      </c>
      <c r="AB171" s="5">
        <v>0</v>
      </c>
      <c r="AC171" s="5">
        <v>10</v>
      </c>
      <c r="AD171" s="5">
        <v>20025</v>
      </c>
      <c r="AE171" s="5">
        <v>17730</v>
      </c>
      <c r="AF171" s="5">
        <v>873</v>
      </c>
      <c r="AG171" s="5">
        <v>48</v>
      </c>
      <c r="AH171" s="5">
        <v>105</v>
      </c>
      <c r="AI171" s="5">
        <v>1269</v>
      </c>
      <c r="AJ171" s="5">
        <v>0</v>
      </c>
      <c r="AK171" s="5">
        <v>128769</v>
      </c>
      <c r="AL171" s="5">
        <v>2715</v>
      </c>
      <c r="AM171" s="5">
        <v>1247</v>
      </c>
      <c r="AN171" s="5">
        <v>1103</v>
      </c>
      <c r="AO171" s="5">
        <v>2204</v>
      </c>
      <c r="AP171" s="5">
        <v>12151</v>
      </c>
      <c r="AQ171" s="5">
        <v>109350</v>
      </c>
      <c r="AR171" s="5">
        <v>0</v>
      </c>
      <c r="AS171" s="5">
        <v>0</v>
      </c>
    </row>
    <row r="172" spans="1:45">
      <c r="A172" s="5">
        <v>1396</v>
      </c>
      <c r="B172" s="5">
        <v>4</v>
      </c>
      <c r="C172" s="5" t="s">
        <v>466</v>
      </c>
      <c r="D172" s="5" t="s">
        <v>467</v>
      </c>
      <c r="E172" s="5">
        <v>12818</v>
      </c>
      <c r="F172" s="5">
        <v>2369</v>
      </c>
      <c r="G172" s="5">
        <v>4180</v>
      </c>
      <c r="H172" s="5">
        <v>2139</v>
      </c>
      <c r="I172" s="5">
        <v>318</v>
      </c>
      <c r="J172" s="5">
        <v>3200</v>
      </c>
      <c r="K172" s="5">
        <v>0</v>
      </c>
      <c r="L172" s="5">
        <v>0</v>
      </c>
      <c r="M172" s="5">
        <v>612</v>
      </c>
      <c r="N172" s="5">
        <v>1516</v>
      </c>
      <c r="O172" s="5">
        <v>1341</v>
      </c>
      <c r="P172" s="5">
        <v>112</v>
      </c>
      <c r="Q172" s="5">
        <v>0</v>
      </c>
      <c r="R172" s="5">
        <v>0</v>
      </c>
      <c r="S172" s="5">
        <v>0</v>
      </c>
      <c r="T172" s="5">
        <v>0</v>
      </c>
      <c r="U172" s="5">
        <v>63</v>
      </c>
      <c r="V172" s="5">
        <v>16391</v>
      </c>
      <c r="W172" s="5">
        <v>561</v>
      </c>
      <c r="X172" s="5">
        <v>0</v>
      </c>
      <c r="Y172" s="5">
        <v>0</v>
      </c>
      <c r="Z172" s="5">
        <v>0</v>
      </c>
      <c r="AA172" s="5">
        <v>15830</v>
      </c>
      <c r="AB172" s="5">
        <v>0</v>
      </c>
      <c r="AC172" s="5">
        <v>0</v>
      </c>
      <c r="AD172" s="5">
        <v>9086</v>
      </c>
      <c r="AE172" s="5">
        <v>4756</v>
      </c>
      <c r="AF172" s="5">
        <v>2970</v>
      </c>
      <c r="AG172" s="5">
        <v>340</v>
      </c>
      <c r="AH172" s="5">
        <v>90</v>
      </c>
      <c r="AI172" s="5">
        <v>930</v>
      </c>
      <c r="AJ172" s="5">
        <v>0</v>
      </c>
      <c r="AK172" s="5">
        <v>8600</v>
      </c>
      <c r="AL172" s="5">
        <v>600</v>
      </c>
      <c r="AM172" s="5">
        <v>0</v>
      </c>
      <c r="AN172" s="5">
        <v>0</v>
      </c>
      <c r="AO172" s="5">
        <v>0</v>
      </c>
      <c r="AP172" s="5">
        <v>8000</v>
      </c>
      <c r="AQ172" s="5">
        <v>0</v>
      </c>
      <c r="AR172" s="5">
        <v>0</v>
      </c>
      <c r="AS172" s="5">
        <v>0</v>
      </c>
    </row>
    <row r="173" spans="1:45">
      <c r="A173" s="5">
        <v>1396</v>
      </c>
      <c r="B173" s="5">
        <v>4</v>
      </c>
      <c r="C173" s="5" t="s">
        <v>468</v>
      </c>
      <c r="D173" s="5" t="s">
        <v>469</v>
      </c>
      <c r="E173" s="5">
        <v>332597</v>
      </c>
      <c r="F173" s="5">
        <v>149020</v>
      </c>
      <c r="G173" s="5">
        <v>62445</v>
      </c>
      <c r="H173" s="5">
        <v>11433</v>
      </c>
      <c r="I173" s="5">
        <v>16942</v>
      </c>
      <c r="J173" s="5">
        <v>61160</v>
      </c>
      <c r="K173" s="5">
        <v>26400</v>
      </c>
      <c r="L173" s="5">
        <v>3729</v>
      </c>
      <c r="M173" s="5">
        <v>1469</v>
      </c>
      <c r="N173" s="5">
        <v>67986</v>
      </c>
      <c r="O173" s="5">
        <v>64846</v>
      </c>
      <c r="P173" s="5">
        <v>1703</v>
      </c>
      <c r="Q173" s="5">
        <v>1094</v>
      </c>
      <c r="R173" s="5">
        <v>0</v>
      </c>
      <c r="S173" s="5">
        <v>0</v>
      </c>
      <c r="T173" s="5">
        <v>0</v>
      </c>
      <c r="U173" s="5">
        <v>343</v>
      </c>
      <c r="V173" s="5">
        <v>42794</v>
      </c>
      <c r="W173" s="5">
        <v>42554</v>
      </c>
      <c r="X173" s="5">
        <v>136</v>
      </c>
      <c r="Y173" s="5">
        <v>86</v>
      </c>
      <c r="Z173" s="5">
        <v>0</v>
      </c>
      <c r="AA173" s="5">
        <v>18</v>
      </c>
      <c r="AB173" s="5">
        <v>0</v>
      </c>
      <c r="AC173" s="5">
        <v>0</v>
      </c>
      <c r="AD173" s="5">
        <v>69264</v>
      </c>
      <c r="AE173" s="5">
        <v>54412</v>
      </c>
      <c r="AF173" s="5">
        <v>1280</v>
      </c>
      <c r="AG173" s="5">
        <v>2633</v>
      </c>
      <c r="AH173" s="5">
        <v>2123</v>
      </c>
      <c r="AI173" s="5">
        <v>8714</v>
      </c>
      <c r="AJ173" s="5">
        <v>102</v>
      </c>
      <c r="AK173" s="5">
        <v>63116</v>
      </c>
      <c r="AL173" s="5">
        <v>60101</v>
      </c>
      <c r="AM173" s="5">
        <v>202</v>
      </c>
      <c r="AN173" s="5">
        <v>79</v>
      </c>
      <c r="AO173" s="5">
        <v>2581</v>
      </c>
      <c r="AP173" s="5">
        <v>153</v>
      </c>
      <c r="AQ173" s="5">
        <v>0</v>
      </c>
      <c r="AR173" s="5">
        <v>0</v>
      </c>
      <c r="AS173" s="5">
        <v>0</v>
      </c>
    </row>
    <row r="174" spans="1:45">
      <c r="A174" s="5">
        <v>1396</v>
      </c>
      <c r="B174" s="5">
        <v>4</v>
      </c>
      <c r="C174" s="5" t="s">
        <v>470</v>
      </c>
      <c r="D174" s="5" t="s">
        <v>471</v>
      </c>
      <c r="E174" s="5">
        <v>84231</v>
      </c>
      <c r="F174" s="5">
        <v>43299</v>
      </c>
      <c r="G174" s="5">
        <v>2932</v>
      </c>
      <c r="H174" s="5">
        <v>4188</v>
      </c>
      <c r="I174" s="5">
        <v>1324</v>
      </c>
      <c r="J174" s="5">
        <v>18861</v>
      </c>
      <c r="K174" s="5">
        <v>11775</v>
      </c>
      <c r="L174" s="5">
        <v>803</v>
      </c>
      <c r="M174" s="5">
        <v>1049</v>
      </c>
      <c r="N174" s="5">
        <v>14749</v>
      </c>
      <c r="O174" s="5">
        <v>14072</v>
      </c>
      <c r="P174" s="5">
        <v>439</v>
      </c>
      <c r="Q174" s="5">
        <v>180</v>
      </c>
      <c r="R174" s="5">
        <v>0</v>
      </c>
      <c r="S174" s="5">
        <v>0</v>
      </c>
      <c r="T174" s="5">
        <v>30</v>
      </c>
      <c r="U174" s="5">
        <v>28</v>
      </c>
      <c r="V174" s="5">
        <v>3801</v>
      </c>
      <c r="W174" s="5">
        <v>3670</v>
      </c>
      <c r="X174" s="5">
        <v>23</v>
      </c>
      <c r="Y174" s="5">
        <v>0</v>
      </c>
      <c r="Z174" s="5">
        <v>0</v>
      </c>
      <c r="AA174" s="5">
        <v>108</v>
      </c>
      <c r="AB174" s="5">
        <v>0</v>
      </c>
      <c r="AC174" s="5">
        <v>0</v>
      </c>
      <c r="AD174" s="5">
        <v>6507</v>
      </c>
      <c r="AE174" s="5">
        <v>4537</v>
      </c>
      <c r="AF174" s="5">
        <v>1349</v>
      </c>
      <c r="AG174" s="5">
        <v>11</v>
      </c>
      <c r="AH174" s="5">
        <v>229</v>
      </c>
      <c r="AI174" s="5">
        <v>380</v>
      </c>
      <c r="AJ174" s="5">
        <v>2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</row>
    <row r="175" spans="1:45">
      <c r="A175" s="5">
        <v>1396</v>
      </c>
      <c r="B175" s="5">
        <v>4</v>
      </c>
      <c r="C175" s="5" t="s">
        <v>472</v>
      </c>
      <c r="D175" s="5" t="s">
        <v>473</v>
      </c>
      <c r="E175" s="5">
        <v>4699</v>
      </c>
      <c r="F175" s="5">
        <v>3225</v>
      </c>
      <c r="G175" s="5">
        <v>97</v>
      </c>
      <c r="H175" s="5">
        <v>167</v>
      </c>
      <c r="I175" s="5">
        <v>1045</v>
      </c>
      <c r="J175" s="5">
        <v>158</v>
      </c>
      <c r="K175" s="5">
        <v>0</v>
      </c>
      <c r="L175" s="5">
        <v>0</v>
      </c>
      <c r="M175" s="5">
        <v>7</v>
      </c>
      <c r="N175" s="5">
        <v>3844</v>
      </c>
      <c r="O175" s="5">
        <v>2756</v>
      </c>
      <c r="P175" s="5">
        <v>44</v>
      </c>
      <c r="Q175" s="5">
        <v>0</v>
      </c>
      <c r="R175" s="5">
        <v>1045</v>
      </c>
      <c r="S175" s="5">
        <v>0</v>
      </c>
      <c r="T175" s="5">
        <v>0</v>
      </c>
      <c r="U175" s="5">
        <v>0</v>
      </c>
      <c r="V175" s="5">
        <v>500</v>
      </c>
      <c r="W175" s="5">
        <v>500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155</v>
      </c>
      <c r="AL175" s="5">
        <v>0</v>
      </c>
      <c r="AM175" s="5">
        <v>0</v>
      </c>
      <c r="AN175" s="5">
        <v>0</v>
      </c>
      <c r="AO175" s="5">
        <v>155</v>
      </c>
      <c r="AP175" s="5">
        <v>0</v>
      </c>
      <c r="AQ175" s="5">
        <v>0</v>
      </c>
      <c r="AR175" s="5">
        <v>0</v>
      </c>
      <c r="AS175" s="5">
        <v>0</v>
      </c>
    </row>
    <row r="176" spans="1:45">
      <c r="A176" s="5">
        <v>1396</v>
      </c>
      <c r="B176" s="5">
        <v>4</v>
      </c>
      <c r="C176" s="5" t="s">
        <v>474</v>
      </c>
      <c r="D176" s="5" t="s">
        <v>475</v>
      </c>
      <c r="E176" s="5">
        <v>184086</v>
      </c>
      <c r="F176" s="5">
        <v>94914</v>
      </c>
      <c r="G176" s="5">
        <v>25621</v>
      </c>
      <c r="H176" s="5">
        <v>10314</v>
      </c>
      <c r="I176" s="5">
        <v>4305</v>
      </c>
      <c r="J176" s="5">
        <v>45000</v>
      </c>
      <c r="K176" s="5">
        <v>2566</v>
      </c>
      <c r="L176" s="5">
        <v>842</v>
      </c>
      <c r="M176" s="5">
        <v>524</v>
      </c>
      <c r="N176" s="5">
        <v>36863</v>
      </c>
      <c r="O176" s="5">
        <v>35951</v>
      </c>
      <c r="P176" s="5">
        <v>197</v>
      </c>
      <c r="Q176" s="5">
        <v>669</v>
      </c>
      <c r="R176" s="5">
        <v>0</v>
      </c>
      <c r="S176" s="5">
        <v>12</v>
      </c>
      <c r="T176" s="5">
        <v>0</v>
      </c>
      <c r="U176" s="5">
        <v>34</v>
      </c>
      <c r="V176" s="5">
        <v>4374</v>
      </c>
      <c r="W176" s="5">
        <v>1995</v>
      </c>
      <c r="X176" s="5">
        <v>1205</v>
      </c>
      <c r="Y176" s="5">
        <v>1170</v>
      </c>
      <c r="Z176" s="5">
        <v>0</v>
      </c>
      <c r="AA176" s="5">
        <v>4</v>
      </c>
      <c r="AB176" s="5">
        <v>0</v>
      </c>
      <c r="AC176" s="5">
        <v>0</v>
      </c>
      <c r="AD176" s="5">
        <v>29047</v>
      </c>
      <c r="AE176" s="5">
        <v>28836</v>
      </c>
      <c r="AF176" s="5">
        <v>82</v>
      </c>
      <c r="AG176" s="5">
        <v>0</v>
      </c>
      <c r="AH176" s="5">
        <v>78</v>
      </c>
      <c r="AI176" s="5">
        <v>51</v>
      </c>
      <c r="AJ176" s="5">
        <v>0</v>
      </c>
      <c r="AK176" s="5">
        <v>38374</v>
      </c>
      <c r="AL176" s="5">
        <v>8082</v>
      </c>
      <c r="AM176" s="5">
        <v>15</v>
      </c>
      <c r="AN176" s="5">
        <v>1232</v>
      </c>
      <c r="AO176" s="5">
        <v>2637</v>
      </c>
      <c r="AP176" s="5">
        <v>26408</v>
      </c>
      <c r="AQ176" s="5">
        <v>0</v>
      </c>
      <c r="AR176" s="5">
        <v>0</v>
      </c>
      <c r="AS176" s="5">
        <v>0</v>
      </c>
    </row>
    <row r="177" spans="1:45">
      <c r="A177" s="5">
        <v>1396</v>
      </c>
      <c r="B177" s="5">
        <v>2</v>
      </c>
      <c r="C177" s="5" t="s">
        <v>476</v>
      </c>
      <c r="D177" s="5" t="s">
        <v>477</v>
      </c>
      <c r="E177" s="5">
        <v>13539388</v>
      </c>
      <c r="F177" s="5">
        <v>4532590</v>
      </c>
      <c r="G177" s="5">
        <v>1617143</v>
      </c>
      <c r="H177" s="5">
        <v>380937</v>
      </c>
      <c r="I177" s="5">
        <v>530606</v>
      </c>
      <c r="J177" s="5">
        <v>3743770</v>
      </c>
      <c r="K177" s="5">
        <v>2598771</v>
      </c>
      <c r="L177" s="5">
        <v>29892</v>
      </c>
      <c r="M177" s="5">
        <v>105678</v>
      </c>
      <c r="N177" s="5">
        <v>1807432</v>
      </c>
      <c r="O177" s="5">
        <v>1281514</v>
      </c>
      <c r="P177" s="5">
        <v>348566</v>
      </c>
      <c r="Q177" s="5">
        <v>50507</v>
      </c>
      <c r="R177" s="5">
        <v>31163</v>
      </c>
      <c r="S177" s="5">
        <v>63085</v>
      </c>
      <c r="T177" s="5">
        <v>521</v>
      </c>
      <c r="U177" s="5">
        <v>32076</v>
      </c>
      <c r="V177" s="5">
        <v>303130</v>
      </c>
      <c r="W177" s="5">
        <v>208644</v>
      </c>
      <c r="X177" s="5">
        <v>26324</v>
      </c>
      <c r="Y177" s="5">
        <v>2536</v>
      </c>
      <c r="Z177" s="5">
        <v>7673</v>
      </c>
      <c r="AA177" s="5">
        <v>57787</v>
      </c>
      <c r="AB177" s="5">
        <v>0</v>
      </c>
      <c r="AC177" s="5">
        <v>167</v>
      </c>
      <c r="AD177" s="5">
        <v>3978542</v>
      </c>
      <c r="AE177" s="5">
        <v>1143188</v>
      </c>
      <c r="AF177" s="5">
        <v>512044</v>
      </c>
      <c r="AG177" s="5">
        <v>258711</v>
      </c>
      <c r="AH177" s="5">
        <v>97077</v>
      </c>
      <c r="AI177" s="5">
        <v>1966779</v>
      </c>
      <c r="AJ177" s="5">
        <v>744</v>
      </c>
      <c r="AK177" s="5">
        <v>2532905</v>
      </c>
      <c r="AL177" s="5">
        <v>1261540</v>
      </c>
      <c r="AM177" s="5">
        <v>229808</v>
      </c>
      <c r="AN177" s="5">
        <v>27543</v>
      </c>
      <c r="AO177" s="5">
        <v>225673</v>
      </c>
      <c r="AP177" s="5">
        <v>714067</v>
      </c>
      <c r="AQ177" s="5">
        <v>72271</v>
      </c>
      <c r="AR177" s="5">
        <v>4</v>
      </c>
      <c r="AS177" s="5">
        <v>2000</v>
      </c>
    </row>
    <row r="178" spans="1:45">
      <c r="A178" s="5">
        <v>1396</v>
      </c>
      <c r="B178" s="5">
        <v>3</v>
      </c>
      <c r="C178" s="5" t="s">
        <v>478</v>
      </c>
      <c r="D178" s="5" t="s">
        <v>479</v>
      </c>
      <c r="E178" s="5">
        <v>6788046</v>
      </c>
      <c r="F178" s="5">
        <v>905258</v>
      </c>
      <c r="G178" s="5">
        <v>378622</v>
      </c>
      <c r="H178" s="5">
        <v>147196</v>
      </c>
      <c r="I178" s="5">
        <v>257413</v>
      </c>
      <c r="J178" s="5">
        <v>3026146</v>
      </c>
      <c r="K178" s="5">
        <v>2053480</v>
      </c>
      <c r="L178" s="5">
        <v>14856</v>
      </c>
      <c r="M178" s="5">
        <v>5075</v>
      </c>
      <c r="N178" s="5">
        <v>19171</v>
      </c>
      <c r="O178" s="5">
        <v>12601</v>
      </c>
      <c r="P178" s="5">
        <v>3556</v>
      </c>
      <c r="Q178" s="5">
        <v>1235</v>
      </c>
      <c r="R178" s="5">
        <v>0</v>
      </c>
      <c r="S178" s="5">
        <v>1606</v>
      </c>
      <c r="T178" s="5">
        <v>0</v>
      </c>
      <c r="U178" s="5">
        <v>172</v>
      </c>
      <c r="V178" s="5">
        <v>1334</v>
      </c>
      <c r="W178" s="5">
        <v>1267</v>
      </c>
      <c r="X178" s="5">
        <v>0</v>
      </c>
      <c r="Y178" s="5">
        <v>15</v>
      </c>
      <c r="Z178" s="5">
        <v>0</v>
      </c>
      <c r="AA178" s="5">
        <v>52</v>
      </c>
      <c r="AB178" s="5">
        <v>0</v>
      </c>
      <c r="AC178" s="5">
        <v>0</v>
      </c>
      <c r="AD178" s="5">
        <v>3058897</v>
      </c>
      <c r="AE178" s="5">
        <v>546197</v>
      </c>
      <c r="AF178" s="5">
        <v>432661</v>
      </c>
      <c r="AG178" s="5">
        <v>249095</v>
      </c>
      <c r="AH178" s="5">
        <v>89409</v>
      </c>
      <c r="AI178" s="5">
        <v>1741425</v>
      </c>
      <c r="AJ178" s="5">
        <v>110</v>
      </c>
      <c r="AK178" s="5">
        <v>2088676</v>
      </c>
      <c r="AL178" s="5">
        <v>1043741</v>
      </c>
      <c r="AM178" s="5">
        <v>154575</v>
      </c>
      <c r="AN178" s="5">
        <v>20970</v>
      </c>
      <c r="AO178" s="5">
        <v>177887</v>
      </c>
      <c r="AP178" s="5">
        <v>668160</v>
      </c>
      <c r="AQ178" s="5">
        <v>21970</v>
      </c>
      <c r="AR178" s="5">
        <v>0</v>
      </c>
      <c r="AS178" s="5">
        <v>1373</v>
      </c>
    </row>
    <row r="179" spans="1:45">
      <c r="A179" s="5">
        <v>1396</v>
      </c>
      <c r="B179" s="5">
        <v>4</v>
      </c>
      <c r="C179" s="5" t="s">
        <v>480</v>
      </c>
      <c r="D179" s="5" t="s">
        <v>479</v>
      </c>
      <c r="E179" s="5">
        <v>6788046</v>
      </c>
      <c r="F179" s="5">
        <v>905258</v>
      </c>
      <c r="G179" s="5">
        <v>378622</v>
      </c>
      <c r="H179" s="5">
        <v>147196</v>
      </c>
      <c r="I179" s="5">
        <v>257413</v>
      </c>
      <c r="J179" s="5">
        <v>3026146</v>
      </c>
      <c r="K179" s="5">
        <v>2053480</v>
      </c>
      <c r="L179" s="5">
        <v>14856</v>
      </c>
      <c r="M179" s="5">
        <v>5075</v>
      </c>
      <c r="N179" s="5">
        <v>19171</v>
      </c>
      <c r="O179" s="5">
        <v>12601</v>
      </c>
      <c r="P179" s="5">
        <v>3556</v>
      </c>
      <c r="Q179" s="5">
        <v>1235</v>
      </c>
      <c r="R179" s="5">
        <v>0</v>
      </c>
      <c r="S179" s="5">
        <v>1606</v>
      </c>
      <c r="T179" s="5">
        <v>0</v>
      </c>
      <c r="U179" s="5">
        <v>172</v>
      </c>
      <c r="V179" s="5">
        <v>1334</v>
      </c>
      <c r="W179" s="5">
        <v>1267</v>
      </c>
      <c r="X179" s="5">
        <v>0</v>
      </c>
      <c r="Y179" s="5">
        <v>15</v>
      </c>
      <c r="Z179" s="5">
        <v>0</v>
      </c>
      <c r="AA179" s="5">
        <v>52</v>
      </c>
      <c r="AB179" s="5">
        <v>0</v>
      </c>
      <c r="AC179" s="5">
        <v>0</v>
      </c>
      <c r="AD179" s="5">
        <v>3058897</v>
      </c>
      <c r="AE179" s="5">
        <v>546197</v>
      </c>
      <c r="AF179" s="5">
        <v>432661</v>
      </c>
      <c r="AG179" s="5">
        <v>249095</v>
      </c>
      <c r="AH179" s="5">
        <v>89409</v>
      </c>
      <c r="AI179" s="5">
        <v>1741425</v>
      </c>
      <c r="AJ179" s="5">
        <v>110</v>
      </c>
      <c r="AK179" s="5">
        <v>2088676</v>
      </c>
      <c r="AL179" s="5">
        <v>1043741</v>
      </c>
      <c r="AM179" s="5">
        <v>154575</v>
      </c>
      <c r="AN179" s="5">
        <v>20970</v>
      </c>
      <c r="AO179" s="5">
        <v>177887</v>
      </c>
      <c r="AP179" s="5">
        <v>668160</v>
      </c>
      <c r="AQ179" s="5">
        <v>21970</v>
      </c>
      <c r="AR179" s="5">
        <v>0</v>
      </c>
      <c r="AS179" s="5">
        <v>1373</v>
      </c>
    </row>
    <row r="180" spans="1:45">
      <c r="A180" s="5">
        <v>1396</v>
      </c>
      <c r="B180" s="5">
        <v>3</v>
      </c>
      <c r="C180" s="5" t="s">
        <v>481</v>
      </c>
      <c r="D180" s="5" t="s">
        <v>482</v>
      </c>
      <c r="E180" s="5">
        <v>132348</v>
      </c>
      <c r="F180" s="5">
        <v>80864</v>
      </c>
      <c r="G180" s="5">
        <v>7810</v>
      </c>
      <c r="H180" s="5">
        <v>3909</v>
      </c>
      <c r="I180" s="5">
        <v>7292</v>
      </c>
      <c r="J180" s="5">
        <v>16422</v>
      </c>
      <c r="K180" s="5">
        <v>15624</v>
      </c>
      <c r="L180" s="5">
        <v>112</v>
      </c>
      <c r="M180" s="5">
        <v>315</v>
      </c>
      <c r="N180" s="5">
        <v>24059</v>
      </c>
      <c r="O180" s="5">
        <v>21405</v>
      </c>
      <c r="P180" s="5">
        <v>859</v>
      </c>
      <c r="Q180" s="5">
        <v>0</v>
      </c>
      <c r="R180" s="5">
        <v>0</v>
      </c>
      <c r="S180" s="5">
        <v>1750</v>
      </c>
      <c r="T180" s="5">
        <v>0</v>
      </c>
      <c r="U180" s="5">
        <v>45</v>
      </c>
      <c r="V180" s="5">
        <v>6020</v>
      </c>
      <c r="W180" s="5">
        <v>6005</v>
      </c>
      <c r="X180" s="5">
        <v>12</v>
      </c>
      <c r="Y180" s="5">
        <v>4</v>
      </c>
      <c r="Z180" s="5">
        <v>0</v>
      </c>
      <c r="AA180" s="5">
        <v>0</v>
      </c>
      <c r="AB180" s="5">
        <v>0</v>
      </c>
      <c r="AC180" s="5">
        <v>0</v>
      </c>
      <c r="AD180" s="5">
        <v>7673</v>
      </c>
      <c r="AE180" s="5">
        <v>4880</v>
      </c>
      <c r="AF180" s="5">
        <v>391</v>
      </c>
      <c r="AG180" s="5">
        <v>233</v>
      </c>
      <c r="AH180" s="5">
        <v>405</v>
      </c>
      <c r="AI180" s="5">
        <v>1704</v>
      </c>
      <c r="AJ180" s="5">
        <v>60</v>
      </c>
      <c r="AK180" s="5">
        <v>6083</v>
      </c>
      <c r="AL180" s="5">
        <v>2672</v>
      </c>
      <c r="AM180" s="5">
        <v>1427</v>
      </c>
      <c r="AN180" s="5">
        <v>42</v>
      </c>
      <c r="AO180" s="5">
        <v>1637</v>
      </c>
      <c r="AP180" s="5">
        <v>0</v>
      </c>
      <c r="AQ180" s="5">
        <v>0</v>
      </c>
      <c r="AR180" s="5">
        <v>0</v>
      </c>
      <c r="AS180" s="5">
        <v>305</v>
      </c>
    </row>
    <row r="181" spans="1:45">
      <c r="A181" s="5">
        <v>1396</v>
      </c>
      <c r="B181" s="5">
        <v>4</v>
      </c>
      <c r="C181" s="5" t="s">
        <v>483</v>
      </c>
      <c r="D181" s="5" t="s">
        <v>482</v>
      </c>
      <c r="E181" s="5">
        <v>132348</v>
      </c>
      <c r="F181" s="5">
        <v>80864</v>
      </c>
      <c r="G181" s="5">
        <v>7810</v>
      </c>
      <c r="H181" s="5">
        <v>3909</v>
      </c>
      <c r="I181" s="5">
        <v>7292</v>
      </c>
      <c r="J181" s="5">
        <v>16422</v>
      </c>
      <c r="K181" s="5">
        <v>15624</v>
      </c>
      <c r="L181" s="5">
        <v>112</v>
      </c>
      <c r="M181" s="5">
        <v>315</v>
      </c>
      <c r="N181" s="5">
        <v>24059</v>
      </c>
      <c r="O181" s="5">
        <v>21405</v>
      </c>
      <c r="P181" s="5">
        <v>859</v>
      </c>
      <c r="Q181" s="5">
        <v>0</v>
      </c>
      <c r="R181" s="5">
        <v>0</v>
      </c>
      <c r="S181" s="5">
        <v>1750</v>
      </c>
      <c r="T181" s="5">
        <v>0</v>
      </c>
      <c r="U181" s="5">
        <v>45</v>
      </c>
      <c r="V181" s="5">
        <v>6020</v>
      </c>
      <c r="W181" s="5">
        <v>6005</v>
      </c>
      <c r="X181" s="5">
        <v>12</v>
      </c>
      <c r="Y181" s="5">
        <v>4</v>
      </c>
      <c r="Z181" s="5">
        <v>0</v>
      </c>
      <c r="AA181" s="5">
        <v>0</v>
      </c>
      <c r="AB181" s="5">
        <v>0</v>
      </c>
      <c r="AC181" s="5">
        <v>0</v>
      </c>
      <c r="AD181" s="5">
        <v>7673</v>
      </c>
      <c r="AE181" s="5">
        <v>4880</v>
      </c>
      <c r="AF181" s="5">
        <v>391</v>
      </c>
      <c r="AG181" s="5">
        <v>233</v>
      </c>
      <c r="AH181" s="5">
        <v>405</v>
      </c>
      <c r="AI181" s="5">
        <v>1704</v>
      </c>
      <c r="AJ181" s="5">
        <v>60</v>
      </c>
      <c r="AK181" s="5">
        <v>6083</v>
      </c>
      <c r="AL181" s="5">
        <v>2672</v>
      </c>
      <c r="AM181" s="5">
        <v>1427</v>
      </c>
      <c r="AN181" s="5">
        <v>42</v>
      </c>
      <c r="AO181" s="5">
        <v>1637</v>
      </c>
      <c r="AP181" s="5">
        <v>0</v>
      </c>
      <c r="AQ181" s="5">
        <v>0</v>
      </c>
      <c r="AR181" s="5">
        <v>0</v>
      </c>
      <c r="AS181" s="5">
        <v>305</v>
      </c>
    </row>
    <row r="182" spans="1:45">
      <c r="A182" s="5">
        <v>1396</v>
      </c>
      <c r="B182" s="5">
        <v>3</v>
      </c>
      <c r="C182" s="5" t="s">
        <v>484</v>
      </c>
      <c r="D182" s="5" t="s">
        <v>485</v>
      </c>
      <c r="E182" s="5">
        <v>6618994</v>
      </c>
      <c r="F182" s="5">
        <v>3546468</v>
      </c>
      <c r="G182" s="5">
        <v>1230711</v>
      </c>
      <c r="H182" s="5">
        <v>229831</v>
      </c>
      <c r="I182" s="5">
        <v>265901</v>
      </c>
      <c r="J182" s="5">
        <v>701202</v>
      </c>
      <c r="K182" s="5">
        <v>529667</v>
      </c>
      <c r="L182" s="5">
        <v>14924</v>
      </c>
      <c r="M182" s="5">
        <v>100289</v>
      </c>
      <c r="N182" s="5">
        <v>1764202</v>
      </c>
      <c r="O182" s="5">
        <v>1247508</v>
      </c>
      <c r="P182" s="5">
        <v>344150</v>
      </c>
      <c r="Q182" s="5">
        <v>49271</v>
      </c>
      <c r="R182" s="5">
        <v>31163</v>
      </c>
      <c r="S182" s="5">
        <v>59729</v>
      </c>
      <c r="T182" s="5">
        <v>521</v>
      </c>
      <c r="U182" s="5">
        <v>31859</v>
      </c>
      <c r="V182" s="5">
        <v>295776</v>
      </c>
      <c r="W182" s="5">
        <v>201372</v>
      </c>
      <c r="X182" s="5">
        <v>26312</v>
      </c>
      <c r="Y182" s="5">
        <v>2518</v>
      </c>
      <c r="Z182" s="5">
        <v>7673</v>
      </c>
      <c r="AA182" s="5">
        <v>57735</v>
      </c>
      <c r="AB182" s="5">
        <v>0</v>
      </c>
      <c r="AC182" s="5">
        <v>167</v>
      </c>
      <c r="AD182" s="5">
        <v>911972</v>
      </c>
      <c r="AE182" s="5">
        <v>592110</v>
      </c>
      <c r="AF182" s="5">
        <v>78991</v>
      </c>
      <c r="AG182" s="5">
        <v>9383</v>
      </c>
      <c r="AH182" s="5">
        <v>7264</v>
      </c>
      <c r="AI182" s="5">
        <v>223650</v>
      </c>
      <c r="AJ182" s="5">
        <v>575</v>
      </c>
      <c r="AK182" s="5">
        <v>438145</v>
      </c>
      <c r="AL182" s="5">
        <v>215127</v>
      </c>
      <c r="AM182" s="5">
        <v>73805</v>
      </c>
      <c r="AN182" s="5">
        <v>6532</v>
      </c>
      <c r="AO182" s="5">
        <v>46149</v>
      </c>
      <c r="AP182" s="5">
        <v>45906</v>
      </c>
      <c r="AQ182" s="5">
        <v>50301</v>
      </c>
      <c r="AR182" s="5">
        <v>4</v>
      </c>
      <c r="AS182" s="5">
        <v>322</v>
      </c>
    </row>
    <row r="183" spans="1:45">
      <c r="A183" s="5">
        <v>1396</v>
      </c>
      <c r="B183" s="5">
        <v>4</v>
      </c>
      <c r="C183" s="5" t="s">
        <v>486</v>
      </c>
      <c r="D183" s="5" t="s">
        <v>485</v>
      </c>
      <c r="E183" s="5">
        <v>6618994</v>
      </c>
      <c r="F183" s="5">
        <v>3546468</v>
      </c>
      <c r="G183" s="5">
        <v>1230711</v>
      </c>
      <c r="H183" s="5">
        <v>229831</v>
      </c>
      <c r="I183" s="5">
        <v>265901</v>
      </c>
      <c r="J183" s="5">
        <v>701202</v>
      </c>
      <c r="K183" s="5">
        <v>529667</v>
      </c>
      <c r="L183" s="5">
        <v>14924</v>
      </c>
      <c r="M183" s="5">
        <v>100289</v>
      </c>
      <c r="N183" s="5">
        <v>1764202</v>
      </c>
      <c r="O183" s="5">
        <v>1247508</v>
      </c>
      <c r="P183" s="5">
        <v>344150</v>
      </c>
      <c r="Q183" s="5">
        <v>49271</v>
      </c>
      <c r="R183" s="5">
        <v>31163</v>
      </c>
      <c r="S183" s="5">
        <v>59729</v>
      </c>
      <c r="T183" s="5">
        <v>521</v>
      </c>
      <c r="U183" s="5">
        <v>31859</v>
      </c>
      <c r="V183" s="5">
        <v>295776</v>
      </c>
      <c r="W183" s="5">
        <v>201372</v>
      </c>
      <c r="X183" s="5">
        <v>26312</v>
      </c>
      <c r="Y183" s="5">
        <v>2518</v>
      </c>
      <c r="Z183" s="5">
        <v>7673</v>
      </c>
      <c r="AA183" s="5">
        <v>57735</v>
      </c>
      <c r="AB183" s="5">
        <v>0</v>
      </c>
      <c r="AC183" s="5">
        <v>167</v>
      </c>
      <c r="AD183" s="5">
        <v>911972</v>
      </c>
      <c r="AE183" s="5">
        <v>592110</v>
      </c>
      <c r="AF183" s="5">
        <v>78991</v>
      </c>
      <c r="AG183" s="5">
        <v>9383</v>
      </c>
      <c r="AH183" s="5">
        <v>7264</v>
      </c>
      <c r="AI183" s="5">
        <v>223650</v>
      </c>
      <c r="AJ183" s="5">
        <v>575</v>
      </c>
      <c r="AK183" s="5">
        <v>438145</v>
      </c>
      <c r="AL183" s="5">
        <v>215127</v>
      </c>
      <c r="AM183" s="5">
        <v>73805</v>
      </c>
      <c r="AN183" s="5">
        <v>6532</v>
      </c>
      <c r="AO183" s="5">
        <v>46149</v>
      </c>
      <c r="AP183" s="5">
        <v>45906</v>
      </c>
      <c r="AQ183" s="5">
        <v>50301</v>
      </c>
      <c r="AR183" s="5">
        <v>4</v>
      </c>
      <c r="AS183" s="5">
        <v>322</v>
      </c>
    </row>
    <row r="184" spans="1:45">
      <c r="A184" s="5">
        <v>1396</v>
      </c>
      <c r="B184" s="5">
        <v>2</v>
      </c>
      <c r="C184" s="5" t="s">
        <v>487</v>
      </c>
      <c r="D184" s="5" t="s">
        <v>488</v>
      </c>
      <c r="E184" s="5">
        <v>1236668</v>
      </c>
      <c r="F184" s="5">
        <v>336976</v>
      </c>
      <c r="G184" s="5">
        <v>175515</v>
      </c>
      <c r="H184" s="5">
        <v>48750</v>
      </c>
      <c r="I184" s="5">
        <v>137008</v>
      </c>
      <c r="J184" s="5">
        <v>465116</v>
      </c>
      <c r="K184" s="5">
        <v>65910</v>
      </c>
      <c r="L184" s="5">
        <v>2210</v>
      </c>
      <c r="M184" s="5">
        <v>5183</v>
      </c>
      <c r="N184" s="5">
        <v>114510</v>
      </c>
      <c r="O184" s="5">
        <v>95671</v>
      </c>
      <c r="P184" s="5">
        <v>1970</v>
      </c>
      <c r="Q184" s="5">
        <v>1713</v>
      </c>
      <c r="R184" s="5">
        <v>146</v>
      </c>
      <c r="S184" s="5">
        <v>13708</v>
      </c>
      <c r="T184" s="5">
        <v>17</v>
      </c>
      <c r="U184" s="5">
        <v>1285</v>
      </c>
      <c r="V184" s="5">
        <v>23139</v>
      </c>
      <c r="W184" s="5">
        <v>22319</v>
      </c>
      <c r="X184" s="5">
        <v>15</v>
      </c>
      <c r="Y184" s="5">
        <v>40</v>
      </c>
      <c r="Z184" s="5">
        <v>458</v>
      </c>
      <c r="AA184" s="5">
        <v>307</v>
      </c>
      <c r="AB184" s="5">
        <v>0</v>
      </c>
      <c r="AC184" s="5">
        <v>0</v>
      </c>
      <c r="AD184" s="5">
        <v>853963</v>
      </c>
      <c r="AE184" s="5">
        <v>62503</v>
      </c>
      <c r="AF184" s="5">
        <v>1365</v>
      </c>
      <c r="AG184" s="5">
        <v>20332</v>
      </c>
      <c r="AH184" s="5">
        <v>4223</v>
      </c>
      <c r="AI184" s="5">
        <v>765442</v>
      </c>
      <c r="AJ184" s="5">
        <v>98</v>
      </c>
      <c r="AK184" s="5">
        <v>1005246</v>
      </c>
      <c r="AL184" s="5">
        <v>42413</v>
      </c>
      <c r="AM184" s="5">
        <v>5990</v>
      </c>
      <c r="AN184" s="5">
        <v>9148</v>
      </c>
      <c r="AO184" s="5">
        <v>12567</v>
      </c>
      <c r="AP184" s="5">
        <v>892512</v>
      </c>
      <c r="AQ184" s="5">
        <v>42599</v>
      </c>
      <c r="AR184" s="5">
        <v>0</v>
      </c>
      <c r="AS184" s="5">
        <v>16</v>
      </c>
    </row>
    <row r="185" spans="1:45">
      <c r="A185" s="5">
        <v>1396</v>
      </c>
      <c r="B185" s="5">
        <v>3</v>
      </c>
      <c r="C185" s="5" t="s">
        <v>489</v>
      </c>
      <c r="D185" s="5" t="s">
        <v>490</v>
      </c>
      <c r="E185" s="5">
        <v>229744</v>
      </c>
      <c r="F185" s="5">
        <v>23269</v>
      </c>
      <c r="G185" s="5">
        <v>1108</v>
      </c>
      <c r="H185" s="5">
        <v>6996</v>
      </c>
      <c r="I185" s="5">
        <v>117693</v>
      </c>
      <c r="J185" s="5">
        <v>78933</v>
      </c>
      <c r="K185" s="5">
        <v>0</v>
      </c>
      <c r="L185" s="5">
        <v>108</v>
      </c>
      <c r="M185" s="5">
        <v>1638</v>
      </c>
      <c r="N185" s="5">
        <v>6938</v>
      </c>
      <c r="O185" s="5">
        <v>6271</v>
      </c>
      <c r="P185" s="5">
        <v>319</v>
      </c>
      <c r="Q185" s="5">
        <v>276</v>
      </c>
      <c r="R185" s="5">
        <v>0</v>
      </c>
      <c r="S185" s="5">
        <v>0</v>
      </c>
      <c r="T185" s="5">
        <v>4</v>
      </c>
      <c r="U185" s="5">
        <v>68</v>
      </c>
      <c r="V185" s="5">
        <v>1698</v>
      </c>
      <c r="W185" s="5">
        <v>1376</v>
      </c>
      <c r="X185" s="5">
        <v>0</v>
      </c>
      <c r="Y185" s="5">
        <v>40</v>
      </c>
      <c r="Z185" s="5">
        <v>0</v>
      </c>
      <c r="AA185" s="5">
        <v>283</v>
      </c>
      <c r="AB185" s="5">
        <v>0</v>
      </c>
      <c r="AC185" s="5">
        <v>0</v>
      </c>
      <c r="AD185" s="5">
        <v>770481</v>
      </c>
      <c r="AE185" s="5">
        <v>25273</v>
      </c>
      <c r="AF185" s="5">
        <v>701</v>
      </c>
      <c r="AG185" s="5">
        <v>18868</v>
      </c>
      <c r="AH185" s="5">
        <v>880</v>
      </c>
      <c r="AI185" s="5">
        <v>724759</v>
      </c>
      <c r="AJ185" s="5">
        <v>0</v>
      </c>
      <c r="AK185" s="5">
        <v>824972</v>
      </c>
      <c r="AL185" s="5">
        <v>4197</v>
      </c>
      <c r="AM185" s="5">
        <v>5557</v>
      </c>
      <c r="AN185" s="5">
        <v>3391</v>
      </c>
      <c r="AO185" s="5">
        <v>0</v>
      </c>
      <c r="AP185" s="5">
        <v>769228</v>
      </c>
      <c r="AQ185" s="5">
        <v>42599</v>
      </c>
      <c r="AR185" s="5">
        <v>0</v>
      </c>
      <c r="AS185" s="5">
        <v>0</v>
      </c>
    </row>
    <row r="186" spans="1:45">
      <c r="A186" s="5">
        <v>1396</v>
      </c>
      <c r="B186" s="5">
        <v>4</v>
      </c>
      <c r="C186" s="5" t="s">
        <v>491</v>
      </c>
      <c r="D186" s="5" t="s">
        <v>492</v>
      </c>
      <c r="E186" s="5">
        <v>229201</v>
      </c>
      <c r="F186" s="5">
        <v>22870</v>
      </c>
      <c r="G186" s="5">
        <v>1024</v>
      </c>
      <c r="H186" s="5">
        <v>6944</v>
      </c>
      <c r="I186" s="5">
        <v>117693</v>
      </c>
      <c r="J186" s="5">
        <v>78933</v>
      </c>
      <c r="K186" s="5">
        <v>0</v>
      </c>
      <c r="L186" s="5">
        <v>108</v>
      </c>
      <c r="M186" s="5">
        <v>1629</v>
      </c>
      <c r="N186" s="5">
        <v>6648</v>
      </c>
      <c r="O186" s="5">
        <v>6032</v>
      </c>
      <c r="P186" s="5">
        <v>319</v>
      </c>
      <c r="Q186" s="5">
        <v>234</v>
      </c>
      <c r="R186" s="5">
        <v>0</v>
      </c>
      <c r="S186" s="5">
        <v>0</v>
      </c>
      <c r="T186" s="5">
        <v>4</v>
      </c>
      <c r="U186" s="5">
        <v>60</v>
      </c>
      <c r="V186" s="5">
        <v>1572</v>
      </c>
      <c r="W186" s="5">
        <v>1281</v>
      </c>
      <c r="X186" s="5">
        <v>0</v>
      </c>
      <c r="Y186" s="5">
        <v>40</v>
      </c>
      <c r="Z186" s="5">
        <v>0</v>
      </c>
      <c r="AA186" s="5">
        <v>251</v>
      </c>
      <c r="AB186" s="5">
        <v>0</v>
      </c>
      <c r="AC186" s="5">
        <v>0</v>
      </c>
      <c r="AD186" s="5">
        <v>770079</v>
      </c>
      <c r="AE186" s="5">
        <v>24998</v>
      </c>
      <c r="AF186" s="5">
        <v>701</v>
      </c>
      <c r="AG186" s="5">
        <v>18868</v>
      </c>
      <c r="AH186" s="5">
        <v>880</v>
      </c>
      <c r="AI186" s="5">
        <v>724632</v>
      </c>
      <c r="AJ186" s="5">
        <v>0</v>
      </c>
      <c r="AK186" s="5">
        <v>824972</v>
      </c>
      <c r="AL186" s="5">
        <v>4197</v>
      </c>
      <c r="AM186" s="5">
        <v>5557</v>
      </c>
      <c r="AN186" s="5">
        <v>3391</v>
      </c>
      <c r="AO186" s="5">
        <v>0</v>
      </c>
      <c r="AP186" s="5">
        <v>769228</v>
      </c>
      <c r="AQ186" s="5">
        <v>42599</v>
      </c>
      <c r="AR186" s="5">
        <v>0</v>
      </c>
      <c r="AS186" s="5">
        <v>0</v>
      </c>
    </row>
    <row r="187" spans="1:45">
      <c r="A187" s="5">
        <v>1396</v>
      </c>
      <c r="B187" s="5">
        <v>4</v>
      </c>
      <c r="C187" s="5" t="s">
        <v>493</v>
      </c>
      <c r="D187" s="5" t="s">
        <v>494</v>
      </c>
      <c r="E187" s="5">
        <v>544</v>
      </c>
      <c r="F187" s="5">
        <v>399</v>
      </c>
      <c r="G187" s="5">
        <v>84</v>
      </c>
      <c r="H187" s="5">
        <v>53</v>
      </c>
      <c r="I187" s="5">
        <v>0</v>
      </c>
      <c r="J187" s="5">
        <v>0</v>
      </c>
      <c r="K187" s="5">
        <v>0</v>
      </c>
      <c r="L187" s="5">
        <v>0</v>
      </c>
      <c r="M187" s="5">
        <v>8</v>
      </c>
      <c r="N187" s="5">
        <v>290</v>
      </c>
      <c r="O187" s="5">
        <v>239</v>
      </c>
      <c r="P187" s="5">
        <v>0</v>
      </c>
      <c r="Q187" s="5">
        <v>42</v>
      </c>
      <c r="R187" s="5">
        <v>0</v>
      </c>
      <c r="S187" s="5">
        <v>0</v>
      </c>
      <c r="T187" s="5">
        <v>0</v>
      </c>
      <c r="U187" s="5">
        <v>8</v>
      </c>
      <c r="V187" s="5">
        <v>126</v>
      </c>
      <c r="W187" s="5">
        <v>95</v>
      </c>
      <c r="X187" s="5">
        <v>0</v>
      </c>
      <c r="Y187" s="5">
        <v>0</v>
      </c>
      <c r="Z187" s="5">
        <v>0</v>
      </c>
      <c r="AA187" s="5">
        <v>32</v>
      </c>
      <c r="AB187" s="5">
        <v>0</v>
      </c>
      <c r="AC187" s="5">
        <v>0</v>
      </c>
      <c r="AD187" s="5">
        <v>402</v>
      </c>
      <c r="AE187" s="5">
        <v>275</v>
      </c>
      <c r="AF187" s="5">
        <v>0</v>
      </c>
      <c r="AG187" s="5">
        <v>0</v>
      </c>
      <c r="AH187" s="5">
        <v>0</v>
      </c>
      <c r="AI187" s="5">
        <v>127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</row>
    <row r="188" spans="1:45">
      <c r="A188" s="5">
        <v>1396</v>
      </c>
      <c r="B188" s="5">
        <v>3</v>
      </c>
      <c r="C188" s="5" t="s">
        <v>495</v>
      </c>
      <c r="D188" s="5" t="s">
        <v>496</v>
      </c>
      <c r="E188" s="5">
        <v>284874</v>
      </c>
      <c r="F188" s="5">
        <v>91211</v>
      </c>
      <c r="G188" s="5">
        <v>56403</v>
      </c>
      <c r="H188" s="5">
        <v>20588</v>
      </c>
      <c r="I188" s="5">
        <v>3795</v>
      </c>
      <c r="J188" s="5">
        <v>102840</v>
      </c>
      <c r="K188" s="5">
        <v>7650</v>
      </c>
      <c r="L188" s="5">
        <v>827</v>
      </c>
      <c r="M188" s="5">
        <v>1559</v>
      </c>
      <c r="N188" s="5">
        <v>21638</v>
      </c>
      <c r="O188" s="5">
        <v>20786</v>
      </c>
      <c r="P188" s="5">
        <v>141</v>
      </c>
      <c r="Q188" s="5">
        <v>369</v>
      </c>
      <c r="R188" s="5">
        <v>146</v>
      </c>
      <c r="S188" s="5">
        <v>64</v>
      </c>
      <c r="T188" s="5">
        <v>13</v>
      </c>
      <c r="U188" s="5">
        <v>120</v>
      </c>
      <c r="V188" s="5">
        <v>2594</v>
      </c>
      <c r="W188" s="5">
        <v>2112</v>
      </c>
      <c r="X188" s="5">
        <v>0</v>
      </c>
      <c r="Y188" s="5">
        <v>0</v>
      </c>
      <c r="Z188" s="5">
        <v>458</v>
      </c>
      <c r="AA188" s="5">
        <v>25</v>
      </c>
      <c r="AB188" s="5">
        <v>0</v>
      </c>
      <c r="AC188" s="5">
        <v>0</v>
      </c>
      <c r="AD188" s="5">
        <v>42169</v>
      </c>
      <c r="AE188" s="5">
        <v>7328</v>
      </c>
      <c r="AF188" s="5">
        <v>216</v>
      </c>
      <c r="AG188" s="5">
        <v>316</v>
      </c>
      <c r="AH188" s="5">
        <v>2068</v>
      </c>
      <c r="AI188" s="5">
        <v>32170</v>
      </c>
      <c r="AJ188" s="5">
        <v>71</v>
      </c>
      <c r="AK188" s="5">
        <v>8023</v>
      </c>
      <c r="AL188" s="5">
        <v>0</v>
      </c>
      <c r="AM188" s="5">
        <v>0</v>
      </c>
      <c r="AN188" s="5">
        <v>4</v>
      </c>
      <c r="AO188" s="5">
        <v>7973</v>
      </c>
      <c r="AP188" s="5">
        <v>30</v>
      </c>
      <c r="AQ188" s="5">
        <v>0</v>
      </c>
      <c r="AR188" s="5">
        <v>0</v>
      </c>
      <c r="AS188" s="5">
        <v>16</v>
      </c>
    </row>
    <row r="189" spans="1:45">
      <c r="A189" s="5">
        <v>1396</v>
      </c>
      <c r="B189" s="5">
        <v>4</v>
      </c>
      <c r="C189" s="5" t="s">
        <v>497</v>
      </c>
      <c r="D189" s="5" t="s">
        <v>496</v>
      </c>
      <c r="E189" s="5">
        <v>284874</v>
      </c>
      <c r="F189" s="5">
        <v>91211</v>
      </c>
      <c r="G189" s="5">
        <v>56403</v>
      </c>
      <c r="H189" s="5">
        <v>20588</v>
      </c>
      <c r="I189" s="5">
        <v>3795</v>
      </c>
      <c r="J189" s="5">
        <v>102840</v>
      </c>
      <c r="K189" s="5">
        <v>7650</v>
      </c>
      <c r="L189" s="5">
        <v>827</v>
      </c>
      <c r="M189" s="5">
        <v>1559</v>
      </c>
      <c r="N189" s="5">
        <v>21638</v>
      </c>
      <c r="O189" s="5">
        <v>20786</v>
      </c>
      <c r="P189" s="5">
        <v>141</v>
      </c>
      <c r="Q189" s="5">
        <v>369</v>
      </c>
      <c r="R189" s="5">
        <v>146</v>
      </c>
      <c r="S189" s="5">
        <v>64</v>
      </c>
      <c r="T189" s="5">
        <v>13</v>
      </c>
      <c r="U189" s="5">
        <v>120</v>
      </c>
      <c r="V189" s="5">
        <v>2594</v>
      </c>
      <c r="W189" s="5">
        <v>2112</v>
      </c>
      <c r="X189" s="5">
        <v>0</v>
      </c>
      <c r="Y189" s="5">
        <v>0</v>
      </c>
      <c r="Z189" s="5">
        <v>458</v>
      </c>
      <c r="AA189" s="5">
        <v>25</v>
      </c>
      <c r="AB189" s="5">
        <v>0</v>
      </c>
      <c r="AC189" s="5">
        <v>0</v>
      </c>
      <c r="AD189" s="5">
        <v>42169</v>
      </c>
      <c r="AE189" s="5">
        <v>7328</v>
      </c>
      <c r="AF189" s="5">
        <v>216</v>
      </c>
      <c r="AG189" s="5">
        <v>316</v>
      </c>
      <c r="AH189" s="5">
        <v>2068</v>
      </c>
      <c r="AI189" s="5">
        <v>32170</v>
      </c>
      <c r="AJ189" s="5">
        <v>71</v>
      </c>
      <c r="AK189" s="5">
        <v>8023</v>
      </c>
      <c r="AL189" s="5">
        <v>0</v>
      </c>
      <c r="AM189" s="5">
        <v>0</v>
      </c>
      <c r="AN189" s="5">
        <v>4</v>
      </c>
      <c r="AO189" s="5">
        <v>7973</v>
      </c>
      <c r="AP189" s="5">
        <v>30</v>
      </c>
      <c r="AQ189" s="5">
        <v>0</v>
      </c>
      <c r="AR189" s="5">
        <v>0</v>
      </c>
      <c r="AS189" s="5">
        <v>16</v>
      </c>
    </row>
    <row r="190" spans="1:45">
      <c r="A190" s="5">
        <v>1396</v>
      </c>
      <c r="B190" s="5">
        <v>3</v>
      </c>
      <c r="C190" s="5" t="s">
        <v>498</v>
      </c>
      <c r="D190" s="5" t="s">
        <v>499</v>
      </c>
      <c r="E190" s="5">
        <v>722049</v>
      </c>
      <c r="F190" s="5">
        <v>222496</v>
      </c>
      <c r="G190" s="5">
        <v>118004</v>
      </c>
      <c r="H190" s="5">
        <v>21166</v>
      </c>
      <c r="I190" s="5">
        <v>15520</v>
      </c>
      <c r="J190" s="5">
        <v>283342</v>
      </c>
      <c r="K190" s="5">
        <v>58260</v>
      </c>
      <c r="L190" s="5">
        <v>1275</v>
      </c>
      <c r="M190" s="5">
        <v>1986</v>
      </c>
      <c r="N190" s="5">
        <v>85934</v>
      </c>
      <c r="O190" s="5">
        <v>68614</v>
      </c>
      <c r="P190" s="5">
        <v>1511</v>
      </c>
      <c r="Q190" s="5">
        <v>1069</v>
      </c>
      <c r="R190" s="5">
        <v>0</v>
      </c>
      <c r="S190" s="5">
        <v>13644</v>
      </c>
      <c r="T190" s="5">
        <v>0</v>
      </c>
      <c r="U190" s="5">
        <v>1097</v>
      </c>
      <c r="V190" s="5">
        <v>18847</v>
      </c>
      <c r="W190" s="5">
        <v>18832</v>
      </c>
      <c r="X190" s="5">
        <v>15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41313</v>
      </c>
      <c r="AE190" s="5">
        <v>29902</v>
      </c>
      <c r="AF190" s="5">
        <v>448</v>
      </c>
      <c r="AG190" s="5">
        <v>1149</v>
      </c>
      <c r="AH190" s="5">
        <v>1275</v>
      </c>
      <c r="AI190" s="5">
        <v>8513</v>
      </c>
      <c r="AJ190" s="5">
        <v>26</v>
      </c>
      <c r="AK190" s="5">
        <v>172251</v>
      </c>
      <c r="AL190" s="5">
        <v>38216</v>
      </c>
      <c r="AM190" s="5">
        <v>433</v>
      </c>
      <c r="AN190" s="5">
        <v>5753</v>
      </c>
      <c r="AO190" s="5">
        <v>4594</v>
      </c>
      <c r="AP190" s="5">
        <v>123254</v>
      </c>
      <c r="AQ190" s="5">
        <v>0</v>
      </c>
      <c r="AR190" s="5">
        <v>0</v>
      </c>
      <c r="AS190" s="5">
        <v>0</v>
      </c>
    </row>
    <row r="191" spans="1:45">
      <c r="A191" s="5">
        <v>1396</v>
      </c>
      <c r="B191" s="5">
        <v>4</v>
      </c>
      <c r="C191" s="5" t="s">
        <v>500</v>
      </c>
      <c r="D191" s="5" t="s">
        <v>501</v>
      </c>
      <c r="E191" s="5">
        <v>320533</v>
      </c>
      <c r="F191" s="5">
        <v>142746</v>
      </c>
      <c r="G191" s="5">
        <v>25915</v>
      </c>
      <c r="H191" s="5">
        <v>6167</v>
      </c>
      <c r="I191" s="5">
        <v>5503</v>
      </c>
      <c r="J191" s="5">
        <v>79038</v>
      </c>
      <c r="K191" s="5">
        <v>58260</v>
      </c>
      <c r="L191" s="5">
        <v>1199</v>
      </c>
      <c r="M191" s="5">
        <v>1705</v>
      </c>
      <c r="N191" s="5">
        <v>78511</v>
      </c>
      <c r="O191" s="5">
        <v>61609</v>
      </c>
      <c r="P191" s="5">
        <v>1293</v>
      </c>
      <c r="Q191" s="5">
        <v>868</v>
      </c>
      <c r="R191" s="5">
        <v>0</v>
      </c>
      <c r="S191" s="5">
        <v>13644</v>
      </c>
      <c r="T191" s="5">
        <v>0</v>
      </c>
      <c r="U191" s="5">
        <v>1097</v>
      </c>
      <c r="V191" s="5">
        <v>15315</v>
      </c>
      <c r="W191" s="5">
        <v>15300</v>
      </c>
      <c r="X191" s="5">
        <v>15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8272</v>
      </c>
      <c r="AE191" s="5">
        <v>3550</v>
      </c>
      <c r="AF191" s="5">
        <v>206</v>
      </c>
      <c r="AG191" s="5">
        <v>1012</v>
      </c>
      <c r="AH191" s="5">
        <v>132</v>
      </c>
      <c r="AI191" s="5">
        <v>3350</v>
      </c>
      <c r="AJ191" s="5">
        <v>23</v>
      </c>
      <c r="AK191" s="5">
        <v>4970</v>
      </c>
      <c r="AL191" s="5">
        <v>500</v>
      </c>
      <c r="AM191" s="5">
        <v>323</v>
      </c>
      <c r="AN191" s="5">
        <v>4</v>
      </c>
      <c r="AO191" s="5">
        <v>4126</v>
      </c>
      <c r="AP191" s="5">
        <v>17</v>
      </c>
      <c r="AQ191" s="5">
        <v>0</v>
      </c>
      <c r="AR191" s="5">
        <v>0</v>
      </c>
      <c r="AS191" s="5">
        <v>0</v>
      </c>
    </row>
    <row r="192" spans="1:45">
      <c r="A192" s="5">
        <v>1396</v>
      </c>
      <c r="B192" s="5">
        <v>4</v>
      </c>
      <c r="C192" s="5" t="s">
        <v>502</v>
      </c>
      <c r="D192" s="5" t="s">
        <v>503</v>
      </c>
      <c r="E192" s="5">
        <v>9329</v>
      </c>
      <c r="F192" s="5">
        <v>5084</v>
      </c>
      <c r="G192" s="5">
        <v>3253</v>
      </c>
      <c r="H192" s="5">
        <v>146</v>
      </c>
      <c r="I192" s="5">
        <v>760</v>
      </c>
      <c r="J192" s="5">
        <v>0</v>
      </c>
      <c r="K192" s="5">
        <v>0</v>
      </c>
      <c r="L192" s="5">
        <v>0</v>
      </c>
      <c r="M192" s="5">
        <v>86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840</v>
      </c>
      <c r="W192" s="5">
        <v>840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212</v>
      </c>
      <c r="AE192" s="5">
        <v>152</v>
      </c>
      <c r="AF192" s="5">
        <v>0</v>
      </c>
      <c r="AG192" s="5">
        <v>0</v>
      </c>
      <c r="AH192" s="5">
        <v>38</v>
      </c>
      <c r="AI192" s="5">
        <v>18</v>
      </c>
      <c r="AJ192" s="5">
        <v>4</v>
      </c>
      <c r="AK192" s="5">
        <v>152</v>
      </c>
      <c r="AL192" s="5">
        <v>0</v>
      </c>
      <c r="AM192" s="5">
        <v>0</v>
      </c>
      <c r="AN192" s="5">
        <v>0</v>
      </c>
      <c r="AO192" s="5">
        <v>152</v>
      </c>
      <c r="AP192" s="5">
        <v>0</v>
      </c>
      <c r="AQ192" s="5">
        <v>0</v>
      </c>
      <c r="AR192" s="5">
        <v>0</v>
      </c>
      <c r="AS192" s="5">
        <v>0</v>
      </c>
    </row>
    <row r="193" spans="1:45">
      <c r="A193" s="5">
        <v>1396</v>
      </c>
      <c r="B193" s="5">
        <v>4</v>
      </c>
      <c r="C193" s="5" t="s">
        <v>504</v>
      </c>
      <c r="D193" s="5" t="s">
        <v>499</v>
      </c>
      <c r="E193" s="5">
        <v>392186</v>
      </c>
      <c r="F193" s="5">
        <v>74666</v>
      </c>
      <c r="G193" s="5">
        <v>88837</v>
      </c>
      <c r="H193" s="5">
        <v>14853</v>
      </c>
      <c r="I193" s="5">
        <v>9257</v>
      </c>
      <c r="J193" s="5">
        <v>204305</v>
      </c>
      <c r="K193" s="5">
        <v>0</v>
      </c>
      <c r="L193" s="5">
        <v>75</v>
      </c>
      <c r="M193" s="5">
        <v>195</v>
      </c>
      <c r="N193" s="5">
        <v>7424</v>
      </c>
      <c r="O193" s="5">
        <v>7005</v>
      </c>
      <c r="P193" s="5">
        <v>218</v>
      </c>
      <c r="Q193" s="5">
        <v>201</v>
      </c>
      <c r="R193" s="5">
        <v>0</v>
      </c>
      <c r="S193" s="5">
        <v>0</v>
      </c>
      <c r="T193" s="5">
        <v>0</v>
      </c>
      <c r="U193" s="5">
        <v>0</v>
      </c>
      <c r="V193" s="5">
        <v>2692</v>
      </c>
      <c r="W193" s="5">
        <v>2692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32829</v>
      </c>
      <c r="AE193" s="5">
        <v>26200</v>
      </c>
      <c r="AF193" s="5">
        <v>243</v>
      </c>
      <c r="AG193" s="5">
        <v>137</v>
      </c>
      <c r="AH193" s="5">
        <v>1105</v>
      </c>
      <c r="AI193" s="5">
        <v>5145</v>
      </c>
      <c r="AJ193" s="5">
        <v>0</v>
      </c>
      <c r="AK193" s="5">
        <v>167128</v>
      </c>
      <c r="AL193" s="5">
        <v>37716</v>
      </c>
      <c r="AM193" s="5">
        <v>110</v>
      </c>
      <c r="AN193" s="5">
        <v>5749</v>
      </c>
      <c r="AO193" s="5">
        <v>316</v>
      </c>
      <c r="AP193" s="5">
        <v>123238</v>
      </c>
      <c r="AQ193" s="5">
        <v>0</v>
      </c>
      <c r="AR193" s="5">
        <v>0</v>
      </c>
      <c r="AS193" s="5">
        <v>0</v>
      </c>
    </row>
    <row r="194" spans="1:45">
      <c r="A194" s="5">
        <v>1396</v>
      </c>
      <c r="B194" s="5">
        <v>2</v>
      </c>
      <c r="C194" s="5" t="s">
        <v>505</v>
      </c>
      <c r="D194" s="5" t="s">
        <v>506</v>
      </c>
      <c r="E194" s="5">
        <v>1156147</v>
      </c>
      <c r="F194" s="5">
        <v>655544</v>
      </c>
      <c r="G194" s="5">
        <v>111459</v>
      </c>
      <c r="H194" s="5">
        <v>31772</v>
      </c>
      <c r="I194" s="5">
        <v>62319</v>
      </c>
      <c r="J194" s="5">
        <v>182893</v>
      </c>
      <c r="K194" s="5">
        <v>94979</v>
      </c>
      <c r="L194" s="5">
        <v>3801</v>
      </c>
      <c r="M194" s="5">
        <v>13380</v>
      </c>
      <c r="N194" s="5">
        <v>384364</v>
      </c>
      <c r="O194" s="5">
        <v>364285</v>
      </c>
      <c r="P194" s="5">
        <v>10794</v>
      </c>
      <c r="Q194" s="5">
        <v>1005</v>
      </c>
      <c r="R194" s="5">
        <v>0</v>
      </c>
      <c r="S194" s="5">
        <v>7485</v>
      </c>
      <c r="T194" s="5">
        <v>159</v>
      </c>
      <c r="U194" s="5">
        <v>636</v>
      </c>
      <c r="V194" s="5">
        <v>28439</v>
      </c>
      <c r="W194" s="5">
        <v>23897</v>
      </c>
      <c r="X194" s="5">
        <v>1001</v>
      </c>
      <c r="Y194" s="5">
        <v>933</v>
      </c>
      <c r="Z194" s="5">
        <v>532</v>
      </c>
      <c r="AA194" s="5">
        <v>1667</v>
      </c>
      <c r="AB194" s="5">
        <v>409</v>
      </c>
      <c r="AC194" s="5">
        <v>0</v>
      </c>
      <c r="AD194" s="5">
        <v>71707</v>
      </c>
      <c r="AE194" s="5">
        <v>56247</v>
      </c>
      <c r="AF194" s="5">
        <v>4672</v>
      </c>
      <c r="AG194" s="5">
        <v>1577</v>
      </c>
      <c r="AH194" s="5">
        <v>2752</v>
      </c>
      <c r="AI194" s="5">
        <v>6296</v>
      </c>
      <c r="AJ194" s="5">
        <v>162</v>
      </c>
      <c r="AK194" s="5">
        <v>29077</v>
      </c>
      <c r="AL194" s="5">
        <v>11997</v>
      </c>
      <c r="AM194" s="5">
        <v>190</v>
      </c>
      <c r="AN194" s="5">
        <v>864</v>
      </c>
      <c r="AO194" s="5">
        <v>8850</v>
      </c>
      <c r="AP194" s="5">
        <v>86</v>
      </c>
      <c r="AQ194" s="5">
        <v>6088</v>
      </c>
      <c r="AR194" s="5">
        <v>0</v>
      </c>
      <c r="AS194" s="5">
        <v>1000</v>
      </c>
    </row>
    <row r="195" spans="1:45">
      <c r="A195" s="5">
        <v>1396</v>
      </c>
      <c r="B195" s="5">
        <v>3</v>
      </c>
      <c r="C195" s="5" t="s">
        <v>507</v>
      </c>
      <c r="D195" s="5" t="s">
        <v>506</v>
      </c>
      <c r="E195" s="5">
        <v>1156147</v>
      </c>
      <c r="F195" s="5">
        <v>655544</v>
      </c>
      <c r="G195" s="5">
        <v>111459</v>
      </c>
      <c r="H195" s="5">
        <v>31772</v>
      </c>
      <c r="I195" s="5">
        <v>62319</v>
      </c>
      <c r="J195" s="5">
        <v>182893</v>
      </c>
      <c r="K195" s="5">
        <v>94979</v>
      </c>
      <c r="L195" s="5">
        <v>3801</v>
      </c>
      <c r="M195" s="5">
        <v>13380</v>
      </c>
      <c r="N195" s="5">
        <v>384364</v>
      </c>
      <c r="O195" s="5">
        <v>364285</v>
      </c>
      <c r="P195" s="5">
        <v>10794</v>
      </c>
      <c r="Q195" s="5">
        <v>1005</v>
      </c>
      <c r="R195" s="5">
        <v>0</v>
      </c>
      <c r="S195" s="5">
        <v>7485</v>
      </c>
      <c r="T195" s="5">
        <v>159</v>
      </c>
      <c r="U195" s="5">
        <v>636</v>
      </c>
      <c r="V195" s="5">
        <v>28439</v>
      </c>
      <c r="W195" s="5">
        <v>23897</v>
      </c>
      <c r="X195" s="5">
        <v>1001</v>
      </c>
      <c r="Y195" s="5">
        <v>933</v>
      </c>
      <c r="Z195" s="5">
        <v>532</v>
      </c>
      <c r="AA195" s="5">
        <v>1667</v>
      </c>
      <c r="AB195" s="5">
        <v>409</v>
      </c>
      <c r="AC195" s="5">
        <v>0</v>
      </c>
      <c r="AD195" s="5">
        <v>71707</v>
      </c>
      <c r="AE195" s="5">
        <v>56247</v>
      </c>
      <c r="AF195" s="5">
        <v>4672</v>
      </c>
      <c r="AG195" s="5">
        <v>1577</v>
      </c>
      <c r="AH195" s="5">
        <v>2752</v>
      </c>
      <c r="AI195" s="5">
        <v>6296</v>
      </c>
      <c r="AJ195" s="5">
        <v>162</v>
      </c>
      <c r="AK195" s="5">
        <v>29077</v>
      </c>
      <c r="AL195" s="5">
        <v>11997</v>
      </c>
      <c r="AM195" s="5">
        <v>190</v>
      </c>
      <c r="AN195" s="5">
        <v>864</v>
      </c>
      <c r="AO195" s="5">
        <v>8850</v>
      </c>
      <c r="AP195" s="5">
        <v>86</v>
      </c>
      <c r="AQ195" s="5">
        <v>6088</v>
      </c>
      <c r="AR195" s="5">
        <v>0</v>
      </c>
      <c r="AS195" s="5">
        <v>1000</v>
      </c>
    </row>
    <row r="196" spans="1:45">
      <c r="A196" s="5">
        <v>1396</v>
      </c>
      <c r="B196" s="5">
        <v>4</v>
      </c>
      <c r="C196" s="5" t="s">
        <v>508</v>
      </c>
      <c r="D196" s="5" t="s">
        <v>506</v>
      </c>
      <c r="E196" s="5">
        <v>1156147</v>
      </c>
      <c r="F196" s="5">
        <v>655544</v>
      </c>
      <c r="G196" s="5">
        <v>111459</v>
      </c>
      <c r="H196" s="5">
        <v>31772</v>
      </c>
      <c r="I196" s="5">
        <v>62319</v>
      </c>
      <c r="J196" s="5">
        <v>182893</v>
      </c>
      <c r="K196" s="5">
        <v>94979</v>
      </c>
      <c r="L196" s="5">
        <v>3801</v>
      </c>
      <c r="M196" s="5">
        <v>13380</v>
      </c>
      <c r="N196" s="5">
        <v>384364</v>
      </c>
      <c r="O196" s="5">
        <v>364285</v>
      </c>
      <c r="P196" s="5">
        <v>10794</v>
      </c>
      <c r="Q196" s="5">
        <v>1005</v>
      </c>
      <c r="R196" s="5">
        <v>0</v>
      </c>
      <c r="S196" s="5">
        <v>7485</v>
      </c>
      <c r="T196" s="5">
        <v>159</v>
      </c>
      <c r="U196" s="5">
        <v>636</v>
      </c>
      <c r="V196" s="5">
        <v>28439</v>
      </c>
      <c r="W196" s="5">
        <v>23897</v>
      </c>
      <c r="X196" s="5">
        <v>1001</v>
      </c>
      <c r="Y196" s="5">
        <v>933</v>
      </c>
      <c r="Z196" s="5">
        <v>532</v>
      </c>
      <c r="AA196" s="5">
        <v>1667</v>
      </c>
      <c r="AB196" s="5">
        <v>409</v>
      </c>
      <c r="AC196" s="5">
        <v>0</v>
      </c>
      <c r="AD196" s="5">
        <v>71707</v>
      </c>
      <c r="AE196" s="5">
        <v>56247</v>
      </c>
      <c r="AF196" s="5">
        <v>4672</v>
      </c>
      <c r="AG196" s="5">
        <v>1577</v>
      </c>
      <c r="AH196" s="5">
        <v>2752</v>
      </c>
      <c r="AI196" s="5">
        <v>6296</v>
      </c>
      <c r="AJ196" s="5">
        <v>162</v>
      </c>
      <c r="AK196" s="5">
        <v>29077</v>
      </c>
      <c r="AL196" s="5">
        <v>11997</v>
      </c>
      <c r="AM196" s="5">
        <v>190</v>
      </c>
      <c r="AN196" s="5">
        <v>864</v>
      </c>
      <c r="AO196" s="5">
        <v>8850</v>
      </c>
      <c r="AP196" s="5">
        <v>86</v>
      </c>
      <c r="AQ196" s="5">
        <v>6088</v>
      </c>
      <c r="AR196" s="5">
        <v>0</v>
      </c>
      <c r="AS196" s="5">
        <v>1000</v>
      </c>
    </row>
    <row r="197" spans="1:45">
      <c r="A197" s="5">
        <v>1396</v>
      </c>
      <c r="B197" s="5">
        <v>2</v>
      </c>
      <c r="C197" s="5" t="s">
        <v>509</v>
      </c>
      <c r="D197" s="5" t="s">
        <v>510</v>
      </c>
      <c r="E197" s="5">
        <v>1166031</v>
      </c>
      <c r="F197" s="5">
        <v>548450</v>
      </c>
      <c r="G197" s="5">
        <v>239268</v>
      </c>
      <c r="H197" s="5">
        <v>66159</v>
      </c>
      <c r="I197" s="5">
        <v>20819</v>
      </c>
      <c r="J197" s="5">
        <v>252849</v>
      </c>
      <c r="K197" s="5">
        <v>27557</v>
      </c>
      <c r="L197" s="5">
        <v>4607</v>
      </c>
      <c r="M197" s="5">
        <v>6322</v>
      </c>
      <c r="N197" s="5">
        <v>269273</v>
      </c>
      <c r="O197" s="5">
        <v>208225</v>
      </c>
      <c r="P197" s="5">
        <v>49856</v>
      </c>
      <c r="Q197" s="5">
        <v>1793</v>
      </c>
      <c r="R197" s="5">
        <v>1680</v>
      </c>
      <c r="S197" s="5">
        <v>6802</v>
      </c>
      <c r="T197" s="5">
        <v>31</v>
      </c>
      <c r="U197" s="5">
        <v>886</v>
      </c>
      <c r="V197" s="5">
        <v>69903</v>
      </c>
      <c r="W197" s="5">
        <v>43524</v>
      </c>
      <c r="X197" s="5">
        <v>12765</v>
      </c>
      <c r="Y197" s="5">
        <v>85</v>
      </c>
      <c r="Z197" s="5">
        <v>1277</v>
      </c>
      <c r="AA197" s="5">
        <v>12076</v>
      </c>
      <c r="AB197" s="5">
        <v>88</v>
      </c>
      <c r="AC197" s="5">
        <v>89</v>
      </c>
      <c r="AD197" s="5">
        <v>187853</v>
      </c>
      <c r="AE197" s="5">
        <v>170462</v>
      </c>
      <c r="AF197" s="5">
        <v>496</v>
      </c>
      <c r="AG197" s="5">
        <v>38</v>
      </c>
      <c r="AH197" s="5">
        <v>441</v>
      </c>
      <c r="AI197" s="5">
        <v>16125</v>
      </c>
      <c r="AJ197" s="5">
        <v>291</v>
      </c>
      <c r="AK197" s="5">
        <v>26438</v>
      </c>
      <c r="AL197" s="5">
        <v>14115</v>
      </c>
      <c r="AM197" s="5">
        <v>4397</v>
      </c>
      <c r="AN197" s="5">
        <v>404</v>
      </c>
      <c r="AO197" s="5">
        <v>2384</v>
      </c>
      <c r="AP197" s="5">
        <v>5138</v>
      </c>
      <c r="AQ197" s="5">
        <v>0</v>
      </c>
      <c r="AR197" s="5">
        <v>0</v>
      </c>
      <c r="AS197" s="5">
        <v>0</v>
      </c>
    </row>
    <row r="198" spans="1:45">
      <c r="A198" s="5">
        <v>1396</v>
      </c>
      <c r="B198" s="5">
        <v>3</v>
      </c>
      <c r="C198" s="5" t="s">
        <v>511</v>
      </c>
      <c r="D198" s="5" t="s">
        <v>512</v>
      </c>
      <c r="E198" s="5">
        <v>39968</v>
      </c>
      <c r="F198" s="5">
        <v>31983</v>
      </c>
      <c r="G198" s="5">
        <v>2656</v>
      </c>
      <c r="H198" s="5">
        <v>1786</v>
      </c>
      <c r="I198" s="5">
        <v>2400</v>
      </c>
      <c r="J198" s="5">
        <v>342</v>
      </c>
      <c r="K198" s="5">
        <v>0</v>
      </c>
      <c r="L198" s="5">
        <v>203</v>
      </c>
      <c r="M198" s="5">
        <v>599</v>
      </c>
      <c r="N198" s="5">
        <v>13228</v>
      </c>
      <c r="O198" s="5">
        <v>11403</v>
      </c>
      <c r="P198" s="5">
        <v>0</v>
      </c>
      <c r="Q198" s="5">
        <v>0</v>
      </c>
      <c r="R198" s="5">
        <v>1680</v>
      </c>
      <c r="S198" s="5">
        <v>0</v>
      </c>
      <c r="T198" s="5">
        <v>21</v>
      </c>
      <c r="U198" s="5">
        <v>124</v>
      </c>
      <c r="V198" s="5">
        <v>4730</v>
      </c>
      <c r="W198" s="5">
        <v>3500</v>
      </c>
      <c r="X198" s="5">
        <v>0</v>
      </c>
      <c r="Y198" s="5">
        <v>30</v>
      </c>
      <c r="Z198" s="5">
        <v>1200</v>
      </c>
      <c r="AA198" s="5">
        <v>0</v>
      </c>
      <c r="AB198" s="5">
        <v>0</v>
      </c>
      <c r="AC198" s="5">
        <v>0</v>
      </c>
      <c r="AD198" s="5">
        <v>2264</v>
      </c>
      <c r="AE198" s="5">
        <v>1779</v>
      </c>
      <c r="AF198" s="5">
        <v>0</v>
      </c>
      <c r="AG198" s="5">
        <v>0</v>
      </c>
      <c r="AH198" s="5">
        <v>300</v>
      </c>
      <c r="AI198" s="5">
        <v>185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</row>
    <row r="199" spans="1:45">
      <c r="A199" s="5">
        <v>1396</v>
      </c>
      <c r="B199" s="5">
        <v>9</v>
      </c>
      <c r="C199" s="5" t="s">
        <v>513</v>
      </c>
      <c r="D199" s="5" t="s">
        <v>514</v>
      </c>
      <c r="E199" s="5">
        <v>39968</v>
      </c>
      <c r="F199" s="5">
        <v>31983</v>
      </c>
      <c r="G199" s="5">
        <v>2656</v>
      </c>
      <c r="H199" s="5">
        <v>1786</v>
      </c>
      <c r="I199" s="5">
        <v>2400</v>
      </c>
      <c r="J199" s="5">
        <v>342</v>
      </c>
      <c r="K199" s="5">
        <v>0</v>
      </c>
      <c r="L199" s="5">
        <v>203</v>
      </c>
      <c r="M199" s="5">
        <v>599</v>
      </c>
      <c r="N199" s="5">
        <v>13228</v>
      </c>
      <c r="O199" s="5">
        <v>11403</v>
      </c>
      <c r="P199" s="5">
        <v>0</v>
      </c>
      <c r="Q199" s="5">
        <v>0</v>
      </c>
      <c r="R199" s="5">
        <v>1680</v>
      </c>
      <c r="S199" s="5">
        <v>0</v>
      </c>
      <c r="T199" s="5">
        <v>21</v>
      </c>
      <c r="U199" s="5">
        <v>124</v>
      </c>
      <c r="V199" s="5">
        <v>4730</v>
      </c>
      <c r="W199" s="5">
        <v>3500</v>
      </c>
      <c r="X199" s="5">
        <v>0</v>
      </c>
      <c r="Y199" s="5">
        <v>30</v>
      </c>
      <c r="Z199" s="5">
        <v>1200</v>
      </c>
      <c r="AA199" s="5">
        <v>0</v>
      </c>
      <c r="AB199" s="5">
        <v>0</v>
      </c>
      <c r="AC199" s="5">
        <v>0</v>
      </c>
      <c r="AD199" s="5">
        <v>2264</v>
      </c>
      <c r="AE199" s="5">
        <v>1779</v>
      </c>
      <c r="AF199" s="5">
        <v>0</v>
      </c>
      <c r="AG199" s="5">
        <v>0</v>
      </c>
      <c r="AH199" s="5">
        <v>300</v>
      </c>
      <c r="AI199" s="5">
        <v>185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</row>
    <row r="200" spans="1:45">
      <c r="A200" s="5">
        <v>1396</v>
      </c>
      <c r="B200" s="5">
        <v>3</v>
      </c>
      <c r="C200" s="5" t="s">
        <v>515</v>
      </c>
      <c r="D200" s="5" t="s">
        <v>516</v>
      </c>
      <c r="E200" s="5">
        <v>3832</v>
      </c>
      <c r="F200" s="5">
        <v>3240</v>
      </c>
      <c r="G200" s="5">
        <v>320</v>
      </c>
      <c r="H200" s="5">
        <v>194</v>
      </c>
      <c r="I200" s="5">
        <v>0</v>
      </c>
      <c r="J200" s="5">
        <v>0</v>
      </c>
      <c r="K200" s="5">
        <v>0</v>
      </c>
      <c r="L200" s="5">
        <v>20</v>
      </c>
      <c r="M200" s="5">
        <v>58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748</v>
      </c>
      <c r="W200" s="5">
        <v>748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484</v>
      </c>
      <c r="AE200" s="5">
        <v>454</v>
      </c>
      <c r="AF200" s="5">
        <v>0</v>
      </c>
      <c r="AG200" s="5">
        <v>0</v>
      </c>
      <c r="AH200" s="5">
        <v>0</v>
      </c>
      <c r="AI200" s="5">
        <v>18</v>
      </c>
      <c r="AJ200" s="5">
        <v>12</v>
      </c>
      <c r="AK200" s="5">
        <v>15</v>
      </c>
      <c r="AL200" s="5">
        <v>15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</row>
    <row r="201" spans="1:45">
      <c r="A201" s="5">
        <v>1396</v>
      </c>
      <c r="B201" s="5">
        <v>4</v>
      </c>
      <c r="C201" s="5" t="s">
        <v>517</v>
      </c>
      <c r="D201" s="5" t="s">
        <v>516</v>
      </c>
      <c r="E201" s="5">
        <v>3832</v>
      </c>
      <c r="F201" s="5">
        <v>3240</v>
      </c>
      <c r="G201" s="5">
        <v>320</v>
      </c>
      <c r="H201" s="5">
        <v>194</v>
      </c>
      <c r="I201" s="5">
        <v>0</v>
      </c>
      <c r="J201" s="5">
        <v>0</v>
      </c>
      <c r="K201" s="5">
        <v>0</v>
      </c>
      <c r="L201" s="5">
        <v>20</v>
      </c>
      <c r="M201" s="5">
        <v>58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748</v>
      </c>
      <c r="W201" s="5">
        <v>748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484</v>
      </c>
      <c r="AE201" s="5">
        <v>454</v>
      </c>
      <c r="AF201" s="5">
        <v>0</v>
      </c>
      <c r="AG201" s="5">
        <v>0</v>
      </c>
      <c r="AH201" s="5">
        <v>0</v>
      </c>
      <c r="AI201" s="5">
        <v>18</v>
      </c>
      <c r="AJ201" s="5">
        <v>12</v>
      </c>
      <c r="AK201" s="5">
        <v>15</v>
      </c>
      <c r="AL201" s="5">
        <v>15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</row>
    <row r="202" spans="1:45">
      <c r="A202" s="5">
        <v>1396</v>
      </c>
      <c r="B202" s="5">
        <v>3</v>
      </c>
      <c r="C202" s="5" t="s">
        <v>518</v>
      </c>
      <c r="D202" s="5" t="s">
        <v>519</v>
      </c>
      <c r="E202" s="5">
        <v>71032</v>
      </c>
      <c r="F202" s="5">
        <v>70189</v>
      </c>
      <c r="G202" s="5">
        <v>15</v>
      </c>
      <c r="H202" s="5">
        <v>701</v>
      </c>
      <c r="I202" s="5">
        <v>0</v>
      </c>
      <c r="J202" s="5">
        <v>0</v>
      </c>
      <c r="K202" s="5">
        <v>0</v>
      </c>
      <c r="L202" s="5">
        <v>78</v>
      </c>
      <c r="M202" s="5">
        <v>50</v>
      </c>
      <c r="N202" s="5">
        <v>14931</v>
      </c>
      <c r="O202" s="5">
        <v>14824</v>
      </c>
      <c r="P202" s="5">
        <v>0</v>
      </c>
      <c r="Q202" s="5">
        <v>72</v>
      </c>
      <c r="R202" s="5">
        <v>0</v>
      </c>
      <c r="S202" s="5">
        <v>0</v>
      </c>
      <c r="T202" s="5">
        <v>10</v>
      </c>
      <c r="U202" s="5">
        <v>25</v>
      </c>
      <c r="V202" s="5">
        <v>1234</v>
      </c>
      <c r="W202" s="5">
        <v>1234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2100</v>
      </c>
      <c r="AE202" s="5">
        <v>1100</v>
      </c>
      <c r="AF202" s="5">
        <v>0</v>
      </c>
      <c r="AG202" s="5">
        <v>0</v>
      </c>
      <c r="AH202" s="5">
        <v>0</v>
      </c>
      <c r="AI202" s="5">
        <v>1000</v>
      </c>
      <c r="AJ202" s="5">
        <v>0</v>
      </c>
      <c r="AK202" s="5">
        <v>18390</v>
      </c>
      <c r="AL202" s="5">
        <v>14100</v>
      </c>
      <c r="AM202" s="5">
        <v>4290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</row>
    <row r="203" spans="1:45">
      <c r="A203" s="5">
        <v>1396</v>
      </c>
      <c r="B203" s="5">
        <v>4</v>
      </c>
      <c r="C203" s="5" t="s">
        <v>520</v>
      </c>
      <c r="D203" s="5" t="s">
        <v>519</v>
      </c>
      <c r="E203" s="5">
        <v>71032</v>
      </c>
      <c r="F203" s="5">
        <v>70189</v>
      </c>
      <c r="G203" s="5">
        <v>15</v>
      </c>
      <c r="H203" s="5">
        <v>701</v>
      </c>
      <c r="I203" s="5">
        <v>0</v>
      </c>
      <c r="J203" s="5">
        <v>0</v>
      </c>
      <c r="K203" s="5">
        <v>0</v>
      </c>
      <c r="L203" s="5">
        <v>78</v>
      </c>
      <c r="M203" s="5">
        <v>50</v>
      </c>
      <c r="N203" s="5">
        <v>14931</v>
      </c>
      <c r="O203" s="5">
        <v>14824</v>
      </c>
      <c r="P203" s="5">
        <v>0</v>
      </c>
      <c r="Q203" s="5">
        <v>72</v>
      </c>
      <c r="R203" s="5">
        <v>0</v>
      </c>
      <c r="S203" s="5">
        <v>0</v>
      </c>
      <c r="T203" s="5">
        <v>10</v>
      </c>
      <c r="U203" s="5">
        <v>25</v>
      </c>
      <c r="V203" s="5">
        <v>1234</v>
      </c>
      <c r="W203" s="5">
        <v>1234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2100</v>
      </c>
      <c r="AE203" s="5">
        <v>1100</v>
      </c>
      <c r="AF203" s="5">
        <v>0</v>
      </c>
      <c r="AG203" s="5">
        <v>0</v>
      </c>
      <c r="AH203" s="5">
        <v>0</v>
      </c>
      <c r="AI203" s="5">
        <v>1000</v>
      </c>
      <c r="AJ203" s="5">
        <v>0</v>
      </c>
      <c r="AK203" s="5">
        <v>18390</v>
      </c>
      <c r="AL203" s="5">
        <v>14100</v>
      </c>
      <c r="AM203" s="5">
        <v>4290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</row>
    <row r="204" spans="1:45">
      <c r="A204" s="5">
        <v>1396</v>
      </c>
      <c r="B204" s="5">
        <v>3</v>
      </c>
      <c r="C204" s="5" t="s">
        <v>521</v>
      </c>
      <c r="D204" s="5" t="s">
        <v>522</v>
      </c>
      <c r="E204" s="5">
        <v>1006729</v>
      </c>
      <c r="F204" s="5">
        <v>417317</v>
      </c>
      <c r="G204" s="5">
        <v>227476</v>
      </c>
      <c r="H204" s="5">
        <v>60289</v>
      </c>
      <c r="I204" s="5">
        <v>17159</v>
      </c>
      <c r="J204" s="5">
        <v>249621</v>
      </c>
      <c r="K204" s="5">
        <v>26998</v>
      </c>
      <c r="L204" s="5">
        <v>2922</v>
      </c>
      <c r="M204" s="5">
        <v>4947</v>
      </c>
      <c r="N204" s="5">
        <v>234861</v>
      </c>
      <c r="O204" s="5">
        <v>175774</v>
      </c>
      <c r="P204" s="5">
        <v>49826</v>
      </c>
      <c r="Q204" s="5">
        <v>1721</v>
      </c>
      <c r="R204" s="5">
        <v>0</v>
      </c>
      <c r="S204" s="5">
        <v>6802</v>
      </c>
      <c r="T204" s="5">
        <v>0</v>
      </c>
      <c r="U204" s="5">
        <v>737</v>
      </c>
      <c r="V204" s="5">
        <v>45903</v>
      </c>
      <c r="W204" s="5">
        <v>21595</v>
      </c>
      <c r="X204" s="5">
        <v>12765</v>
      </c>
      <c r="Y204" s="5">
        <v>55</v>
      </c>
      <c r="Z204" s="5">
        <v>33</v>
      </c>
      <c r="AA204" s="5">
        <v>11289</v>
      </c>
      <c r="AB204" s="5">
        <v>77</v>
      </c>
      <c r="AC204" s="5">
        <v>89</v>
      </c>
      <c r="AD204" s="5">
        <v>25380</v>
      </c>
      <c r="AE204" s="5">
        <v>9718</v>
      </c>
      <c r="AF204" s="5">
        <v>441</v>
      </c>
      <c r="AG204" s="5">
        <v>28</v>
      </c>
      <c r="AH204" s="5">
        <v>68</v>
      </c>
      <c r="AI204" s="5">
        <v>14922</v>
      </c>
      <c r="AJ204" s="5">
        <v>203</v>
      </c>
      <c r="AK204" s="5">
        <v>7546</v>
      </c>
      <c r="AL204" s="5">
        <v>0</v>
      </c>
      <c r="AM204" s="5">
        <v>77</v>
      </c>
      <c r="AN204" s="5">
        <v>404</v>
      </c>
      <c r="AO204" s="5">
        <v>1927</v>
      </c>
      <c r="AP204" s="5">
        <v>5138</v>
      </c>
      <c r="AQ204" s="5">
        <v>0</v>
      </c>
      <c r="AR204" s="5">
        <v>0</v>
      </c>
      <c r="AS204" s="5">
        <v>0</v>
      </c>
    </row>
    <row r="205" spans="1:45">
      <c r="A205" s="5">
        <v>1396</v>
      </c>
      <c r="B205" s="5">
        <v>4</v>
      </c>
      <c r="C205" s="5" t="s">
        <v>523</v>
      </c>
      <c r="D205" s="5" t="s">
        <v>522</v>
      </c>
      <c r="E205" s="5">
        <v>1006729</v>
      </c>
      <c r="F205" s="5">
        <v>417317</v>
      </c>
      <c r="G205" s="5">
        <v>227476</v>
      </c>
      <c r="H205" s="5">
        <v>60289</v>
      </c>
      <c r="I205" s="5">
        <v>17159</v>
      </c>
      <c r="J205" s="5">
        <v>249621</v>
      </c>
      <c r="K205" s="5">
        <v>26998</v>
      </c>
      <c r="L205" s="5">
        <v>2922</v>
      </c>
      <c r="M205" s="5">
        <v>4947</v>
      </c>
      <c r="N205" s="5">
        <v>234861</v>
      </c>
      <c r="O205" s="5">
        <v>175774</v>
      </c>
      <c r="P205" s="5">
        <v>49826</v>
      </c>
      <c r="Q205" s="5">
        <v>1721</v>
      </c>
      <c r="R205" s="5">
        <v>0</v>
      </c>
      <c r="S205" s="5">
        <v>6802</v>
      </c>
      <c r="T205" s="5">
        <v>0</v>
      </c>
      <c r="U205" s="5">
        <v>737</v>
      </c>
      <c r="V205" s="5">
        <v>45903</v>
      </c>
      <c r="W205" s="5">
        <v>21595</v>
      </c>
      <c r="X205" s="5">
        <v>12765</v>
      </c>
      <c r="Y205" s="5">
        <v>55</v>
      </c>
      <c r="Z205" s="5">
        <v>33</v>
      </c>
      <c r="AA205" s="5">
        <v>11289</v>
      </c>
      <c r="AB205" s="5">
        <v>77</v>
      </c>
      <c r="AC205" s="5">
        <v>89</v>
      </c>
      <c r="AD205" s="5">
        <v>25380</v>
      </c>
      <c r="AE205" s="5">
        <v>9718</v>
      </c>
      <c r="AF205" s="5">
        <v>441</v>
      </c>
      <c r="AG205" s="5">
        <v>28</v>
      </c>
      <c r="AH205" s="5">
        <v>68</v>
      </c>
      <c r="AI205" s="5">
        <v>14922</v>
      </c>
      <c r="AJ205" s="5">
        <v>203</v>
      </c>
      <c r="AK205" s="5">
        <v>7546</v>
      </c>
      <c r="AL205" s="5">
        <v>0</v>
      </c>
      <c r="AM205" s="5">
        <v>77</v>
      </c>
      <c r="AN205" s="5">
        <v>404</v>
      </c>
      <c r="AO205" s="5">
        <v>1927</v>
      </c>
      <c r="AP205" s="5">
        <v>5138</v>
      </c>
      <c r="AQ205" s="5">
        <v>0</v>
      </c>
      <c r="AR205" s="5">
        <v>0</v>
      </c>
      <c r="AS205" s="5">
        <v>0</v>
      </c>
    </row>
    <row r="206" spans="1:45">
      <c r="A206" s="5">
        <v>1396</v>
      </c>
      <c r="B206" s="5">
        <v>7</v>
      </c>
      <c r="C206" s="5" t="s">
        <v>524</v>
      </c>
      <c r="D206" s="5" t="s">
        <v>525</v>
      </c>
      <c r="E206" s="5">
        <v>44470</v>
      </c>
      <c r="F206" s="5">
        <v>25722</v>
      </c>
      <c r="G206" s="5">
        <v>8800</v>
      </c>
      <c r="H206" s="5">
        <v>3190</v>
      </c>
      <c r="I206" s="5">
        <v>1260</v>
      </c>
      <c r="J206" s="5">
        <v>2886</v>
      </c>
      <c r="K206" s="5">
        <v>559</v>
      </c>
      <c r="L206" s="5">
        <v>1385</v>
      </c>
      <c r="M206" s="5">
        <v>669</v>
      </c>
      <c r="N206" s="5">
        <v>6254</v>
      </c>
      <c r="O206" s="5">
        <v>6224</v>
      </c>
      <c r="P206" s="5">
        <v>30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17288</v>
      </c>
      <c r="W206" s="5">
        <v>16447</v>
      </c>
      <c r="X206" s="5">
        <v>0</v>
      </c>
      <c r="Y206" s="5">
        <v>0</v>
      </c>
      <c r="Z206" s="5">
        <v>44</v>
      </c>
      <c r="AA206" s="5">
        <v>786</v>
      </c>
      <c r="AB206" s="5">
        <v>11</v>
      </c>
      <c r="AC206" s="5">
        <v>0</v>
      </c>
      <c r="AD206" s="5">
        <v>157626</v>
      </c>
      <c r="AE206" s="5">
        <v>157411</v>
      </c>
      <c r="AF206" s="5">
        <v>55</v>
      </c>
      <c r="AG206" s="5">
        <v>10</v>
      </c>
      <c r="AH206" s="5">
        <v>73</v>
      </c>
      <c r="AI206" s="5">
        <v>0</v>
      </c>
      <c r="AJ206" s="5">
        <v>76</v>
      </c>
      <c r="AK206" s="5">
        <v>487</v>
      </c>
      <c r="AL206" s="5">
        <v>0</v>
      </c>
      <c r="AM206" s="5">
        <v>30</v>
      </c>
      <c r="AN206" s="5">
        <v>0</v>
      </c>
      <c r="AO206" s="5">
        <v>457</v>
      </c>
      <c r="AP206" s="5">
        <v>0</v>
      </c>
      <c r="AQ206" s="5">
        <v>0</v>
      </c>
      <c r="AR206" s="5">
        <v>0</v>
      </c>
      <c r="AS206" s="5">
        <v>0</v>
      </c>
    </row>
    <row r="207" spans="1:45">
      <c r="A207" s="5">
        <v>1396</v>
      </c>
      <c r="B207" s="5">
        <v>9</v>
      </c>
      <c r="C207" s="5" t="s">
        <v>526</v>
      </c>
      <c r="D207" s="5" t="s">
        <v>525</v>
      </c>
      <c r="E207" s="5">
        <v>44470</v>
      </c>
      <c r="F207" s="5">
        <v>25722</v>
      </c>
      <c r="G207" s="5">
        <v>8800</v>
      </c>
      <c r="H207" s="5">
        <v>3190</v>
      </c>
      <c r="I207" s="5">
        <v>1260</v>
      </c>
      <c r="J207" s="5">
        <v>2886</v>
      </c>
      <c r="K207" s="5">
        <v>559</v>
      </c>
      <c r="L207" s="5">
        <v>1385</v>
      </c>
      <c r="M207" s="5">
        <v>669</v>
      </c>
      <c r="N207" s="5">
        <v>6254</v>
      </c>
      <c r="O207" s="5">
        <v>6224</v>
      </c>
      <c r="P207" s="5">
        <v>30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17288</v>
      </c>
      <c r="W207" s="5">
        <v>16447</v>
      </c>
      <c r="X207" s="5">
        <v>0</v>
      </c>
      <c r="Y207" s="5">
        <v>0</v>
      </c>
      <c r="Z207" s="5">
        <v>44</v>
      </c>
      <c r="AA207" s="5">
        <v>786</v>
      </c>
      <c r="AB207" s="5">
        <v>11</v>
      </c>
      <c r="AC207" s="5">
        <v>0</v>
      </c>
      <c r="AD207" s="5">
        <v>157626</v>
      </c>
      <c r="AE207" s="5">
        <v>157411</v>
      </c>
      <c r="AF207" s="5">
        <v>55</v>
      </c>
      <c r="AG207" s="5">
        <v>10</v>
      </c>
      <c r="AH207" s="5">
        <v>73</v>
      </c>
      <c r="AI207" s="5">
        <v>0</v>
      </c>
      <c r="AJ207" s="5">
        <v>76</v>
      </c>
      <c r="AK207" s="5">
        <v>487</v>
      </c>
      <c r="AL207" s="5">
        <v>0</v>
      </c>
      <c r="AM207" s="5">
        <v>30</v>
      </c>
      <c r="AN207" s="5">
        <v>0</v>
      </c>
      <c r="AO207" s="5">
        <v>457</v>
      </c>
      <c r="AP207" s="5">
        <v>0</v>
      </c>
      <c r="AQ207" s="5">
        <v>0</v>
      </c>
      <c r="AR207" s="5">
        <v>0</v>
      </c>
      <c r="AS207" s="5">
        <v>0</v>
      </c>
    </row>
    <row r="208" spans="1:45">
      <c r="A208" s="5">
        <v>1396</v>
      </c>
      <c r="B208" s="5">
        <v>2</v>
      </c>
      <c r="C208" s="5" t="s">
        <v>527</v>
      </c>
      <c r="D208" s="5" t="s">
        <v>528</v>
      </c>
      <c r="E208" s="5">
        <v>204992</v>
      </c>
      <c r="F208" s="5">
        <v>43971</v>
      </c>
      <c r="G208" s="5">
        <v>31487</v>
      </c>
      <c r="H208" s="5">
        <v>9852</v>
      </c>
      <c r="I208" s="5">
        <v>76213</v>
      </c>
      <c r="J208" s="5">
        <v>41054</v>
      </c>
      <c r="K208" s="5">
        <v>0</v>
      </c>
      <c r="L208" s="5">
        <v>527</v>
      </c>
      <c r="M208" s="5">
        <v>1887</v>
      </c>
      <c r="N208" s="5">
        <v>31608</v>
      </c>
      <c r="O208" s="5">
        <v>6084</v>
      </c>
      <c r="P208" s="5">
        <v>2368</v>
      </c>
      <c r="Q208" s="5">
        <v>795</v>
      </c>
      <c r="R208" s="5">
        <v>22260</v>
      </c>
      <c r="S208" s="5">
        <v>0</v>
      </c>
      <c r="T208" s="5">
        <v>0</v>
      </c>
      <c r="U208" s="5">
        <v>101</v>
      </c>
      <c r="V208" s="5">
        <v>17098</v>
      </c>
      <c r="W208" s="5">
        <v>8189</v>
      </c>
      <c r="X208" s="5">
        <v>1690</v>
      </c>
      <c r="Y208" s="5">
        <v>0</v>
      </c>
      <c r="Z208" s="5">
        <v>613</v>
      </c>
      <c r="AA208" s="5">
        <v>6606</v>
      </c>
      <c r="AB208" s="5">
        <v>0</v>
      </c>
      <c r="AC208" s="5">
        <v>0</v>
      </c>
      <c r="AD208" s="5">
        <v>232067</v>
      </c>
      <c r="AE208" s="5">
        <v>219350</v>
      </c>
      <c r="AF208" s="5">
        <v>317</v>
      </c>
      <c r="AG208" s="5">
        <v>153</v>
      </c>
      <c r="AH208" s="5">
        <v>1515</v>
      </c>
      <c r="AI208" s="5">
        <v>10732</v>
      </c>
      <c r="AJ208" s="5">
        <v>0</v>
      </c>
      <c r="AK208" s="5">
        <v>46564</v>
      </c>
      <c r="AL208" s="5">
        <v>14070</v>
      </c>
      <c r="AM208" s="5">
        <v>2196</v>
      </c>
      <c r="AN208" s="5">
        <v>3803</v>
      </c>
      <c r="AO208" s="5">
        <v>68</v>
      </c>
      <c r="AP208" s="5">
        <v>26408</v>
      </c>
      <c r="AQ208" s="5">
        <v>0</v>
      </c>
      <c r="AR208" s="5">
        <v>0</v>
      </c>
      <c r="AS208" s="5">
        <v>20</v>
      </c>
    </row>
    <row r="209" spans="1:45">
      <c r="A209" s="5">
        <v>1396</v>
      </c>
      <c r="B209" s="5">
        <v>7</v>
      </c>
      <c r="C209" s="5" t="s">
        <v>529</v>
      </c>
      <c r="D209" s="5" t="s">
        <v>530</v>
      </c>
      <c r="E209" s="5">
        <v>204992</v>
      </c>
      <c r="F209" s="5">
        <v>43971</v>
      </c>
      <c r="G209" s="5">
        <v>31487</v>
      </c>
      <c r="H209" s="5">
        <v>9852</v>
      </c>
      <c r="I209" s="5">
        <v>76213</v>
      </c>
      <c r="J209" s="5">
        <v>41054</v>
      </c>
      <c r="K209" s="5">
        <v>0</v>
      </c>
      <c r="L209" s="5">
        <v>527</v>
      </c>
      <c r="M209" s="5">
        <v>1887</v>
      </c>
      <c r="N209" s="5">
        <v>31608</v>
      </c>
      <c r="O209" s="5">
        <v>6084</v>
      </c>
      <c r="P209" s="5">
        <v>2368</v>
      </c>
      <c r="Q209" s="5">
        <v>795</v>
      </c>
      <c r="R209" s="5">
        <v>22260</v>
      </c>
      <c r="S209" s="5">
        <v>0</v>
      </c>
      <c r="T209" s="5">
        <v>0</v>
      </c>
      <c r="U209" s="5">
        <v>101</v>
      </c>
      <c r="V209" s="5">
        <v>17098</v>
      </c>
      <c r="W209" s="5">
        <v>8189</v>
      </c>
      <c r="X209" s="5">
        <v>1690</v>
      </c>
      <c r="Y209" s="5">
        <v>0</v>
      </c>
      <c r="Z209" s="5">
        <v>613</v>
      </c>
      <c r="AA209" s="5">
        <v>6606</v>
      </c>
      <c r="AB209" s="5">
        <v>0</v>
      </c>
      <c r="AC209" s="5">
        <v>0</v>
      </c>
      <c r="AD209" s="5">
        <v>232067</v>
      </c>
      <c r="AE209" s="5">
        <v>219350</v>
      </c>
      <c r="AF209" s="5">
        <v>317</v>
      </c>
      <c r="AG209" s="5">
        <v>153</v>
      </c>
      <c r="AH209" s="5">
        <v>1515</v>
      </c>
      <c r="AI209" s="5">
        <v>10732</v>
      </c>
      <c r="AJ209" s="5">
        <v>0</v>
      </c>
      <c r="AK209" s="5">
        <v>46564</v>
      </c>
      <c r="AL209" s="5">
        <v>14070</v>
      </c>
      <c r="AM209" s="5">
        <v>2196</v>
      </c>
      <c r="AN209" s="5">
        <v>3803</v>
      </c>
      <c r="AO209" s="5">
        <v>68</v>
      </c>
      <c r="AP209" s="5">
        <v>26408</v>
      </c>
      <c r="AQ209" s="5">
        <v>0</v>
      </c>
      <c r="AR209" s="5">
        <v>0</v>
      </c>
      <c r="AS209" s="5">
        <v>20</v>
      </c>
    </row>
    <row r="210" spans="1:45">
      <c r="A210" s="5">
        <v>1396</v>
      </c>
      <c r="B210" s="5">
        <v>19</v>
      </c>
      <c r="C210" s="5" t="s">
        <v>531</v>
      </c>
      <c r="D210" s="5" t="s">
        <v>532</v>
      </c>
      <c r="E210" s="5">
        <v>12597</v>
      </c>
      <c r="F210" s="5">
        <v>10045</v>
      </c>
      <c r="G210" s="5">
        <v>674</v>
      </c>
      <c r="H210" s="5">
        <v>1759</v>
      </c>
      <c r="I210" s="5">
        <v>0</v>
      </c>
      <c r="J210" s="5">
        <v>0</v>
      </c>
      <c r="K210" s="5">
        <v>0</v>
      </c>
      <c r="L210" s="5">
        <v>3</v>
      </c>
      <c r="M210" s="5">
        <v>116</v>
      </c>
      <c r="N210" s="5">
        <v>559</v>
      </c>
      <c r="O210" s="5">
        <v>0</v>
      </c>
      <c r="P210" s="5">
        <v>497</v>
      </c>
      <c r="Q210" s="5">
        <v>32</v>
      </c>
      <c r="R210" s="5">
        <v>0</v>
      </c>
      <c r="S210" s="5">
        <v>0</v>
      </c>
      <c r="T210" s="5">
        <v>0</v>
      </c>
      <c r="U210" s="5">
        <v>30</v>
      </c>
      <c r="V210" s="5">
        <v>13435</v>
      </c>
      <c r="W210" s="5">
        <v>6614</v>
      </c>
      <c r="X210" s="5">
        <v>284</v>
      </c>
      <c r="Y210" s="5">
        <v>0</v>
      </c>
      <c r="Z210" s="5">
        <v>0</v>
      </c>
      <c r="AA210" s="5">
        <v>6537</v>
      </c>
      <c r="AB210" s="5">
        <v>0</v>
      </c>
      <c r="AC210" s="5">
        <v>0</v>
      </c>
      <c r="AD210" s="5">
        <v>406</v>
      </c>
      <c r="AE210" s="5">
        <v>217</v>
      </c>
      <c r="AF210" s="5">
        <v>13</v>
      </c>
      <c r="AG210" s="5">
        <v>0</v>
      </c>
      <c r="AH210" s="5">
        <v>0</v>
      </c>
      <c r="AI210" s="5">
        <v>176</v>
      </c>
      <c r="AJ210" s="5">
        <v>0</v>
      </c>
      <c r="AK210" s="5">
        <v>2188</v>
      </c>
      <c r="AL210" s="5">
        <v>2168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20</v>
      </c>
    </row>
    <row r="211" spans="1:45">
      <c r="A211" s="5">
        <v>1396</v>
      </c>
      <c r="B211" s="5">
        <v>4</v>
      </c>
      <c r="C211" s="5" t="s">
        <v>533</v>
      </c>
      <c r="D211" s="5" t="s">
        <v>534</v>
      </c>
      <c r="E211" s="5">
        <v>87722</v>
      </c>
      <c r="F211" s="5">
        <v>7737</v>
      </c>
      <c r="G211" s="5">
        <v>4105</v>
      </c>
      <c r="H211" s="5">
        <v>1057</v>
      </c>
      <c r="I211" s="5">
        <v>74253</v>
      </c>
      <c r="J211" s="5">
        <v>0</v>
      </c>
      <c r="K211" s="5">
        <v>0</v>
      </c>
      <c r="L211" s="5">
        <v>91</v>
      </c>
      <c r="M211" s="5">
        <v>480</v>
      </c>
      <c r="N211" s="5">
        <v>30256</v>
      </c>
      <c r="O211" s="5">
        <v>5392</v>
      </c>
      <c r="P211" s="5">
        <v>1770</v>
      </c>
      <c r="Q211" s="5">
        <v>763</v>
      </c>
      <c r="R211" s="5">
        <v>22260</v>
      </c>
      <c r="S211" s="5">
        <v>0</v>
      </c>
      <c r="T211" s="5">
        <v>0</v>
      </c>
      <c r="U211" s="5">
        <v>71</v>
      </c>
      <c r="V211" s="5">
        <v>2421</v>
      </c>
      <c r="W211" s="5">
        <v>415</v>
      </c>
      <c r="X211" s="5">
        <v>1406</v>
      </c>
      <c r="Y211" s="5">
        <v>0</v>
      </c>
      <c r="Z211" s="5">
        <v>600</v>
      </c>
      <c r="AA211" s="5">
        <v>0</v>
      </c>
      <c r="AB211" s="5">
        <v>0</v>
      </c>
      <c r="AC211" s="5">
        <v>0</v>
      </c>
      <c r="AD211" s="5">
        <v>229924</v>
      </c>
      <c r="AE211" s="5">
        <v>217657</v>
      </c>
      <c r="AF211" s="5">
        <v>304</v>
      </c>
      <c r="AG211" s="5">
        <v>153</v>
      </c>
      <c r="AH211" s="5">
        <v>1255</v>
      </c>
      <c r="AI211" s="5">
        <v>10556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</row>
    <row r="212" spans="1:45">
      <c r="A212" s="5">
        <v>1396</v>
      </c>
      <c r="B212" s="5">
        <v>4</v>
      </c>
      <c r="C212" s="5" t="s">
        <v>535</v>
      </c>
      <c r="D212" s="5" t="s">
        <v>536</v>
      </c>
      <c r="E212" s="5">
        <v>67044</v>
      </c>
      <c r="F212" s="5">
        <v>7129</v>
      </c>
      <c r="G212" s="5">
        <v>19740</v>
      </c>
      <c r="H212" s="5">
        <v>3113</v>
      </c>
      <c r="I212" s="5">
        <v>1426</v>
      </c>
      <c r="J212" s="5">
        <v>35573</v>
      </c>
      <c r="K212" s="5">
        <v>0</v>
      </c>
      <c r="L212" s="5">
        <v>0</v>
      </c>
      <c r="M212" s="5">
        <v>65</v>
      </c>
      <c r="N212" s="5">
        <v>56</v>
      </c>
      <c r="O212" s="5">
        <v>0</v>
      </c>
      <c r="P212" s="5">
        <v>56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684</v>
      </c>
      <c r="W212" s="5">
        <v>684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149</v>
      </c>
      <c r="AE212" s="5">
        <v>149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35817</v>
      </c>
      <c r="AL212" s="5">
        <v>8095</v>
      </c>
      <c r="AM212" s="5">
        <v>15</v>
      </c>
      <c r="AN212" s="5">
        <v>1232</v>
      </c>
      <c r="AO212" s="5">
        <v>68</v>
      </c>
      <c r="AP212" s="5">
        <v>26408</v>
      </c>
      <c r="AQ212" s="5">
        <v>0</v>
      </c>
      <c r="AR212" s="5">
        <v>0</v>
      </c>
      <c r="AS212" s="5">
        <v>0</v>
      </c>
    </row>
    <row r="213" spans="1:45">
      <c r="A213" s="5">
        <v>1396</v>
      </c>
      <c r="B213" s="5">
        <v>4</v>
      </c>
      <c r="C213" s="5" t="s">
        <v>537</v>
      </c>
      <c r="D213" s="5" t="s">
        <v>538</v>
      </c>
      <c r="E213" s="5">
        <v>37628</v>
      </c>
      <c r="F213" s="5">
        <v>19061</v>
      </c>
      <c r="G213" s="5">
        <v>6969</v>
      </c>
      <c r="H213" s="5">
        <v>3924</v>
      </c>
      <c r="I213" s="5">
        <v>535</v>
      </c>
      <c r="J213" s="5">
        <v>5481</v>
      </c>
      <c r="K213" s="5">
        <v>0</v>
      </c>
      <c r="L213" s="5">
        <v>432</v>
      </c>
      <c r="M213" s="5">
        <v>1226</v>
      </c>
      <c r="N213" s="5">
        <v>738</v>
      </c>
      <c r="O213" s="5">
        <v>692</v>
      </c>
      <c r="P213" s="5">
        <v>46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558</v>
      </c>
      <c r="W213" s="5">
        <v>476</v>
      </c>
      <c r="X213" s="5">
        <v>0</v>
      </c>
      <c r="Y213" s="5">
        <v>0</v>
      </c>
      <c r="Z213" s="5">
        <v>13</v>
      </c>
      <c r="AA213" s="5">
        <v>69</v>
      </c>
      <c r="AB213" s="5">
        <v>0</v>
      </c>
      <c r="AC213" s="5">
        <v>0</v>
      </c>
      <c r="AD213" s="5">
        <v>1588</v>
      </c>
      <c r="AE213" s="5">
        <v>1328</v>
      </c>
      <c r="AF213" s="5">
        <v>0</v>
      </c>
      <c r="AG213" s="5">
        <v>0</v>
      </c>
      <c r="AH213" s="5">
        <v>260</v>
      </c>
      <c r="AI213" s="5">
        <v>0</v>
      </c>
      <c r="AJ213" s="5">
        <v>0</v>
      </c>
      <c r="AK213" s="5">
        <v>8559</v>
      </c>
      <c r="AL213" s="5">
        <v>3807</v>
      </c>
      <c r="AM213" s="5">
        <v>2181</v>
      </c>
      <c r="AN213" s="5">
        <v>2571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</row>
    <row r="214" spans="1:4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</row>
    <row r="215" spans="1:4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</row>
    <row r="216" spans="1:4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</row>
    <row r="217" spans="1:4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</row>
    <row r="218" spans="1:4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</row>
    <row r="219" spans="1:4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</row>
    <row r="221" spans="1:4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</row>
    <row r="222" spans="1:4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</row>
    <row r="223" spans="1:4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</row>
    <row r="226" spans="1:4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</row>
    <row r="228" spans="1:4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</row>
    <row r="229" spans="1:4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</row>
    <row r="230" spans="1:4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5.7109375" style="3" customWidth="1"/>
    <col min="6" max="6" width="16.140625" style="3" customWidth="1"/>
    <col min="7" max="7" width="16.28515625" style="3" customWidth="1"/>
    <col min="8" max="8" width="17.140625" style="3" customWidth="1"/>
    <col min="9" max="10" width="13" style="3" customWidth="1"/>
    <col min="11" max="11" width="14.5703125" style="3" customWidth="1"/>
    <col min="12" max="12" width="14" style="3" customWidth="1"/>
    <col min="13" max="13" width="12.5703125" style="3" customWidth="1"/>
    <col min="14" max="14" width="18" style="3" customWidth="1"/>
    <col min="15" max="15" width="14.42578125" style="3" customWidth="1"/>
    <col min="16" max="16" width="11.7109375" style="3" customWidth="1"/>
  </cols>
  <sheetData>
    <row r="1" spans="1:16" ht="15.75" thickBot="1">
      <c r="A1" s="25" t="s">
        <v>159</v>
      </c>
      <c r="B1" s="25"/>
      <c r="C1" s="24" t="str">
        <f>CONCATENATE("10-",'فهرست جداول'!B11,"-",MID('فهرست جداول'!A1, 58,10), "                  (میلیون ریال)")</f>
        <v>10-ارزش موجودی انبار کارگاه‏ها بر حسب فعالیت-96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15.75" customHeight="1" thickBot="1">
      <c r="A2" s="30" t="s">
        <v>128</v>
      </c>
      <c r="B2" s="30" t="s">
        <v>151</v>
      </c>
      <c r="C2" s="39" t="s">
        <v>0</v>
      </c>
      <c r="D2" s="34" t="s">
        <v>1</v>
      </c>
      <c r="E2" s="36" t="s">
        <v>62</v>
      </c>
      <c r="F2" s="37"/>
      <c r="G2" s="37"/>
      <c r="H2" s="37"/>
      <c r="I2" s="37"/>
      <c r="J2" s="38"/>
      <c r="K2" s="20" t="s">
        <v>63</v>
      </c>
      <c r="L2" s="20"/>
      <c r="M2" s="20"/>
      <c r="N2" s="20"/>
      <c r="O2" s="20"/>
      <c r="P2" s="20"/>
    </row>
    <row r="3" spans="1:16" ht="47.25" customHeight="1" thickBot="1">
      <c r="A3" s="31" t="s">
        <v>128</v>
      </c>
      <c r="B3" s="31"/>
      <c r="C3" s="40"/>
      <c r="D3" s="35"/>
      <c r="E3" s="11" t="s">
        <v>2</v>
      </c>
      <c r="F3" s="11" t="s">
        <v>64</v>
      </c>
      <c r="G3" s="11" t="s">
        <v>65</v>
      </c>
      <c r="H3" s="11" t="s">
        <v>66</v>
      </c>
      <c r="I3" s="11" t="s">
        <v>67</v>
      </c>
      <c r="J3" s="11" t="s">
        <v>161</v>
      </c>
      <c r="K3" s="11" t="s">
        <v>2</v>
      </c>
      <c r="L3" s="11" t="s">
        <v>64</v>
      </c>
      <c r="M3" s="11" t="s">
        <v>65</v>
      </c>
      <c r="N3" s="11" t="s">
        <v>66</v>
      </c>
      <c r="O3" s="11" t="s">
        <v>67</v>
      </c>
      <c r="P3" s="11" t="s">
        <v>161</v>
      </c>
    </row>
    <row r="4" spans="1:16">
      <c r="A4" s="5">
        <v>1396</v>
      </c>
      <c r="B4" s="5">
        <v>1</v>
      </c>
      <c r="C4" s="5" t="s">
        <v>162</v>
      </c>
      <c r="D4" s="5" t="s">
        <v>163</v>
      </c>
      <c r="E4" s="5">
        <v>1184433194</v>
      </c>
      <c r="F4" s="5">
        <v>341560379</v>
      </c>
      <c r="G4" s="5">
        <v>115958579</v>
      </c>
      <c r="H4" s="5">
        <v>13189835</v>
      </c>
      <c r="I4" s="5">
        <v>676801867</v>
      </c>
      <c r="J4" s="5">
        <v>36922533</v>
      </c>
      <c r="K4" s="5">
        <v>1413701260</v>
      </c>
      <c r="L4" s="5">
        <v>420596017</v>
      </c>
      <c r="M4" s="5">
        <v>130040334</v>
      </c>
      <c r="N4" s="5">
        <v>16645240</v>
      </c>
      <c r="O4" s="5">
        <v>807554408</v>
      </c>
      <c r="P4" s="5">
        <v>38865262</v>
      </c>
    </row>
    <row r="5" spans="1:16">
      <c r="A5" s="5">
        <v>1396</v>
      </c>
      <c r="B5" s="5">
        <v>2</v>
      </c>
      <c r="C5" s="5" t="s">
        <v>164</v>
      </c>
      <c r="D5" s="5" t="s">
        <v>165</v>
      </c>
      <c r="E5" s="5">
        <v>101726773</v>
      </c>
      <c r="F5" s="5">
        <v>27359317</v>
      </c>
      <c r="G5" s="5">
        <v>4952408</v>
      </c>
      <c r="H5" s="5">
        <v>2837737</v>
      </c>
      <c r="I5" s="5">
        <v>64120867</v>
      </c>
      <c r="J5" s="5">
        <v>2456443</v>
      </c>
      <c r="K5" s="5">
        <v>123687445</v>
      </c>
      <c r="L5" s="5">
        <v>35571839</v>
      </c>
      <c r="M5" s="5">
        <v>5717193</v>
      </c>
      <c r="N5" s="5">
        <v>2345722</v>
      </c>
      <c r="O5" s="5">
        <v>77030320</v>
      </c>
      <c r="P5" s="5">
        <v>3022371</v>
      </c>
    </row>
    <row r="6" spans="1:16">
      <c r="A6" s="5">
        <v>1396</v>
      </c>
      <c r="B6" s="5">
        <v>3</v>
      </c>
      <c r="C6" s="5" t="s">
        <v>166</v>
      </c>
      <c r="D6" s="5" t="s">
        <v>167</v>
      </c>
      <c r="E6" s="5">
        <v>2554663</v>
      </c>
      <c r="F6" s="5">
        <v>810604</v>
      </c>
      <c r="G6" s="5">
        <v>132716</v>
      </c>
      <c r="H6" s="5">
        <v>95317</v>
      </c>
      <c r="I6" s="5">
        <v>1470033</v>
      </c>
      <c r="J6" s="5">
        <v>45993</v>
      </c>
      <c r="K6" s="5">
        <v>2998805</v>
      </c>
      <c r="L6" s="5">
        <v>1080216</v>
      </c>
      <c r="M6" s="5">
        <v>179953</v>
      </c>
      <c r="N6" s="5">
        <v>106952</v>
      </c>
      <c r="O6" s="5">
        <v>1520191</v>
      </c>
      <c r="P6" s="5">
        <v>111492</v>
      </c>
    </row>
    <row r="7" spans="1:16">
      <c r="A7" s="5">
        <v>1396</v>
      </c>
      <c r="B7" s="5">
        <v>4</v>
      </c>
      <c r="C7" s="5" t="s">
        <v>168</v>
      </c>
      <c r="D7" s="5" t="s">
        <v>167</v>
      </c>
      <c r="E7" s="5">
        <v>2554663</v>
      </c>
      <c r="F7" s="5">
        <v>810604</v>
      </c>
      <c r="G7" s="5">
        <v>132716</v>
      </c>
      <c r="H7" s="5">
        <v>95317</v>
      </c>
      <c r="I7" s="5">
        <v>1470033</v>
      </c>
      <c r="J7" s="5">
        <v>45993</v>
      </c>
      <c r="K7" s="5">
        <v>2998805</v>
      </c>
      <c r="L7" s="5">
        <v>1080216</v>
      </c>
      <c r="M7" s="5">
        <v>179953</v>
      </c>
      <c r="N7" s="5">
        <v>106952</v>
      </c>
      <c r="O7" s="5">
        <v>1520191</v>
      </c>
      <c r="P7" s="5">
        <v>111492</v>
      </c>
    </row>
    <row r="8" spans="1:16">
      <c r="A8" s="5">
        <v>1396</v>
      </c>
      <c r="B8" s="5">
        <v>3</v>
      </c>
      <c r="C8" s="5" t="s">
        <v>169</v>
      </c>
      <c r="D8" s="5" t="s">
        <v>170</v>
      </c>
      <c r="E8" s="5">
        <v>2428737</v>
      </c>
      <c r="F8" s="5">
        <v>771768</v>
      </c>
      <c r="G8" s="5">
        <v>4714</v>
      </c>
      <c r="H8" s="5">
        <v>15550</v>
      </c>
      <c r="I8" s="5">
        <v>1629891</v>
      </c>
      <c r="J8" s="5">
        <v>6814</v>
      </c>
      <c r="K8" s="5">
        <v>2489794</v>
      </c>
      <c r="L8" s="5">
        <v>755395</v>
      </c>
      <c r="M8" s="5">
        <v>4832</v>
      </c>
      <c r="N8" s="5">
        <v>5601</v>
      </c>
      <c r="O8" s="5">
        <v>1717031</v>
      </c>
      <c r="P8" s="5">
        <v>6934</v>
      </c>
    </row>
    <row r="9" spans="1:16">
      <c r="A9" s="5">
        <v>1396</v>
      </c>
      <c r="B9" s="5">
        <v>4</v>
      </c>
      <c r="C9" s="5" t="s">
        <v>171</v>
      </c>
      <c r="D9" s="5" t="s">
        <v>170</v>
      </c>
      <c r="E9" s="5">
        <v>2428737</v>
      </c>
      <c r="F9" s="5">
        <v>771768</v>
      </c>
      <c r="G9" s="5">
        <v>4714</v>
      </c>
      <c r="H9" s="5">
        <v>15550</v>
      </c>
      <c r="I9" s="5">
        <v>1629891</v>
      </c>
      <c r="J9" s="5">
        <v>6814</v>
      </c>
      <c r="K9" s="5">
        <v>2489794</v>
      </c>
      <c r="L9" s="5">
        <v>755395</v>
      </c>
      <c r="M9" s="5">
        <v>4832</v>
      </c>
      <c r="N9" s="5">
        <v>5601</v>
      </c>
      <c r="O9" s="5">
        <v>1717031</v>
      </c>
      <c r="P9" s="5">
        <v>6934</v>
      </c>
    </row>
    <row r="10" spans="1:16">
      <c r="A10" s="5">
        <v>1396</v>
      </c>
      <c r="B10" s="5">
        <v>3</v>
      </c>
      <c r="C10" s="5" t="s">
        <v>172</v>
      </c>
      <c r="D10" s="5" t="s">
        <v>173</v>
      </c>
      <c r="E10" s="5">
        <v>11840294</v>
      </c>
      <c r="F10" s="5">
        <v>3065582</v>
      </c>
      <c r="G10" s="5">
        <v>1276146</v>
      </c>
      <c r="H10" s="5">
        <v>204898</v>
      </c>
      <c r="I10" s="5">
        <v>7018022</v>
      </c>
      <c r="J10" s="5">
        <v>275646</v>
      </c>
      <c r="K10" s="5">
        <v>19364942</v>
      </c>
      <c r="L10" s="5">
        <v>4104396</v>
      </c>
      <c r="M10" s="5">
        <v>1187947</v>
      </c>
      <c r="N10" s="5">
        <v>5479</v>
      </c>
      <c r="O10" s="5">
        <v>13709769</v>
      </c>
      <c r="P10" s="5">
        <v>357352</v>
      </c>
    </row>
    <row r="11" spans="1:16">
      <c r="A11" s="5">
        <v>1396</v>
      </c>
      <c r="B11" s="5">
        <v>4</v>
      </c>
      <c r="C11" s="5" t="s">
        <v>174</v>
      </c>
      <c r="D11" s="5" t="s">
        <v>173</v>
      </c>
      <c r="E11" s="5">
        <v>11840294</v>
      </c>
      <c r="F11" s="5">
        <v>3065582</v>
      </c>
      <c r="G11" s="5">
        <v>1276146</v>
      </c>
      <c r="H11" s="5">
        <v>204898</v>
      </c>
      <c r="I11" s="5">
        <v>7018022</v>
      </c>
      <c r="J11" s="5">
        <v>275646</v>
      </c>
      <c r="K11" s="5">
        <v>19364942</v>
      </c>
      <c r="L11" s="5">
        <v>4104396</v>
      </c>
      <c r="M11" s="5">
        <v>1187947</v>
      </c>
      <c r="N11" s="5">
        <v>5479</v>
      </c>
      <c r="O11" s="5">
        <v>13709769</v>
      </c>
      <c r="P11" s="5">
        <v>357352</v>
      </c>
    </row>
    <row r="12" spans="1:16">
      <c r="A12" s="5">
        <v>1396</v>
      </c>
      <c r="B12" s="5">
        <v>3</v>
      </c>
      <c r="C12" s="5" t="s">
        <v>175</v>
      </c>
      <c r="D12" s="5" t="s">
        <v>176</v>
      </c>
      <c r="E12" s="5">
        <v>16638980</v>
      </c>
      <c r="F12" s="5">
        <v>3183534</v>
      </c>
      <c r="G12" s="5">
        <v>881993</v>
      </c>
      <c r="H12" s="5">
        <v>333785</v>
      </c>
      <c r="I12" s="5">
        <v>11976429</v>
      </c>
      <c r="J12" s="5">
        <v>263239</v>
      </c>
      <c r="K12" s="5">
        <v>16622781</v>
      </c>
      <c r="L12" s="5">
        <v>3061009</v>
      </c>
      <c r="M12" s="5">
        <v>1011958</v>
      </c>
      <c r="N12" s="5">
        <v>153213</v>
      </c>
      <c r="O12" s="5">
        <v>12199778</v>
      </c>
      <c r="P12" s="5">
        <v>196823</v>
      </c>
    </row>
    <row r="13" spans="1:16">
      <c r="A13" s="5">
        <v>1396</v>
      </c>
      <c r="B13" s="5">
        <v>4</v>
      </c>
      <c r="C13" s="5" t="s">
        <v>177</v>
      </c>
      <c r="D13" s="5" t="s">
        <v>176</v>
      </c>
      <c r="E13" s="5">
        <v>16638980</v>
      </c>
      <c r="F13" s="5">
        <v>3183534</v>
      </c>
      <c r="G13" s="5">
        <v>881993</v>
      </c>
      <c r="H13" s="5">
        <v>333785</v>
      </c>
      <c r="I13" s="5">
        <v>11976429</v>
      </c>
      <c r="J13" s="5">
        <v>263239</v>
      </c>
      <c r="K13" s="5">
        <v>16622781</v>
      </c>
      <c r="L13" s="5">
        <v>3061009</v>
      </c>
      <c r="M13" s="5">
        <v>1011958</v>
      </c>
      <c r="N13" s="5">
        <v>153213</v>
      </c>
      <c r="O13" s="5">
        <v>12199778</v>
      </c>
      <c r="P13" s="5">
        <v>196823</v>
      </c>
    </row>
    <row r="14" spans="1:16">
      <c r="A14" s="5">
        <v>1396</v>
      </c>
      <c r="B14" s="5">
        <v>3</v>
      </c>
      <c r="C14" s="5" t="s">
        <v>178</v>
      </c>
      <c r="D14" s="5" t="s">
        <v>179</v>
      </c>
      <c r="E14" s="5">
        <v>15293983</v>
      </c>
      <c r="F14" s="5">
        <v>3349084</v>
      </c>
      <c r="G14" s="5">
        <v>636221</v>
      </c>
      <c r="H14" s="5">
        <v>361358</v>
      </c>
      <c r="I14" s="5">
        <v>10191103</v>
      </c>
      <c r="J14" s="5">
        <v>756218</v>
      </c>
      <c r="K14" s="5">
        <v>18059906</v>
      </c>
      <c r="L14" s="5">
        <v>4249606</v>
      </c>
      <c r="M14" s="5">
        <v>1017186</v>
      </c>
      <c r="N14" s="5">
        <v>435954</v>
      </c>
      <c r="O14" s="5">
        <v>11527720</v>
      </c>
      <c r="P14" s="5">
        <v>829440</v>
      </c>
    </row>
    <row r="15" spans="1:16">
      <c r="A15" s="5">
        <v>1396</v>
      </c>
      <c r="B15" s="5">
        <v>4</v>
      </c>
      <c r="C15" s="5" t="s">
        <v>180</v>
      </c>
      <c r="D15" s="5" t="s">
        <v>179</v>
      </c>
      <c r="E15" s="5">
        <v>15293983</v>
      </c>
      <c r="F15" s="5">
        <v>3349084</v>
      </c>
      <c r="G15" s="5">
        <v>636221</v>
      </c>
      <c r="H15" s="5">
        <v>361358</v>
      </c>
      <c r="I15" s="5">
        <v>10191103</v>
      </c>
      <c r="J15" s="5">
        <v>756218</v>
      </c>
      <c r="K15" s="5">
        <v>18059906</v>
      </c>
      <c r="L15" s="5">
        <v>4249606</v>
      </c>
      <c r="M15" s="5">
        <v>1017186</v>
      </c>
      <c r="N15" s="5">
        <v>435954</v>
      </c>
      <c r="O15" s="5">
        <v>11527720</v>
      </c>
      <c r="P15" s="5">
        <v>829440</v>
      </c>
    </row>
    <row r="16" spans="1:16">
      <c r="A16" s="5">
        <v>1396</v>
      </c>
      <c r="B16" s="5">
        <v>3</v>
      </c>
      <c r="C16" s="5" t="s">
        <v>181</v>
      </c>
      <c r="D16" s="5" t="s">
        <v>182</v>
      </c>
      <c r="E16" s="5">
        <v>9560048</v>
      </c>
      <c r="F16" s="5">
        <v>2096290</v>
      </c>
      <c r="G16" s="5">
        <v>6257</v>
      </c>
      <c r="H16" s="5">
        <v>61999</v>
      </c>
      <c r="I16" s="5">
        <v>7247903</v>
      </c>
      <c r="J16" s="5">
        <v>147599</v>
      </c>
      <c r="K16" s="5">
        <v>11232498</v>
      </c>
      <c r="L16" s="5">
        <v>2938827</v>
      </c>
      <c r="M16" s="5">
        <v>13142</v>
      </c>
      <c r="N16" s="5">
        <v>84142</v>
      </c>
      <c r="O16" s="5">
        <v>7814907</v>
      </c>
      <c r="P16" s="5">
        <v>381480</v>
      </c>
    </row>
    <row r="17" spans="1:16">
      <c r="A17" s="5">
        <v>1396</v>
      </c>
      <c r="B17" s="5">
        <v>4</v>
      </c>
      <c r="C17" s="5" t="s">
        <v>183</v>
      </c>
      <c r="D17" s="5" t="s">
        <v>184</v>
      </c>
      <c r="E17" s="5">
        <v>8160664</v>
      </c>
      <c r="F17" s="5">
        <v>1733186</v>
      </c>
      <c r="G17" s="5">
        <v>3660</v>
      </c>
      <c r="H17" s="5">
        <v>61999</v>
      </c>
      <c r="I17" s="5">
        <v>6288172</v>
      </c>
      <c r="J17" s="5">
        <v>73647</v>
      </c>
      <c r="K17" s="5">
        <v>9489384</v>
      </c>
      <c r="L17" s="5">
        <v>2336304</v>
      </c>
      <c r="M17" s="5">
        <v>10836</v>
      </c>
      <c r="N17" s="5">
        <v>84142</v>
      </c>
      <c r="O17" s="5">
        <v>6755767</v>
      </c>
      <c r="P17" s="5">
        <v>302335</v>
      </c>
    </row>
    <row r="18" spans="1:16">
      <c r="A18" s="5">
        <v>1396</v>
      </c>
      <c r="B18" s="5">
        <v>4</v>
      </c>
      <c r="C18" s="5" t="s">
        <v>185</v>
      </c>
      <c r="D18" s="5" t="s">
        <v>186</v>
      </c>
      <c r="E18" s="5">
        <v>1399383</v>
      </c>
      <c r="F18" s="5">
        <v>363103</v>
      </c>
      <c r="G18" s="5">
        <v>2596</v>
      </c>
      <c r="H18" s="5">
        <v>0</v>
      </c>
      <c r="I18" s="5">
        <v>959731</v>
      </c>
      <c r="J18" s="5">
        <v>73952</v>
      </c>
      <c r="K18" s="5">
        <v>1743113</v>
      </c>
      <c r="L18" s="5">
        <v>602522</v>
      </c>
      <c r="M18" s="5">
        <v>2306</v>
      </c>
      <c r="N18" s="5">
        <v>0</v>
      </c>
      <c r="O18" s="5">
        <v>1059140</v>
      </c>
      <c r="P18" s="5">
        <v>79145</v>
      </c>
    </row>
    <row r="19" spans="1:16">
      <c r="A19" s="5">
        <v>1396</v>
      </c>
      <c r="B19" s="5">
        <v>3</v>
      </c>
      <c r="C19" s="5" t="s">
        <v>187</v>
      </c>
      <c r="D19" s="5" t="s">
        <v>188</v>
      </c>
      <c r="E19" s="5">
        <v>38961080</v>
      </c>
      <c r="F19" s="5">
        <v>13126186</v>
      </c>
      <c r="G19" s="5">
        <v>1964208</v>
      </c>
      <c r="H19" s="5">
        <v>1764687</v>
      </c>
      <c r="I19" s="5">
        <v>21158241</v>
      </c>
      <c r="J19" s="5">
        <v>947758</v>
      </c>
      <c r="K19" s="5">
        <v>47670698</v>
      </c>
      <c r="L19" s="5">
        <v>17862928</v>
      </c>
      <c r="M19" s="5">
        <v>2228293</v>
      </c>
      <c r="N19" s="5">
        <v>1547955</v>
      </c>
      <c r="O19" s="5">
        <v>24906191</v>
      </c>
      <c r="P19" s="5">
        <v>1125331</v>
      </c>
    </row>
    <row r="20" spans="1:16">
      <c r="A20" s="5">
        <v>1396</v>
      </c>
      <c r="B20" s="5">
        <v>4</v>
      </c>
      <c r="C20" s="5" t="s">
        <v>189</v>
      </c>
      <c r="D20" s="5" t="s">
        <v>188</v>
      </c>
      <c r="E20" s="5">
        <v>5488194</v>
      </c>
      <c r="F20" s="5">
        <v>442549</v>
      </c>
      <c r="G20" s="5">
        <v>57272</v>
      </c>
      <c r="H20" s="5">
        <v>93264</v>
      </c>
      <c r="I20" s="5">
        <v>4832701</v>
      </c>
      <c r="J20" s="5">
        <v>62408</v>
      </c>
      <c r="K20" s="5">
        <v>4859650</v>
      </c>
      <c r="L20" s="5">
        <v>392843</v>
      </c>
      <c r="M20" s="5">
        <v>63332</v>
      </c>
      <c r="N20" s="5">
        <v>104591</v>
      </c>
      <c r="O20" s="5">
        <v>4252544</v>
      </c>
      <c r="P20" s="5">
        <v>46340</v>
      </c>
    </row>
    <row r="21" spans="1:16">
      <c r="A21" s="5">
        <v>1396</v>
      </c>
      <c r="B21" s="5">
        <v>4</v>
      </c>
      <c r="C21" s="5" t="s">
        <v>190</v>
      </c>
      <c r="D21" s="5" t="s">
        <v>191</v>
      </c>
      <c r="E21" s="5">
        <v>11403121</v>
      </c>
      <c r="F21" s="5">
        <v>5306503</v>
      </c>
      <c r="G21" s="5">
        <v>1184124</v>
      </c>
      <c r="H21" s="5">
        <v>45930</v>
      </c>
      <c r="I21" s="5">
        <v>4268566</v>
      </c>
      <c r="J21" s="5">
        <v>597998</v>
      </c>
      <c r="K21" s="5">
        <v>15842740</v>
      </c>
      <c r="L21" s="5">
        <v>9148899</v>
      </c>
      <c r="M21" s="5">
        <v>1180932</v>
      </c>
      <c r="N21" s="5">
        <v>156466</v>
      </c>
      <c r="O21" s="5">
        <v>4607314</v>
      </c>
      <c r="P21" s="5">
        <v>749128</v>
      </c>
    </row>
    <row r="22" spans="1:16">
      <c r="A22" s="5">
        <v>1396</v>
      </c>
      <c r="B22" s="5">
        <v>4</v>
      </c>
      <c r="C22" s="5" t="s">
        <v>192</v>
      </c>
      <c r="D22" s="5" t="s">
        <v>193</v>
      </c>
      <c r="E22" s="5">
        <v>6221012</v>
      </c>
      <c r="F22" s="5">
        <v>1461153</v>
      </c>
      <c r="G22" s="5">
        <v>193660</v>
      </c>
      <c r="H22" s="5">
        <v>47370</v>
      </c>
      <c r="I22" s="5">
        <v>4494273</v>
      </c>
      <c r="J22" s="5">
        <v>24556</v>
      </c>
      <c r="K22" s="5">
        <v>8294843</v>
      </c>
      <c r="L22" s="5">
        <v>1579085</v>
      </c>
      <c r="M22" s="5">
        <v>41575</v>
      </c>
      <c r="N22" s="5">
        <v>59629</v>
      </c>
      <c r="O22" s="5">
        <v>6590166</v>
      </c>
      <c r="P22" s="5">
        <v>24387</v>
      </c>
    </row>
    <row r="23" spans="1:16">
      <c r="A23" s="5">
        <v>1396</v>
      </c>
      <c r="B23" s="5">
        <v>4</v>
      </c>
      <c r="C23" s="5" t="s">
        <v>194</v>
      </c>
      <c r="D23" s="5" t="s">
        <v>195</v>
      </c>
      <c r="E23" s="5">
        <v>1667450</v>
      </c>
      <c r="F23" s="5">
        <v>465192</v>
      </c>
      <c r="G23" s="5">
        <v>4692</v>
      </c>
      <c r="H23" s="5">
        <v>221</v>
      </c>
      <c r="I23" s="5">
        <v>1193827</v>
      </c>
      <c r="J23" s="5">
        <v>3517</v>
      </c>
      <c r="K23" s="5">
        <v>2274200</v>
      </c>
      <c r="L23" s="5">
        <v>682494</v>
      </c>
      <c r="M23" s="5">
        <v>350</v>
      </c>
      <c r="N23" s="5">
        <v>3994</v>
      </c>
      <c r="O23" s="5">
        <v>1577514</v>
      </c>
      <c r="P23" s="5">
        <v>9848</v>
      </c>
    </row>
    <row r="24" spans="1:16">
      <c r="A24" s="5">
        <v>1396</v>
      </c>
      <c r="B24" s="5">
        <v>4</v>
      </c>
      <c r="C24" s="5" t="s">
        <v>196</v>
      </c>
      <c r="D24" s="5" t="s">
        <v>197</v>
      </c>
      <c r="E24" s="5">
        <v>1869146</v>
      </c>
      <c r="F24" s="5">
        <v>401184</v>
      </c>
      <c r="G24" s="5">
        <v>18748</v>
      </c>
      <c r="H24" s="5">
        <v>366847</v>
      </c>
      <c r="I24" s="5">
        <v>1070647</v>
      </c>
      <c r="J24" s="5">
        <v>11719</v>
      </c>
      <c r="K24" s="5">
        <v>3117088</v>
      </c>
      <c r="L24" s="5">
        <v>1113580</v>
      </c>
      <c r="M24" s="5">
        <v>37800</v>
      </c>
      <c r="N24" s="5">
        <v>229166</v>
      </c>
      <c r="O24" s="5">
        <v>1721580</v>
      </c>
      <c r="P24" s="5">
        <v>14961</v>
      </c>
    </row>
    <row r="25" spans="1:16">
      <c r="A25" s="5">
        <v>1396</v>
      </c>
      <c r="B25" s="5">
        <v>4</v>
      </c>
      <c r="C25" s="5" t="s">
        <v>198</v>
      </c>
      <c r="D25" s="5" t="s">
        <v>199</v>
      </c>
      <c r="E25" s="5">
        <v>12312159</v>
      </c>
      <c r="F25" s="5">
        <v>5049604</v>
      </c>
      <c r="G25" s="5">
        <v>505711</v>
      </c>
      <c r="H25" s="5">
        <v>1211056</v>
      </c>
      <c r="I25" s="5">
        <v>5298228</v>
      </c>
      <c r="J25" s="5">
        <v>247560</v>
      </c>
      <c r="K25" s="5">
        <v>13282178</v>
      </c>
      <c r="L25" s="5">
        <v>4946026</v>
      </c>
      <c r="M25" s="5">
        <v>904304</v>
      </c>
      <c r="N25" s="5">
        <v>994109</v>
      </c>
      <c r="O25" s="5">
        <v>6157073</v>
      </c>
      <c r="P25" s="5">
        <v>280666</v>
      </c>
    </row>
    <row r="26" spans="1:16">
      <c r="A26" s="5">
        <v>1396</v>
      </c>
      <c r="B26" s="5">
        <v>3</v>
      </c>
      <c r="C26" s="5" t="s">
        <v>200</v>
      </c>
      <c r="D26" s="5" t="s">
        <v>201</v>
      </c>
      <c r="E26" s="5">
        <v>4448987</v>
      </c>
      <c r="F26" s="5">
        <v>956271</v>
      </c>
      <c r="G26" s="5">
        <v>50153</v>
      </c>
      <c r="H26" s="5">
        <v>143</v>
      </c>
      <c r="I26" s="5">
        <v>3429244</v>
      </c>
      <c r="J26" s="5">
        <v>13177</v>
      </c>
      <c r="K26" s="5">
        <v>5248020</v>
      </c>
      <c r="L26" s="5">
        <v>1519462</v>
      </c>
      <c r="M26" s="5">
        <v>73881</v>
      </c>
      <c r="N26" s="5">
        <v>6424</v>
      </c>
      <c r="O26" s="5">
        <v>3634732</v>
      </c>
      <c r="P26" s="5">
        <v>13521</v>
      </c>
    </row>
    <row r="27" spans="1:16">
      <c r="A27" s="5">
        <v>1396</v>
      </c>
      <c r="B27" s="5">
        <v>4</v>
      </c>
      <c r="C27" s="5" t="s">
        <v>202</v>
      </c>
      <c r="D27" s="5" t="s">
        <v>201</v>
      </c>
      <c r="E27" s="5">
        <v>4448987</v>
      </c>
      <c r="F27" s="5">
        <v>956271</v>
      </c>
      <c r="G27" s="5">
        <v>50153</v>
      </c>
      <c r="H27" s="5">
        <v>143</v>
      </c>
      <c r="I27" s="5">
        <v>3429244</v>
      </c>
      <c r="J27" s="5">
        <v>13177</v>
      </c>
      <c r="K27" s="5">
        <v>5248020</v>
      </c>
      <c r="L27" s="5">
        <v>1519462</v>
      </c>
      <c r="M27" s="5">
        <v>73881</v>
      </c>
      <c r="N27" s="5">
        <v>6424</v>
      </c>
      <c r="O27" s="5">
        <v>3634732</v>
      </c>
      <c r="P27" s="5">
        <v>13521</v>
      </c>
    </row>
    <row r="28" spans="1:16">
      <c r="A28" s="5">
        <v>1396</v>
      </c>
      <c r="B28" s="5">
        <v>2</v>
      </c>
      <c r="C28" s="5" t="s">
        <v>203</v>
      </c>
      <c r="D28" s="5" t="s">
        <v>204</v>
      </c>
      <c r="E28" s="5">
        <v>13389245</v>
      </c>
      <c r="F28" s="5">
        <v>2580584</v>
      </c>
      <c r="G28" s="5">
        <v>25206</v>
      </c>
      <c r="H28" s="5">
        <v>8257</v>
      </c>
      <c r="I28" s="5">
        <v>10208772</v>
      </c>
      <c r="J28" s="5">
        <v>566425</v>
      </c>
      <c r="K28" s="5">
        <v>14973840</v>
      </c>
      <c r="L28" s="5">
        <v>2487248</v>
      </c>
      <c r="M28" s="5">
        <v>181140</v>
      </c>
      <c r="N28" s="5">
        <v>12236</v>
      </c>
      <c r="O28" s="5">
        <v>11801991</v>
      </c>
      <c r="P28" s="5">
        <v>491224</v>
      </c>
    </row>
    <row r="29" spans="1:16">
      <c r="A29" s="5">
        <v>1396</v>
      </c>
      <c r="B29" s="5">
        <v>3</v>
      </c>
      <c r="C29" s="5" t="s">
        <v>205</v>
      </c>
      <c r="D29" s="5" t="s">
        <v>204</v>
      </c>
      <c r="E29" s="5">
        <v>13389245</v>
      </c>
      <c r="F29" s="5">
        <v>2580584</v>
      </c>
      <c r="G29" s="5">
        <v>25206</v>
      </c>
      <c r="H29" s="5">
        <v>8257</v>
      </c>
      <c r="I29" s="5">
        <v>10208772</v>
      </c>
      <c r="J29" s="5">
        <v>566425</v>
      </c>
      <c r="K29" s="5">
        <v>14973840</v>
      </c>
      <c r="L29" s="5">
        <v>2487248</v>
      </c>
      <c r="M29" s="5">
        <v>181140</v>
      </c>
      <c r="N29" s="5">
        <v>12236</v>
      </c>
      <c r="O29" s="5">
        <v>11801991</v>
      </c>
      <c r="P29" s="5">
        <v>491224</v>
      </c>
    </row>
    <row r="30" spans="1:16">
      <c r="A30" s="5">
        <v>1396</v>
      </c>
      <c r="B30" s="5">
        <v>4</v>
      </c>
      <c r="C30" s="5" t="s">
        <v>206</v>
      </c>
      <c r="D30" s="5" t="s">
        <v>207</v>
      </c>
      <c r="E30" s="5">
        <v>344926</v>
      </c>
      <c r="F30" s="5">
        <v>159335</v>
      </c>
      <c r="G30" s="5">
        <v>0</v>
      </c>
      <c r="H30" s="5">
        <v>538</v>
      </c>
      <c r="I30" s="5">
        <v>176507</v>
      </c>
      <c r="J30" s="5">
        <v>8547</v>
      </c>
      <c r="K30" s="5">
        <v>411263</v>
      </c>
      <c r="L30" s="5">
        <v>253401</v>
      </c>
      <c r="M30" s="5">
        <v>0</v>
      </c>
      <c r="N30" s="5">
        <v>538</v>
      </c>
      <c r="O30" s="5">
        <v>146408</v>
      </c>
      <c r="P30" s="5">
        <v>10916</v>
      </c>
    </row>
    <row r="31" spans="1:16">
      <c r="A31" s="5">
        <v>1396</v>
      </c>
      <c r="B31" s="5">
        <v>4</v>
      </c>
      <c r="C31" s="5" t="s">
        <v>208</v>
      </c>
      <c r="D31" s="5" t="s">
        <v>209</v>
      </c>
      <c r="E31" s="5">
        <v>2857657</v>
      </c>
      <c r="F31" s="5">
        <v>762901</v>
      </c>
      <c r="G31" s="5">
        <v>4508</v>
      </c>
      <c r="H31" s="5">
        <v>3797</v>
      </c>
      <c r="I31" s="5">
        <v>2034828</v>
      </c>
      <c r="J31" s="5">
        <v>51622</v>
      </c>
      <c r="K31" s="5">
        <v>2694295</v>
      </c>
      <c r="L31" s="5">
        <v>396133</v>
      </c>
      <c r="M31" s="5">
        <v>10837</v>
      </c>
      <c r="N31" s="5">
        <v>5518</v>
      </c>
      <c r="O31" s="5">
        <v>2260305</v>
      </c>
      <c r="P31" s="5">
        <v>21500</v>
      </c>
    </row>
    <row r="32" spans="1:16">
      <c r="A32" s="5">
        <v>1396</v>
      </c>
      <c r="B32" s="5">
        <v>4</v>
      </c>
      <c r="C32" s="5" t="s">
        <v>210</v>
      </c>
      <c r="D32" s="5" t="s">
        <v>211</v>
      </c>
      <c r="E32" s="5">
        <v>10186662</v>
      </c>
      <c r="F32" s="5">
        <v>1658349</v>
      </c>
      <c r="G32" s="5">
        <v>20698</v>
      </c>
      <c r="H32" s="5">
        <v>3922</v>
      </c>
      <c r="I32" s="5">
        <v>7997437</v>
      </c>
      <c r="J32" s="5">
        <v>506256</v>
      </c>
      <c r="K32" s="5">
        <v>11868282</v>
      </c>
      <c r="L32" s="5">
        <v>1837714</v>
      </c>
      <c r="M32" s="5">
        <v>170303</v>
      </c>
      <c r="N32" s="5">
        <v>6180</v>
      </c>
      <c r="O32" s="5">
        <v>9395277</v>
      </c>
      <c r="P32" s="5">
        <v>458808</v>
      </c>
    </row>
    <row r="33" spans="1:16">
      <c r="A33" s="5">
        <v>1396</v>
      </c>
      <c r="B33" s="5">
        <v>2</v>
      </c>
      <c r="C33" s="5" t="s">
        <v>212</v>
      </c>
      <c r="D33" s="5" t="s">
        <v>213</v>
      </c>
      <c r="E33" s="5">
        <v>12085168</v>
      </c>
      <c r="F33" s="5">
        <v>2267639</v>
      </c>
      <c r="G33" s="5">
        <v>1840816</v>
      </c>
      <c r="H33" s="5">
        <v>0</v>
      </c>
      <c r="I33" s="5">
        <v>7954119</v>
      </c>
      <c r="J33" s="5">
        <v>22595</v>
      </c>
      <c r="K33" s="5">
        <v>14243621</v>
      </c>
      <c r="L33" s="5">
        <v>2017194</v>
      </c>
      <c r="M33" s="5">
        <v>1751749</v>
      </c>
      <c r="N33" s="5">
        <v>0</v>
      </c>
      <c r="O33" s="5">
        <v>10452153</v>
      </c>
      <c r="P33" s="5">
        <v>22524</v>
      </c>
    </row>
    <row r="34" spans="1:16">
      <c r="A34" s="5">
        <v>1396</v>
      </c>
      <c r="B34" s="5">
        <v>3</v>
      </c>
      <c r="C34" s="5" t="s">
        <v>214</v>
      </c>
      <c r="D34" s="5" t="s">
        <v>215</v>
      </c>
      <c r="E34" s="5">
        <v>12085168</v>
      </c>
      <c r="F34" s="5">
        <v>2267639</v>
      </c>
      <c r="G34" s="5">
        <v>1840816</v>
      </c>
      <c r="H34" s="5">
        <v>0</v>
      </c>
      <c r="I34" s="5">
        <v>7954119</v>
      </c>
      <c r="J34" s="5">
        <v>22595</v>
      </c>
      <c r="K34" s="5">
        <v>14243621</v>
      </c>
      <c r="L34" s="5">
        <v>2017194</v>
      </c>
      <c r="M34" s="5">
        <v>1751749</v>
      </c>
      <c r="N34" s="5">
        <v>0</v>
      </c>
      <c r="O34" s="5">
        <v>10452153</v>
      </c>
      <c r="P34" s="5">
        <v>22524</v>
      </c>
    </row>
    <row r="35" spans="1:16">
      <c r="A35" s="5">
        <v>1396</v>
      </c>
      <c r="B35" s="5">
        <v>4</v>
      </c>
      <c r="C35" s="5" t="s">
        <v>216</v>
      </c>
      <c r="D35" s="5" t="s">
        <v>217</v>
      </c>
      <c r="E35" s="5">
        <v>12085168</v>
      </c>
      <c r="F35" s="5">
        <v>2267639</v>
      </c>
      <c r="G35" s="5">
        <v>1840816</v>
      </c>
      <c r="H35" s="5">
        <v>0</v>
      </c>
      <c r="I35" s="5">
        <v>7954119</v>
      </c>
      <c r="J35" s="5">
        <v>22595</v>
      </c>
      <c r="K35" s="5">
        <v>14243621</v>
      </c>
      <c r="L35" s="5">
        <v>2017194</v>
      </c>
      <c r="M35" s="5">
        <v>1751749</v>
      </c>
      <c r="N35" s="5">
        <v>0</v>
      </c>
      <c r="O35" s="5">
        <v>10452153</v>
      </c>
      <c r="P35" s="5">
        <v>22524</v>
      </c>
    </row>
    <row r="36" spans="1:16">
      <c r="A36" s="5">
        <v>1396</v>
      </c>
      <c r="B36" s="5">
        <v>2</v>
      </c>
      <c r="C36" s="5" t="s">
        <v>218</v>
      </c>
      <c r="D36" s="5" t="s">
        <v>219</v>
      </c>
      <c r="E36" s="5">
        <v>39751481</v>
      </c>
      <c r="F36" s="5">
        <v>16502524</v>
      </c>
      <c r="G36" s="5">
        <v>3249175</v>
      </c>
      <c r="H36" s="5">
        <v>191028</v>
      </c>
      <c r="I36" s="5">
        <v>18759987</v>
      </c>
      <c r="J36" s="5">
        <v>1048767</v>
      </c>
      <c r="K36" s="5">
        <v>54971742</v>
      </c>
      <c r="L36" s="5">
        <v>26575719</v>
      </c>
      <c r="M36" s="5">
        <v>4314869</v>
      </c>
      <c r="N36" s="5">
        <v>397057</v>
      </c>
      <c r="O36" s="5">
        <v>22310255</v>
      </c>
      <c r="P36" s="5">
        <v>1373841</v>
      </c>
    </row>
    <row r="37" spans="1:16">
      <c r="A37" s="5">
        <v>1396</v>
      </c>
      <c r="B37" s="5">
        <v>3</v>
      </c>
      <c r="C37" s="5" t="s">
        <v>220</v>
      </c>
      <c r="D37" s="5" t="s">
        <v>221</v>
      </c>
      <c r="E37" s="5">
        <v>25706491</v>
      </c>
      <c r="F37" s="5">
        <v>11852283</v>
      </c>
      <c r="G37" s="5">
        <v>1831402</v>
      </c>
      <c r="H37" s="5">
        <v>39204</v>
      </c>
      <c r="I37" s="5">
        <v>11442912</v>
      </c>
      <c r="J37" s="5">
        <v>540690</v>
      </c>
      <c r="K37" s="5">
        <v>34653132</v>
      </c>
      <c r="L37" s="5">
        <v>17209282</v>
      </c>
      <c r="M37" s="5">
        <v>2736479</v>
      </c>
      <c r="N37" s="5">
        <v>225511</v>
      </c>
      <c r="O37" s="5">
        <v>13788538</v>
      </c>
      <c r="P37" s="5">
        <v>693321</v>
      </c>
    </row>
    <row r="38" spans="1:16">
      <c r="A38" s="5">
        <v>1396</v>
      </c>
      <c r="B38" s="5">
        <v>4</v>
      </c>
      <c r="C38" s="5" t="s">
        <v>222</v>
      </c>
      <c r="D38" s="5" t="s">
        <v>223</v>
      </c>
      <c r="E38" s="5">
        <v>17015426</v>
      </c>
      <c r="F38" s="5">
        <v>7661416</v>
      </c>
      <c r="G38" s="5">
        <v>951779</v>
      </c>
      <c r="H38" s="5">
        <v>3358</v>
      </c>
      <c r="I38" s="5">
        <v>7932000</v>
      </c>
      <c r="J38" s="5">
        <v>466874</v>
      </c>
      <c r="K38" s="5">
        <v>24186748</v>
      </c>
      <c r="L38" s="5">
        <v>11462891</v>
      </c>
      <c r="M38" s="5">
        <v>1916560</v>
      </c>
      <c r="N38" s="5">
        <v>197028</v>
      </c>
      <c r="O38" s="5">
        <v>9993239</v>
      </c>
      <c r="P38" s="5">
        <v>617031</v>
      </c>
    </row>
    <row r="39" spans="1:16">
      <c r="A39" s="5">
        <v>1396</v>
      </c>
      <c r="B39" s="5">
        <v>4</v>
      </c>
      <c r="C39" s="5" t="s">
        <v>224</v>
      </c>
      <c r="D39" s="5" t="s">
        <v>225</v>
      </c>
      <c r="E39" s="5">
        <v>7381796</v>
      </c>
      <c r="F39" s="5">
        <v>3740394</v>
      </c>
      <c r="G39" s="5">
        <v>867437</v>
      </c>
      <c r="H39" s="5">
        <v>35846</v>
      </c>
      <c r="I39" s="5">
        <v>2684139</v>
      </c>
      <c r="J39" s="5">
        <v>53979</v>
      </c>
      <c r="K39" s="5">
        <v>8837744</v>
      </c>
      <c r="L39" s="5">
        <v>5050384</v>
      </c>
      <c r="M39" s="5">
        <v>812706</v>
      </c>
      <c r="N39" s="5">
        <v>26479</v>
      </c>
      <c r="O39" s="5">
        <v>2892967</v>
      </c>
      <c r="P39" s="5">
        <v>55209</v>
      </c>
    </row>
    <row r="40" spans="1:16">
      <c r="A40" s="5">
        <v>1396</v>
      </c>
      <c r="B40" s="5">
        <v>4</v>
      </c>
      <c r="C40" s="5" t="s">
        <v>226</v>
      </c>
      <c r="D40" s="5" t="s">
        <v>227</v>
      </c>
      <c r="E40" s="5">
        <v>1309269</v>
      </c>
      <c r="F40" s="5">
        <v>450473</v>
      </c>
      <c r="G40" s="5">
        <v>12186</v>
      </c>
      <c r="H40" s="5">
        <v>0</v>
      </c>
      <c r="I40" s="5">
        <v>826773</v>
      </c>
      <c r="J40" s="5">
        <v>19837</v>
      </c>
      <c r="K40" s="5">
        <v>1628640</v>
      </c>
      <c r="L40" s="5">
        <v>696007</v>
      </c>
      <c r="M40" s="5">
        <v>7214</v>
      </c>
      <c r="N40" s="5">
        <v>2005</v>
      </c>
      <c r="O40" s="5">
        <v>902332</v>
      </c>
      <c r="P40" s="5">
        <v>21082</v>
      </c>
    </row>
    <row r="41" spans="1:16">
      <c r="A41" s="5">
        <v>1396</v>
      </c>
      <c r="B41" s="5">
        <v>3</v>
      </c>
      <c r="C41" s="5" t="s">
        <v>228</v>
      </c>
      <c r="D41" s="5" t="s">
        <v>229</v>
      </c>
      <c r="E41" s="5">
        <v>14044990</v>
      </c>
      <c r="F41" s="5">
        <v>4650241</v>
      </c>
      <c r="G41" s="5">
        <v>1417773</v>
      </c>
      <c r="H41" s="5">
        <v>151824</v>
      </c>
      <c r="I41" s="5">
        <v>7317075</v>
      </c>
      <c r="J41" s="5">
        <v>508077</v>
      </c>
      <c r="K41" s="5">
        <v>20318610</v>
      </c>
      <c r="L41" s="5">
        <v>9366438</v>
      </c>
      <c r="M41" s="5">
        <v>1578390</v>
      </c>
      <c r="N41" s="5">
        <v>171546</v>
      </c>
      <c r="O41" s="5">
        <v>8521717</v>
      </c>
      <c r="P41" s="5">
        <v>680519</v>
      </c>
    </row>
    <row r="42" spans="1:16">
      <c r="A42" s="5">
        <v>1396</v>
      </c>
      <c r="B42" s="5">
        <v>4</v>
      </c>
      <c r="C42" s="5" t="s">
        <v>230</v>
      </c>
      <c r="D42" s="5" t="s">
        <v>231</v>
      </c>
      <c r="E42" s="5">
        <v>85348</v>
      </c>
      <c r="F42" s="5">
        <v>52511</v>
      </c>
      <c r="G42" s="5">
        <v>4667</v>
      </c>
      <c r="H42" s="5">
        <v>0</v>
      </c>
      <c r="I42" s="5">
        <v>27674</v>
      </c>
      <c r="J42" s="5">
        <v>497</v>
      </c>
      <c r="K42" s="5">
        <v>117247</v>
      </c>
      <c r="L42" s="5">
        <v>90601</v>
      </c>
      <c r="M42" s="5">
        <v>2122</v>
      </c>
      <c r="N42" s="5">
        <v>0</v>
      </c>
      <c r="O42" s="5">
        <v>23961</v>
      </c>
      <c r="P42" s="5">
        <v>562</v>
      </c>
    </row>
    <row r="43" spans="1:16">
      <c r="A43" s="5">
        <v>1396</v>
      </c>
      <c r="B43" s="5">
        <v>4</v>
      </c>
      <c r="C43" s="5" t="s">
        <v>232</v>
      </c>
      <c r="D43" s="5" t="s">
        <v>233</v>
      </c>
      <c r="E43" s="5">
        <v>3864722</v>
      </c>
      <c r="F43" s="5">
        <v>938737</v>
      </c>
      <c r="G43" s="5">
        <v>447539</v>
      </c>
      <c r="H43" s="5">
        <v>135950</v>
      </c>
      <c r="I43" s="5">
        <v>2238600</v>
      </c>
      <c r="J43" s="5">
        <v>103896</v>
      </c>
      <c r="K43" s="5">
        <v>5505757</v>
      </c>
      <c r="L43" s="5">
        <v>2078411</v>
      </c>
      <c r="M43" s="5">
        <v>483392</v>
      </c>
      <c r="N43" s="5">
        <v>161070</v>
      </c>
      <c r="O43" s="5">
        <v>2669128</v>
      </c>
      <c r="P43" s="5">
        <v>113756</v>
      </c>
    </row>
    <row r="44" spans="1:16">
      <c r="A44" s="5">
        <v>1396</v>
      </c>
      <c r="B44" s="5">
        <v>4</v>
      </c>
      <c r="C44" s="5" t="s">
        <v>234</v>
      </c>
      <c r="D44" s="5" t="s">
        <v>235</v>
      </c>
      <c r="E44" s="5">
        <v>8694270</v>
      </c>
      <c r="F44" s="5">
        <v>3321858</v>
      </c>
      <c r="G44" s="5">
        <v>905504</v>
      </c>
      <c r="H44" s="5">
        <v>14943</v>
      </c>
      <c r="I44" s="5">
        <v>4056182</v>
      </c>
      <c r="J44" s="5">
        <v>395783</v>
      </c>
      <c r="K44" s="5">
        <v>13181614</v>
      </c>
      <c r="L44" s="5">
        <v>6738129</v>
      </c>
      <c r="M44" s="5">
        <v>1020485</v>
      </c>
      <c r="N44" s="5">
        <v>10476</v>
      </c>
      <c r="O44" s="5">
        <v>4858456</v>
      </c>
      <c r="P44" s="5">
        <v>554069</v>
      </c>
    </row>
    <row r="45" spans="1:16">
      <c r="A45" s="5">
        <v>1396</v>
      </c>
      <c r="B45" s="5">
        <v>4</v>
      </c>
      <c r="C45" s="5" t="s">
        <v>236</v>
      </c>
      <c r="D45" s="5" t="s">
        <v>237</v>
      </c>
      <c r="E45" s="5">
        <v>791156</v>
      </c>
      <c r="F45" s="5">
        <v>167385</v>
      </c>
      <c r="G45" s="5">
        <v>28178</v>
      </c>
      <c r="H45" s="5">
        <v>0</v>
      </c>
      <c r="I45" s="5">
        <v>587697</v>
      </c>
      <c r="J45" s="5">
        <v>7896</v>
      </c>
      <c r="K45" s="5">
        <v>606862</v>
      </c>
      <c r="L45" s="5">
        <v>204388</v>
      </c>
      <c r="M45" s="5">
        <v>35848</v>
      </c>
      <c r="N45" s="5">
        <v>0</v>
      </c>
      <c r="O45" s="5">
        <v>355823</v>
      </c>
      <c r="P45" s="5">
        <v>10803</v>
      </c>
    </row>
    <row r="46" spans="1:16">
      <c r="A46" s="5">
        <v>1396</v>
      </c>
      <c r="B46" s="5">
        <v>4</v>
      </c>
      <c r="C46" s="5" t="s">
        <v>238</v>
      </c>
      <c r="D46" s="5" t="s">
        <v>239</v>
      </c>
      <c r="E46" s="5">
        <v>609495</v>
      </c>
      <c r="F46" s="5">
        <v>169751</v>
      </c>
      <c r="G46" s="5">
        <v>31886</v>
      </c>
      <c r="H46" s="5">
        <v>930</v>
      </c>
      <c r="I46" s="5">
        <v>406922</v>
      </c>
      <c r="J46" s="5">
        <v>6</v>
      </c>
      <c r="K46" s="5">
        <v>907130</v>
      </c>
      <c r="L46" s="5">
        <v>254909</v>
      </c>
      <c r="M46" s="5">
        <v>36542</v>
      </c>
      <c r="N46" s="5">
        <v>0</v>
      </c>
      <c r="O46" s="5">
        <v>614348</v>
      </c>
      <c r="P46" s="5">
        <v>1330</v>
      </c>
    </row>
    <row r="47" spans="1:16">
      <c r="A47" s="5">
        <v>1396</v>
      </c>
      <c r="B47" s="5">
        <v>2</v>
      </c>
      <c r="C47" s="5" t="s">
        <v>240</v>
      </c>
      <c r="D47" s="5" t="s">
        <v>241</v>
      </c>
      <c r="E47" s="5">
        <v>3209223</v>
      </c>
      <c r="F47" s="5">
        <v>1857634</v>
      </c>
      <c r="G47" s="5">
        <v>73023</v>
      </c>
      <c r="H47" s="5">
        <v>75445</v>
      </c>
      <c r="I47" s="5">
        <v>1194491</v>
      </c>
      <c r="J47" s="5">
        <v>8631</v>
      </c>
      <c r="K47" s="5">
        <v>3380229</v>
      </c>
      <c r="L47" s="5">
        <v>1827301</v>
      </c>
      <c r="M47" s="5">
        <v>137252</v>
      </c>
      <c r="N47" s="5">
        <v>63468</v>
      </c>
      <c r="O47" s="5">
        <v>1299022</v>
      </c>
      <c r="P47" s="5">
        <v>53185</v>
      </c>
    </row>
    <row r="48" spans="1:16">
      <c r="A48" s="5">
        <v>1396</v>
      </c>
      <c r="B48" s="5">
        <v>3</v>
      </c>
      <c r="C48" s="5" t="s">
        <v>242</v>
      </c>
      <c r="D48" s="5" t="s">
        <v>243</v>
      </c>
      <c r="E48" s="5">
        <v>2738972</v>
      </c>
      <c r="F48" s="5">
        <v>1566474</v>
      </c>
      <c r="G48" s="5">
        <v>70620</v>
      </c>
      <c r="H48" s="5">
        <v>68783</v>
      </c>
      <c r="I48" s="5">
        <v>1024463</v>
      </c>
      <c r="J48" s="5">
        <v>8631</v>
      </c>
      <c r="K48" s="5">
        <v>2850681</v>
      </c>
      <c r="L48" s="5">
        <v>1519122</v>
      </c>
      <c r="M48" s="5">
        <v>61243</v>
      </c>
      <c r="N48" s="5">
        <v>63468</v>
      </c>
      <c r="O48" s="5">
        <v>1153662</v>
      </c>
      <c r="P48" s="5">
        <v>53185</v>
      </c>
    </row>
    <row r="49" spans="1:16">
      <c r="A49" s="5">
        <v>1396</v>
      </c>
      <c r="B49" s="5">
        <v>4</v>
      </c>
      <c r="C49" s="5" t="s">
        <v>244</v>
      </c>
      <c r="D49" s="5" t="s">
        <v>243</v>
      </c>
      <c r="E49" s="5">
        <v>2738972</v>
      </c>
      <c r="F49" s="5">
        <v>1566474</v>
      </c>
      <c r="G49" s="5">
        <v>70620</v>
      </c>
      <c r="H49" s="5">
        <v>68783</v>
      </c>
      <c r="I49" s="5">
        <v>1024463</v>
      </c>
      <c r="J49" s="5">
        <v>8631</v>
      </c>
      <c r="K49" s="5">
        <v>2850681</v>
      </c>
      <c r="L49" s="5">
        <v>1519122</v>
      </c>
      <c r="M49" s="5">
        <v>61243</v>
      </c>
      <c r="N49" s="5">
        <v>63468</v>
      </c>
      <c r="O49" s="5">
        <v>1153662</v>
      </c>
      <c r="P49" s="5">
        <v>53185</v>
      </c>
    </row>
    <row r="50" spans="1:16">
      <c r="A50" s="5">
        <v>1396</v>
      </c>
      <c r="B50" s="5">
        <v>3</v>
      </c>
      <c r="C50" s="5" t="s">
        <v>245</v>
      </c>
      <c r="D50" s="5" t="s">
        <v>246</v>
      </c>
      <c r="E50" s="5">
        <v>470251</v>
      </c>
      <c r="F50" s="5">
        <v>291159</v>
      </c>
      <c r="G50" s="5">
        <v>2403</v>
      </c>
      <c r="H50" s="5">
        <v>6662</v>
      </c>
      <c r="I50" s="5">
        <v>170027</v>
      </c>
      <c r="J50" s="5">
        <v>0</v>
      </c>
      <c r="K50" s="5">
        <v>529548</v>
      </c>
      <c r="L50" s="5">
        <v>308179</v>
      </c>
      <c r="M50" s="5">
        <v>76009</v>
      </c>
      <c r="N50" s="5">
        <v>0</v>
      </c>
      <c r="O50" s="5">
        <v>145360</v>
      </c>
      <c r="P50" s="5">
        <v>0</v>
      </c>
    </row>
    <row r="51" spans="1:16">
      <c r="A51" s="5">
        <v>1396</v>
      </c>
      <c r="B51" s="5">
        <v>4</v>
      </c>
      <c r="C51" s="5" t="s">
        <v>247</v>
      </c>
      <c r="D51" s="5" t="s">
        <v>246</v>
      </c>
      <c r="E51" s="5">
        <v>470251</v>
      </c>
      <c r="F51" s="5">
        <v>291159</v>
      </c>
      <c r="G51" s="5">
        <v>2403</v>
      </c>
      <c r="H51" s="5">
        <v>6662</v>
      </c>
      <c r="I51" s="5">
        <v>170027</v>
      </c>
      <c r="J51" s="5">
        <v>0</v>
      </c>
      <c r="K51" s="5">
        <v>529548</v>
      </c>
      <c r="L51" s="5">
        <v>308179</v>
      </c>
      <c r="M51" s="5">
        <v>76009</v>
      </c>
      <c r="N51" s="5">
        <v>0</v>
      </c>
      <c r="O51" s="5">
        <v>145360</v>
      </c>
      <c r="P51" s="5">
        <v>0</v>
      </c>
    </row>
    <row r="52" spans="1:16">
      <c r="A52" s="5">
        <v>1396</v>
      </c>
      <c r="B52" s="5">
        <v>2</v>
      </c>
      <c r="C52" s="5" t="s">
        <v>248</v>
      </c>
      <c r="D52" s="5" t="s">
        <v>249</v>
      </c>
      <c r="E52" s="5">
        <v>4274688</v>
      </c>
      <c r="F52" s="5">
        <v>1516710</v>
      </c>
      <c r="G52" s="5">
        <v>179056</v>
      </c>
      <c r="H52" s="5">
        <v>652425</v>
      </c>
      <c r="I52" s="5">
        <v>1736126</v>
      </c>
      <c r="J52" s="5">
        <v>190371</v>
      </c>
      <c r="K52" s="5">
        <v>5257939</v>
      </c>
      <c r="L52" s="5">
        <v>2493235</v>
      </c>
      <c r="M52" s="5">
        <v>177161</v>
      </c>
      <c r="N52" s="5">
        <v>340651</v>
      </c>
      <c r="O52" s="5">
        <v>2037183</v>
      </c>
      <c r="P52" s="5">
        <v>209708</v>
      </c>
    </row>
    <row r="53" spans="1:16">
      <c r="A53" s="5">
        <v>1396</v>
      </c>
      <c r="B53" s="5">
        <v>3</v>
      </c>
      <c r="C53" s="5" t="s">
        <v>250</v>
      </c>
      <c r="D53" s="5" t="s">
        <v>251</v>
      </c>
      <c r="E53" s="5">
        <v>2292315</v>
      </c>
      <c r="F53" s="5">
        <v>877657</v>
      </c>
      <c r="G53" s="5">
        <v>45865</v>
      </c>
      <c r="H53" s="5">
        <v>652125</v>
      </c>
      <c r="I53" s="5">
        <v>675005</v>
      </c>
      <c r="J53" s="5">
        <v>41664</v>
      </c>
      <c r="K53" s="5">
        <v>2878901</v>
      </c>
      <c r="L53" s="5">
        <v>1643784</v>
      </c>
      <c r="M53" s="5">
        <v>49216</v>
      </c>
      <c r="N53" s="5">
        <v>340651</v>
      </c>
      <c r="O53" s="5">
        <v>793688</v>
      </c>
      <c r="P53" s="5">
        <v>51562</v>
      </c>
    </row>
    <row r="54" spans="1:16">
      <c r="A54" s="5">
        <v>1396</v>
      </c>
      <c r="B54" s="5">
        <v>4</v>
      </c>
      <c r="C54" s="5" t="s">
        <v>252</v>
      </c>
      <c r="D54" s="5" t="s">
        <v>253</v>
      </c>
      <c r="E54" s="5">
        <v>2227554</v>
      </c>
      <c r="F54" s="5">
        <v>826073</v>
      </c>
      <c r="G54" s="5">
        <v>45024</v>
      </c>
      <c r="H54" s="5">
        <v>652125</v>
      </c>
      <c r="I54" s="5">
        <v>662680</v>
      </c>
      <c r="J54" s="5">
        <v>41653</v>
      </c>
      <c r="K54" s="5">
        <v>2770432</v>
      </c>
      <c r="L54" s="5">
        <v>1555492</v>
      </c>
      <c r="M54" s="5">
        <v>45828</v>
      </c>
      <c r="N54" s="5">
        <v>340651</v>
      </c>
      <c r="O54" s="5">
        <v>776912</v>
      </c>
      <c r="P54" s="5">
        <v>51549</v>
      </c>
    </row>
    <row r="55" spans="1:16">
      <c r="A55" s="5">
        <v>1396</v>
      </c>
      <c r="B55" s="5">
        <v>4</v>
      </c>
      <c r="C55" s="5" t="s">
        <v>254</v>
      </c>
      <c r="D55" s="5" t="s">
        <v>255</v>
      </c>
      <c r="E55" s="5">
        <v>64761</v>
      </c>
      <c r="F55" s="5">
        <v>51584</v>
      </c>
      <c r="G55" s="5">
        <v>841</v>
      </c>
      <c r="H55" s="5">
        <v>0</v>
      </c>
      <c r="I55" s="5">
        <v>12326</v>
      </c>
      <c r="J55" s="5">
        <v>11</v>
      </c>
      <c r="K55" s="5">
        <v>108469</v>
      </c>
      <c r="L55" s="5">
        <v>88292</v>
      </c>
      <c r="M55" s="5">
        <v>3388</v>
      </c>
      <c r="N55" s="5">
        <v>0</v>
      </c>
      <c r="O55" s="5">
        <v>16776</v>
      </c>
      <c r="P55" s="5">
        <v>13</v>
      </c>
    </row>
    <row r="56" spans="1:16">
      <c r="A56" s="5">
        <v>1396</v>
      </c>
      <c r="B56" s="5">
        <v>3</v>
      </c>
      <c r="C56" s="5" t="s">
        <v>256</v>
      </c>
      <c r="D56" s="5" t="s">
        <v>257</v>
      </c>
      <c r="E56" s="5">
        <v>1982372</v>
      </c>
      <c r="F56" s="5">
        <v>639053</v>
      </c>
      <c r="G56" s="5">
        <v>133191</v>
      </c>
      <c r="H56" s="5">
        <v>300</v>
      </c>
      <c r="I56" s="5">
        <v>1061121</v>
      </c>
      <c r="J56" s="5">
        <v>148708</v>
      </c>
      <c r="K56" s="5">
        <v>2379038</v>
      </c>
      <c r="L56" s="5">
        <v>849451</v>
      </c>
      <c r="M56" s="5">
        <v>127945</v>
      </c>
      <c r="N56" s="5">
        <v>0</v>
      </c>
      <c r="O56" s="5">
        <v>1243495</v>
      </c>
      <c r="P56" s="5">
        <v>158146</v>
      </c>
    </row>
    <row r="57" spans="1:16">
      <c r="A57" s="5">
        <v>1396</v>
      </c>
      <c r="B57" s="5">
        <v>4</v>
      </c>
      <c r="C57" s="5" t="s">
        <v>258</v>
      </c>
      <c r="D57" s="5" t="s">
        <v>257</v>
      </c>
      <c r="E57" s="5">
        <v>1982372</v>
      </c>
      <c r="F57" s="5">
        <v>639053</v>
      </c>
      <c r="G57" s="5">
        <v>133191</v>
      </c>
      <c r="H57" s="5">
        <v>300</v>
      </c>
      <c r="I57" s="5">
        <v>1061121</v>
      </c>
      <c r="J57" s="5">
        <v>148708</v>
      </c>
      <c r="K57" s="5">
        <v>2379038</v>
      </c>
      <c r="L57" s="5">
        <v>849451</v>
      </c>
      <c r="M57" s="5">
        <v>127945</v>
      </c>
      <c r="N57" s="5">
        <v>0</v>
      </c>
      <c r="O57" s="5">
        <v>1243495</v>
      </c>
      <c r="P57" s="5">
        <v>158146</v>
      </c>
    </row>
    <row r="58" spans="1:16">
      <c r="A58" s="5">
        <v>1396</v>
      </c>
      <c r="B58" s="5">
        <v>2</v>
      </c>
      <c r="C58" s="5" t="s">
        <v>259</v>
      </c>
      <c r="D58" s="5" t="s">
        <v>260</v>
      </c>
      <c r="E58" s="5">
        <v>11019054</v>
      </c>
      <c r="F58" s="5">
        <v>3669117</v>
      </c>
      <c r="G58" s="5">
        <v>663329</v>
      </c>
      <c r="H58" s="5">
        <v>84652</v>
      </c>
      <c r="I58" s="5">
        <v>6377336</v>
      </c>
      <c r="J58" s="5">
        <v>224620</v>
      </c>
      <c r="K58" s="5">
        <v>15265123</v>
      </c>
      <c r="L58" s="5">
        <v>6504358</v>
      </c>
      <c r="M58" s="5">
        <v>871183</v>
      </c>
      <c r="N58" s="5">
        <v>310284</v>
      </c>
      <c r="O58" s="5">
        <v>7344494</v>
      </c>
      <c r="P58" s="5">
        <v>234805</v>
      </c>
    </row>
    <row r="59" spans="1:16">
      <c r="A59" s="5">
        <v>1396</v>
      </c>
      <c r="B59" s="5">
        <v>3</v>
      </c>
      <c r="C59" s="5" t="s">
        <v>261</v>
      </c>
      <c r="D59" s="5" t="s">
        <v>262</v>
      </c>
      <c r="E59" s="5">
        <v>186390</v>
      </c>
      <c r="F59" s="5">
        <v>66036</v>
      </c>
      <c r="G59" s="5">
        <v>36198</v>
      </c>
      <c r="H59" s="5">
        <v>3667</v>
      </c>
      <c r="I59" s="5">
        <v>80489</v>
      </c>
      <c r="J59" s="5">
        <v>0</v>
      </c>
      <c r="K59" s="5">
        <v>450788</v>
      </c>
      <c r="L59" s="5">
        <v>115467</v>
      </c>
      <c r="M59" s="5">
        <v>79356</v>
      </c>
      <c r="N59" s="5">
        <v>3667</v>
      </c>
      <c r="O59" s="5">
        <v>252298</v>
      </c>
      <c r="P59" s="5">
        <v>0</v>
      </c>
    </row>
    <row r="60" spans="1:16">
      <c r="A60" s="5">
        <v>1396</v>
      </c>
      <c r="B60" s="5">
        <v>4</v>
      </c>
      <c r="C60" s="5" t="s">
        <v>263</v>
      </c>
      <c r="D60" s="5" t="s">
        <v>262</v>
      </c>
      <c r="E60" s="5">
        <v>186390</v>
      </c>
      <c r="F60" s="5">
        <v>66036</v>
      </c>
      <c r="G60" s="5">
        <v>36198</v>
      </c>
      <c r="H60" s="5">
        <v>3667</v>
      </c>
      <c r="I60" s="5">
        <v>80489</v>
      </c>
      <c r="J60" s="5">
        <v>0</v>
      </c>
      <c r="K60" s="5">
        <v>450788</v>
      </c>
      <c r="L60" s="5">
        <v>115467</v>
      </c>
      <c r="M60" s="5">
        <v>79356</v>
      </c>
      <c r="N60" s="5">
        <v>3667</v>
      </c>
      <c r="O60" s="5">
        <v>252298</v>
      </c>
      <c r="P60" s="5">
        <v>0</v>
      </c>
    </row>
    <row r="61" spans="1:16">
      <c r="A61" s="5">
        <v>1396</v>
      </c>
      <c r="B61" s="5">
        <v>3</v>
      </c>
      <c r="C61" s="5" t="s">
        <v>264</v>
      </c>
      <c r="D61" s="5" t="s">
        <v>265</v>
      </c>
      <c r="E61" s="5">
        <v>10832664</v>
      </c>
      <c r="F61" s="5">
        <v>3603081</v>
      </c>
      <c r="G61" s="5">
        <v>627131</v>
      </c>
      <c r="H61" s="5">
        <v>80986</v>
      </c>
      <c r="I61" s="5">
        <v>6296847</v>
      </c>
      <c r="J61" s="5">
        <v>224620</v>
      </c>
      <c r="K61" s="5">
        <v>14814336</v>
      </c>
      <c r="L61" s="5">
        <v>6388891</v>
      </c>
      <c r="M61" s="5">
        <v>791827</v>
      </c>
      <c r="N61" s="5">
        <v>306617</v>
      </c>
      <c r="O61" s="5">
        <v>7092195</v>
      </c>
      <c r="P61" s="5">
        <v>234805</v>
      </c>
    </row>
    <row r="62" spans="1:16">
      <c r="A62" s="5">
        <v>1396</v>
      </c>
      <c r="B62" s="5">
        <v>4</v>
      </c>
      <c r="C62" s="5" t="s">
        <v>266</v>
      </c>
      <c r="D62" s="5" t="s">
        <v>267</v>
      </c>
      <c r="E62" s="5">
        <v>8506043</v>
      </c>
      <c r="F62" s="5">
        <v>2801251</v>
      </c>
      <c r="G62" s="5">
        <v>602082</v>
      </c>
      <c r="H62" s="5">
        <v>52612</v>
      </c>
      <c r="I62" s="5">
        <v>4849720</v>
      </c>
      <c r="J62" s="5">
        <v>200378</v>
      </c>
      <c r="K62" s="5">
        <v>11616053</v>
      </c>
      <c r="L62" s="5">
        <v>4836161</v>
      </c>
      <c r="M62" s="5">
        <v>733208</v>
      </c>
      <c r="N62" s="5">
        <v>293001</v>
      </c>
      <c r="O62" s="5">
        <v>5537632</v>
      </c>
      <c r="P62" s="5">
        <v>216051</v>
      </c>
    </row>
    <row r="63" spans="1:16">
      <c r="A63" s="5">
        <v>1396</v>
      </c>
      <c r="B63" s="5">
        <v>4</v>
      </c>
      <c r="C63" s="5" t="s">
        <v>268</v>
      </c>
      <c r="D63" s="5" t="s">
        <v>269</v>
      </c>
      <c r="E63" s="5">
        <v>1022440</v>
      </c>
      <c r="F63" s="5">
        <v>108433</v>
      </c>
      <c r="G63" s="5">
        <v>19947</v>
      </c>
      <c r="H63" s="5">
        <v>28374</v>
      </c>
      <c r="I63" s="5">
        <v>842904</v>
      </c>
      <c r="J63" s="5">
        <v>22783</v>
      </c>
      <c r="K63" s="5">
        <v>1081252</v>
      </c>
      <c r="L63" s="5">
        <v>143765</v>
      </c>
      <c r="M63" s="5">
        <v>41059</v>
      </c>
      <c r="N63" s="5">
        <v>13616</v>
      </c>
      <c r="O63" s="5">
        <v>866334</v>
      </c>
      <c r="P63" s="5">
        <v>16478</v>
      </c>
    </row>
    <row r="64" spans="1:16">
      <c r="A64" s="5">
        <v>1396</v>
      </c>
      <c r="B64" s="5">
        <v>4</v>
      </c>
      <c r="C64" s="5" t="s">
        <v>270</v>
      </c>
      <c r="D64" s="5" t="s">
        <v>271</v>
      </c>
      <c r="E64" s="5">
        <v>1079938</v>
      </c>
      <c r="F64" s="5">
        <v>515235</v>
      </c>
      <c r="G64" s="5">
        <v>2902</v>
      </c>
      <c r="H64" s="5">
        <v>0</v>
      </c>
      <c r="I64" s="5">
        <v>561350</v>
      </c>
      <c r="J64" s="5">
        <v>451</v>
      </c>
      <c r="K64" s="5">
        <v>1171272</v>
      </c>
      <c r="L64" s="5">
        <v>517558</v>
      </c>
      <c r="M64" s="5">
        <v>13360</v>
      </c>
      <c r="N64" s="5">
        <v>0</v>
      </c>
      <c r="O64" s="5">
        <v>640088</v>
      </c>
      <c r="P64" s="5">
        <v>266</v>
      </c>
    </row>
    <row r="65" spans="1:16">
      <c r="A65" s="5">
        <v>1396</v>
      </c>
      <c r="B65" s="5">
        <v>4</v>
      </c>
      <c r="C65" s="5" t="s">
        <v>272</v>
      </c>
      <c r="D65" s="5" t="s">
        <v>273</v>
      </c>
      <c r="E65" s="5">
        <v>224243</v>
      </c>
      <c r="F65" s="5">
        <v>178161</v>
      </c>
      <c r="G65" s="5">
        <v>2200</v>
      </c>
      <c r="H65" s="5">
        <v>0</v>
      </c>
      <c r="I65" s="5">
        <v>42874</v>
      </c>
      <c r="J65" s="5">
        <v>1008</v>
      </c>
      <c r="K65" s="5">
        <v>945758</v>
      </c>
      <c r="L65" s="5">
        <v>891407</v>
      </c>
      <c r="M65" s="5">
        <v>4200</v>
      </c>
      <c r="N65" s="5">
        <v>0</v>
      </c>
      <c r="O65" s="5">
        <v>48142</v>
      </c>
      <c r="P65" s="5">
        <v>2010</v>
      </c>
    </row>
    <row r="66" spans="1:16">
      <c r="A66" s="5">
        <v>1396</v>
      </c>
      <c r="B66" s="5">
        <v>2</v>
      </c>
      <c r="C66" s="5" t="s">
        <v>274</v>
      </c>
      <c r="D66" s="5" t="s">
        <v>275</v>
      </c>
      <c r="E66" s="5">
        <v>17236218</v>
      </c>
      <c r="F66" s="5">
        <v>4169255</v>
      </c>
      <c r="G66" s="5">
        <v>397895</v>
      </c>
      <c r="H66" s="5">
        <v>38261</v>
      </c>
      <c r="I66" s="5">
        <v>12452471</v>
      </c>
      <c r="J66" s="5">
        <v>178336</v>
      </c>
      <c r="K66" s="5">
        <v>19097625</v>
      </c>
      <c r="L66" s="5">
        <v>4328848</v>
      </c>
      <c r="M66" s="5">
        <v>372424</v>
      </c>
      <c r="N66" s="5">
        <v>37280</v>
      </c>
      <c r="O66" s="5">
        <v>14112128</v>
      </c>
      <c r="P66" s="5">
        <v>246946</v>
      </c>
    </row>
    <row r="67" spans="1:16">
      <c r="A67" s="5">
        <v>1396</v>
      </c>
      <c r="B67" s="5">
        <v>3</v>
      </c>
      <c r="C67" s="5" t="s">
        <v>276</v>
      </c>
      <c r="D67" s="5" t="s">
        <v>275</v>
      </c>
      <c r="E67" s="5">
        <v>17236218</v>
      </c>
      <c r="F67" s="5">
        <v>4169255</v>
      </c>
      <c r="G67" s="5">
        <v>397895</v>
      </c>
      <c r="H67" s="5">
        <v>38261</v>
      </c>
      <c r="I67" s="5">
        <v>12452471</v>
      </c>
      <c r="J67" s="5">
        <v>178336</v>
      </c>
      <c r="K67" s="5">
        <v>19097625</v>
      </c>
      <c r="L67" s="5">
        <v>4328848</v>
      </c>
      <c r="M67" s="5">
        <v>372424</v>
      </c>
      <c r="N67" s="5">
        <v>37280</v>
      </c>
      <c r="O67" s="5">
        <v>14112128</v>
      </c>
      <c r="P67" s="5">
        <v>246946</v>
      </c>
    </row>
    <row r="68" spans="1:16">
      <c r="A68" s="5">
        <v>1396</v>
      </c>
      <c r="B68" s="5">
        <v>4</v>
      </c>
      <c r="C68" s="5" t="s">
        <v>277</v>
      </c>
      <c r="D68" s="5" t="s">
        <v>278</v>
      </c>
      <c r="E68" s="5">
        <v>5802819</v>
      </c>
      <c r="F68" s="5">
        <v>1892985</v>
      </c>
      <c r="G68" s="5">
        <v>103270</v>
      </c>
      <c r="H68" s="5">
        <v>0</v>
      </c>
      <c r="I68" s="5">
        <v>3727576</v>
      </c>
      <c r="J68" s="5">
        <v>78988</v>
      </c>
      <c r="K68" s="5">
        <v>5672530</v>
      </c>
      <c r="L68" s="5">
        <v>1454062</v>
      </c>
      <c r="M68" s="5">
        <v>104776</v>
      </c>
      <c r="N68" s="5">
        <v>0</v>
      </c>
      <c r="O68" s="5">
        <v>3983871</v>
      </c>
      <c r="P68" s="5">
        <v>129820</v>
      </c>
    </row>
    <row r="69" spans="1:16">
      <c r="A69" s="5">
        <v>1396</v>
      </c>
      <c r="B69" s="5">
        <v>4</v>
      </c>
      <c r="C69" s="5" t="s">
        <v>279</v>
      </c>
      <c r="D69" s="5" t="s">
        <v>280</v>
      </c>
      <c r="E69" s="5">
        <v>3990312</v>
      </c>
      <c r="F69" s="5">
        <v>812949</v>
      </c>
      <c r="G69" s="5">
        <v>156573</v>
      </c>
      <c r="H69" s="5">
        <v>730</v>
      </c>
      <c r="I69" s="5">
        <v>2940083</v>
      </c>
      <c r="J69" s="5">
        <v>79977</v>
      </c>
      <c r="K69" s="5">
        <v>4229582</v>
      </c>
      <c r="L69" s="5">
        <v>812203</v>
      </c>
      <c r="M69" s="5">
        <v>114182</v>
      </c>
      <c r="N69" s="5">
        <v>1188</v>
      </c>
      <c r="O69" s="5">
        <v>3221410</v>
      </c>
      <c r="P69" s="5">
        <v>80599</v>
      </c>
    </row>
    <row r="70" spans="1:16">
      <c r="A70" s="5">
        <v>1396</v>
      </c>
      <c r="B70" s="5">
        <v>4</v>
      </c>
      <c r="C70" s="5" t="s">
        <v>281</v>
      </c>
      <c r="D70" s="5" t="s">
        <v>282</v>
      </c>
      <c r="E70" s="5">
        <v>7443087</v>
      </c>
      <c r="F70" s="5">
        <v>1463320</v>
      </c>
      <c r="G70" s="5">
        <v>138052</v>
      </c>
      <c r="H70" s="5">
        <v>37531</v>
      </c>
      <c r="I70" s="5">
        <v>5784812</v>
      </c>
      <c r="J70" s="5">
        <v>19371</v>
      </c>
      <c r="K70" s="5">
        <v>9195513</v>
      </c>
      <c r="L70" s="5">
        <v>2062582</v>
      </c>
      <c r="M70" s="5">
        <v>153466</v>
      </c>
      <c r="N70" s="5">
        <v>36092</v>
      </c>
      <c r="O70" s="5">
        <v>6906846</v>
      </c>
      <c r="P70" s="5">
        <v>36527</v>
      </c>
    </row>
    <row r="71" spans="1:16">
      <c r="A71" s="5">
        <v>1396</v>
      </c>
      <c r="B71" s="5">
        <v>2</v>
      </c>
      <c r="C71" s="5" t="s">
        <v>283</v>
      </c>
      <c r="D71" s="5" t="s">
        <v>284</v>
      </c>
      <c r="E71" s="5">
        <v>4955717</v>
      </c>
      <c r="F71" s="5">
        <v>1277154</v>
      </c>
      <c r="G71" s="5">
        <v>397689</v>
      </c>
      <c r="H71" s="5">
        <v>21740</v>
      </c>
      <c r="I71" s="5">
        <v>3044573</v>
      </c>
      <c r="J71" s="5">
        <v>214561</v>
      </c>
      <c r="K71" s="5">
        <v>6614032</v>
      </c>
      <c r="L71" s="5">
        <v>1931840</v>
      </c>
      <c r="M71" s="5">
        <v>344650</v>
      </c>
      <c r="N71" s="5">
        <v>15890</v>
      </c>
      <c r="O71" s="5">
        <v>4115142</v>
      </c>
      <c r="P71" s="5">
        <v>206510</v>
      </c>
    </row>
    <row r="72" spans="1:16">
      <c r="A72" s="5">
        <v>1396</v>
      </c>
      <c r="B72" s="5">
        <v>7</v>
      </c>
      <c r="C72" s="5" t="s">
        <v>285</v>
      </c>
      <c r="D72" s="5" t="s">
        <v>286</v>
      </c>
      <c r="E72" s="5">
        <v>4955717</v>
      </c>
      <c r="F72" s="5">
        <v>1277154</v>
      </c>
      <c r="G72" s="5">
        <v>397689</v>
      </c>
      <c r="H72" s="5">
        <v>21740</v>
      </c>
      <c r="I72" s="5">
        <v>3044573</v>
      </c>
      <c r="J72" s="5">
        <v>214561</v>
      </c>
      <c r="K72" s="5">
        <v>6614032</v>
      </c>
      <c r="L72" s="5">
        <v>1931840</v>
      </c>
      <c r="M72" s="5">
        <v>344650</v>
      </c>
      <c r="N72" s="5">
        <v>15890</v>
      </c>
      <c r="O72" s="5">
        <v>4115142</v>
      </c>
      <c r="P72" s="5">
        <v>206510</v>
      </c>
    </row>
    <row r="73" spans="1:16">
      <c r="A73" s="5">
        <v>1396</v>
      </c>
      <c r="B73" s="5">
        <v>4</v>
      </c>
      <c r="C73" s="5" t="s">
        <v>287</v>
      </c>
      <c r="D73" s="5" t="s">
        <v>288</v>
      </c>
      <c r="E73" s="5">
        <v>4446837</v>
      </c>
      <c r="F73" s="5">
        <v>1255668</v>
      </c>
      <c r="G73" s="5">
        <v>378522</v>
      </c>
      <c r="H73" s="5">
        <v>5080</v>
      </c>
      <c r="I73" s="5">
        <v>2595182</v>
      </c>
      <c r="J73" s="5">
        <v>212386</v>
      </c>
      <c r="K73" s="5">
        <v>6071435</v>
      </c>
      <c r="L73" s="5">
        <v>1886576</v>
      </c>
      <c r="M73" s="5">
        <v>326770</v>
      </c>
      <c r="N73" s="5">
        <v>661</v>
      </c>
      <c r="O73" s="5">
        <v>3654543</v>
      </c>
      <c r="P73" s="5">
        <v>202885</v>
      </c>
    </row>
    <row r="74" spans="1:16">
      <c r="A74" s="5">
        <v>1396</v>
      </c>
      <c r="B74" s="5">
        <v>9</v>
      </c>
      <c r="C74" s="5" t="s">
        <v>289</v>
      </c>
      <c r="D74" s="5" t="s">
        <v>290</v>
      </c>
      <c r="E74" s="5">
        <v>508879</v>
      </c>
      <c r="F74" s="5">
        <v>21486</v>
      </c>
      <c r="G74" s="5">
        <v>19167</v>
      </c>
      <c r="H74" s="5">
        <v>16660</v>
      </c>
      <c r="I74" s="5">
        <v>449391</v>
      </c>
      <c r="J74" s="5">
        <v>2175</v>
      </c>
      <c r="K74" s="5">
        <v>542597</v>
      </c>
      <c r="L74" s="5">
        <v>45264</v>
      </c>
      <c r="M74" s="5">
        <v>17880</v>
      </c>
      <c r="N74" s="5">
        <v>15229</v>
      </c>
      <c r="O74" s="5">
        <v>460599</v>
      </c>
      <c r="P74" s="5">
        <v>3625</v>
      </c>
    </row>
    <row r="75" spans="1:16">
      <c r="A75" s="5">
        <v>1396</v>
      </c>
      <c r="B75" s="5">
        <v>2</v>
      </c>
      <c r="C75" s="5" t="s">
        <v>291</v>
      </c>
      <c r="D75" s="5" t="s">
        <v>292</v>
      </c>
      <c r="E75" s="5">
        <v>91681694</v>
      </c>
      <c r="F75" s="5">
        <v>38756941</v>
      </c>
      <c r="G75" s="5">
        <v>10327311</v>
      </c>
      <c r="H75" s="5">
        <v>207651</v>
      </c>
      <c r="I75" s="5">
        <v>40794608</v>
      </c>
      <c r="J75" s="5">
        <v>1595183</v>
      </c>
      <c r="K75" s="5">
        <v>120055611</v>
      </c>
      <c r="L75" s="5">
        <v>54675171</v>
      </c>
      <c r="M75" s="5">
        <v>12522748</v>
      </c>
      <c r="N75" s="5">
        <v>287034</v>
      </c>
      <c r="O75" s="5">
        <v>52061615</v>
      </c>
      <c r="P75" s="5">
        <v>509043</v>
      </c>
    </row>
    <row r="76" spans="1:16">
      <c r="A76" s="5">
        <v>1396</v>
      </c>
      <c r="B76" s="5">
        <v>3</v>
      </c>
      <c r="C76" s="5" t="s">
        <v>293</v>
      </c>
      <c r="D76" s="5" t="s">
        <v>294</v>
      </c>
      <c r="E76" s="5">
        <v>966449</v>
      </c>
      <c r="F76" s="5">
        <v>629927</v>
      </c>
      <c r="G76" s="5">
        <v>650</v>
      </c>
      <c r="H76" s="5">
        <v>0</v>
      </c>
      <c r="I76" s="5">
        <v>327894</v>
      </c>
      <c r="J76" s="5">
        <v>7978</v>
      </c>
      <c r="K76" s="5">
        <v>1235220</v>
      </c>
      <c r="L76" s="5">
        <v>1142789</v>
      </c>
      <c r="M76" s="5">
        <v>650</v>
      </c>
      <c r="N76" s="5">
        <v>0</v>
      </c>
      <c r="O76" s="5">
        <v>83851</v>
      </c>
      <c r="P76" s="5">
        <v>7930</v>
      </c>
    </row>
    <row r="77" spans="1:16">
      <c r="A77" s="5">
        <v>1396</v>
      </c>
      <c r="B77" s="5">
        <v>4</v>
      </c>
      <c r="C77" s="5" t="s">
        <v>295</v>
      </c>
      <c r="D77" s="5" t="s">
        <v>296</v>
      </c>
      <c r="E77" s="5">
        <v>966449</v>
      </c>
      <c r="F77" s="5">
        <v>629927</v>
      </c>
      <c r="G77" s="5">
        <v>650</v>
      </c>
      <c r="H77" s="5">
        <v>0</v>
      </c>
      <c r="I77" s="5">
        <v>327894</v>
      </c>
      <c r="J77" s="5">
        <v>7978</v>
      </c>
      <c r="K77" s="5">
        <v>1235220</v>
      </c>
      <c r="L77" s="5">
        <v>1142789</v>
      </c>
      <c r="M77" s="5">
        <v>650</v>
      </c>
      <c r="N77" s="5">
        <v>0</v>
      </c>
      <c r="O77" s="5">
        <v>83851</v>
      </c>
      <c r="P77" s="5">
        <v>7930</v>
      </c>
    </row>
    <row r="78" spans="1:16">
      <c r="A78" s="5">
        <v>1396</v>
      </c>
      <c r="B78" s="5">
        <v>3</v>
      </c>
      <c r="C78" s="5" t="s">
        <v>297</v>
      </c>
      <c r="D78" s="5" t="s">
        <v>298</v>
      </c>
      <c r="E78" s="5">
        <v>90715245</v>
      </c>
      <c r="F78" s="5">
        <v>38127015</v>
      </c>
      <c r="G78" s="5">
        <v>10326661</v>
      </c>
      <c r="H78" s="5">
        <v>207651</v>
      </c>
      <c r="I78" s="5">
        <v>40466713</v>
      </c>
      <c r="J78" s="5">
        <v>1587205</v>
      </c>
      <c r="K78" s="5">
        <v>118820390</v>
      </c>
      <c r="L78" s="5">
        <v>53532382</v>
      </c>
      <c r="M78" s="5">
        <v>12522098</v>
      </c>
      <c r="N78" s="5">
        <v>287034</v>
      </c>
      <c r="O78" s="5">
        <v>51977764</v>
      </c>
      <c r="P78" s="5">
        <v>501113</v>
      </c>
    </row>
    <row r="79" spans="1:16">
      <c r="A79" s="5">
        <v>1396</v>
      </c>
      <c r="B79" s="5">
        <v>4</v>
      </c>
      <c r="C79" s="5" t="s">
        <v>299</v>
      </c>
      <c r="D79" s="5" t="s">
        <v>298</v>
      </c>
      <c r="E79" s="5">
        <v>90715245</v>
      </c>
      <c r="F79" s="5">
        <v>38127015</v>
      </c>
      <c r="G79" s="5">
        <v>10326661</v>
      </c>
      <c r="H79" s="5">
        <v>207651</v>
      </c>
      <c r="I79" s="5">
        <v>40466713</v>
      </c>
      <c r="J79" s="5">
        <v>1587205</v>
      </c>
      <c r="K79" s="5">
        <v>118820390</v>
      </c>
      <c r="L79" s="5">
        <v>53532382</v>
      </c>
      <c r="M79" s="5">
        <v>12522098</v>
      </c>
      <c r="N79" s="5">
        <v>287034</v>
      </c>
      <c r="O79" s="5">
        <v>51977764</v>
      </c>
      <c r="P79" s="5">
        <v>501113</v>
      </c>
    </row>
    <row r="80" spans="1:16">
      <c r="A80" s="5">
        <v>1396</v>
      </c>
      <c r="B80" s="5">
        <v>2</v>
      </c>
      <c r="C80" s="5" t="s">
        <v>300</v>
      </c>
      <c r="D80" s="5" t="s">
        <v>301</v>
      </c>
      <c r="E80" s="5">
        <v>150707455</v>
      </c>
      <c r="F80" s="5">
        <v>38792289</v>
      </c>
      <c r="G80" s="5">
        <v>4999853</v>
      </c>
      <c r="H80" s="5">
        <v>1327918</v>
      </c>
      <c r="I80" s="5">
        <v>102114747</v>
      </c>
      <c r="J80" s="5">
        <v>3472647</v>
      </c>
      <c r="K80" s="5">
        <v>176242873</v>
      </c>
      <c r="L80" s="5">
        <v>43617064</v>
      </c>
      <c r="M80" s="5">
        <v>5502670</v>
      </c>
      <c r="N80" s="5">
        <v>1596417</v>
      </c>
      <c r="O80" s="5">
        <v>121751956</v>
      </c>
      <c r="P80" s="5">
        <v>3774767</v>
      </c>
    </row>
    <row r="81" spans="1:16">
      <c r="A81" s="5">
        <v>1396</v>
      </c>
      <c r="B81" s="5">
        <v>3</v>
      </c>
      <c r="C81" s="5" t="s">
        <v>302</v>
      </c>
      <c r="D81" s="5" t="s">
        <v>303</v>
      </c>
      <c r="E81" s="5">
        <v>110098756</v>
      </c>
      <c r="F81" s="5">
        <v>28131994</v>
      </c>
      <c r="G81" s="5">
        <v>3909868</v>
      </c>
      <c r="H81" s="5">
        <v>103586</v>
      </c>
      <c r="I81" s="5">
        <v>76702384</v>
      </c>
      <c r="J81" s="5">
        <v>1250924</v>
      </c>
      <c r="K81" s="5">
        <v>129876162</v>
      </c>
      <c r="L81" s="5">
        <v>30527120</v>
      </c>
      <c r="M81" s="5">
        <v>4218631</v>
      </c>
      <c r="N81" s="5">
        <v>139222</v>
      </c>
      <c r="O81" s="5">
        <v>93556150</v>
      </c>
      <c r="P81" s="5">
        <v>1435040</v>
      </c>
    </row>
    <row r="82" spans="1:16">
      <c r="A82" s="5">
        <v>1396</v>
      </c>
      <c r="B82" s="5">
        <v>4</v>
      </c>
      <c r="C82" s="5" t="s">
        <v>304</v>
      </c>
      <c r="D82" s="5" t="s">
        <v>305</v>
      </c>
      <c r="E82" s="5">
        <v>47382135</v>
      </c>
      <c r="F82" s="5">
        <v>10049448</v>
      </c>
      <c r="G82" s="5">
        <v>3050604</v>
      </c>
      <c r="H82" s="5">
        <v>5412</v>
      </c>
      <c r="I82" s="5">
        <v>33296336</v>
      </c>
      <c r="J82" s="5">
        <v>980334</v>
      </c>
      <c r="K82" s="5">
        <v>56201898</v>
      </c>
      <c r="L82" s="5">
        <v>12180050</v>
      </c>
      <c r="M82" s="5">
        <v>3152856</v>
      </c>
      <c r="N82" s="5">
        <v>8909</v>
      </c>
      <c r="O82" s="5">
        <v>39821462</v>
      </c>
      <c r="P82" s="5">
        <v>1038620</v>
      </c>
    </row>
    <row r="83" spans="1:16">
      <c r="A83" s="5">
        <v>1396</v>
      </c>
      <c r="B83" s="5">
        <v>4</v>
      </c>
      <c r="C83" s="5" t="s">
        <v>306</v>
      </c>
      <c r="D83" s="5" t="s">
        <v>307</v>
      </c>
      <c r="E83" s="5">
        <v>8332727</v>
      </c>
      <c r="F83" s="5">
        <v>1142533</v>
      </c>
      <c r="G83" s="5">
        <v>60183</v>
      </c>
      <c r="H83" s="5">
        <v>49371</v>
      </c>
      <c r="I83" s="5">
        <v>7070673</v>
      </c>
      <c r="J83" s="5">
        <v>9968</v>
      </c>
      <c r="K83" s="5">
        <v>9969296</v>
      </c>
      <c r="L83" s="5">
        <v>1498246</v>
      </c>
      <c r="M83" s="5">
        <v>15341</v>
      </c>
      <c r="N83" s="5">
        <v>46805</v>
      </c>
      <c r="O83" s="5">
        <v>8399337</v>
      </c>
      <c r="P83" s="5">
        <v>9566</v>
      </c>
    </row>
    <row r="84" spans="1:16">
      <c r="A84" s="5">
        <v>1396</v>
      </c>
      <c r="B84" s="5">
        <v>4</v>
      </c>
      <c r="C84" s="5" t="s">
        <v>308</v>
      </c>
      <c r="D84" s="5" t="s">
        <v>309</v>
      </c>
      <c r="E84" s="5">
        <v>54383895</v>
      </c>
      <c r="F84" s="5">
        <v>16940013</v>
      </c>
      <c r="G84" s="5">
        <v>799080</v>
      </c>
      <c r="H84" s="5">
        <v>48802</v>
      </c>
      <c r="I84" s="5">
        <v>36335376</v>
      </c>
      <c r="J84" s="5">
        <v>260623</v>
      </c>
      <c r="K84" s="5">
        <v>63704968</v>
      </c>
      <c r="L84" s="5">
        <v>16848824</v>
      </c>
      <c r="M84" s="5">
        <v>1050433</v>
      </c>
      <c r="N84" s="5">
        <v>83507</v>
      </c>
      <c r="O84" s="5">
        <v>45335350</v>
      </c>
      <c r="P84" s="5">
        <v>386853</v>
      </c>
    </row>
    <row r="85" spans="1:16">
      <c r="A85" s="5">
        <v>1396</v>
      </c>
      <c r="B85" s="5">
        <v>3</v>
      </c>
      <c r="C85" s="5" t="s">
        <v>310</v>
      </c>
      <c r="D85" s="5" t="s">
        <v>311</v>
      </c>
      <c r="E85" s="5">
        <v>34683475</v>
      </c>
      <c r="F85" s="5">
        <v>9052726</v>
      </c>
      <c r="G85" s="5">
        <v>856805</v>
      </c>
      <c r="H85" s="5">
        <v>1016362</v>
      </c>
      <c r="I85" s="5">
        <v>21794970</v>
      </c>
      <c r="J85" s="5">
        <v>1962612</v>
      </c>
      <c r="K85" s="5">
        <v>39638570</v>
      </c>
      <c r="L85" s="5">
        <v>10874137</v>
      </c>
      <c r="M85" s="5">
        <v>1004746</v>
      </c>
      <c r="N85" s="5">
        <v>1315875</v>
      </c>
      <c r="O85" s="5">
        <v>24478324</v>
      </c>
      <c r="P85" s="5">
        <v>1965488</v>
      </c>
    </row>
    <row r="86" spans="1:16">
      <c r="A86" s="5">
        <v>1396</v>
      </c>
      <c r="B86" s="5">
        <v>4</v>
      </c>
      <c r="C86" s="5" t="s">
        <v>312</v>
      </c>
      <c r="D86" s="5" t="s">
        <v>313</v>
      </c>
      <c r="E86" s="5">
        <v>5119694</v>
      </c>
      <c r="F86" s="5">
        <v>1909128</v>
      </c>
      <c r="G86" s="5">
        <v>14086</v>
      </c>
      <c r="H86" s="5">
        <v>377179</v>
      </c>
      <c r="I86" s="5">
        <v>1915172</v>
      </c>
      <c r="J86" s="5">
        <v>904130</v>
      </c>
      <c r="K86" s="5">
        <v>5556791</v>
      </c>
      <c r="L86" s="5">
        <v>2475146</v>
      </c>
      <c r="M86" s="5">
        <v>16338</v>
      </c>
      <c r="N86" s="5">
        <v>518139</v>
      </c>
      <c r="O86" s="5">
        <v>2044677</v>
      </c>
      <c r="P86" s="5">
        <v>502491</v>
      </c>
    </row>
    <row r="87" spans="1:16">
      <c r="A87" s="5">
        <v>1396</v>
      </c>
      <c r="B87" s="5">
        <v>4</v>
      </c>
      <c r="C87" s="5" t="s">
        <v>314</v>
      </c>
      <c r="D87" s="5" t="s">
        <v>315</v>
      </c>
      <c r="E87" s="5">
        <v>10975259</v>
      </c>
      <c r="F87" s="5">
        <v>2127771</v>
      </c>
      <c r="G87" s="5">
        <v>469983</v>
      </c>
      <c r="H87" s="5">
        <v>161338</v>
      </c>
      <c r="I87" s="5">
        <v>8044792</v>
      </c>
      <c r="J87" s="5">
        <v>171375</v>
      </c>
      <c r="K87" s="5">
        <v>11765915</v>
      </c>
      <c r="L87" s="5">
        <v>2867953</v>
      </c>
      <c r="M87" s="5">
        <v>535894</v>
      </c>
      <c r="N87" s="5">
        <v>122457</v>
      </c>
      <c r="O87" s="5">
        <v>7934157</v>
      </c>
      <c r="P87" s="5">
        <v>305454</v>
      </c>
    </row>
    <row r="88" spans="1:16">
      <c r="A88" s="5">
        <v>1396</v>
      </c>
      <c r="B88" s="5">
        <v>4</v>
      </c>
      <c r="C88" s="5" t="s">
        <v>316</v>
      </c>
      <c r="D88" s="5" t="s">
        <v>317</v>
      </c>
      <c r="E88" s="5">
        <v>10073871</v>
      </c>
      <c r="F88" s="5">
        <v>3163120</v>
      </c>
      <c r="G88" s="5">
        <v>180176</v>
      </c>
      <c r="H88" s="5">
        <v>264</v>
      </c>
      <c r="I88" s="5">
        <v>6311675</v>
      </c>
      <c r="J88" s="5">
        <v>418637</v>
      </c>
      <c r="K88" s="5">
        <v>11653324</v>
      </c>
      <c r="L88" s="5">
        <v>3193292</v>
      </c>
      <c r="M88" s="5">
        <v>199604</v>
      </c>
      <c r="N88" s="5">
        <v>463</v>
      </c>
      <c r="O88" s="5">
        <v>7638631</v>
      </c>
      <c r="P88" s="5">
        <v>621334</v>
      </c>
    </row>
    <row r="89" spans="1:16">
      <c r="A89" s="5">
        <v>1396</v>
      </c>
      <c r="B89" s="5">
        <v>4</v>
      </c>
      <c r="C89" s="5" t="s">
        <v>318</v>
      </c>
      <c r="D89" s="5" t="s">
        <v>319</v>
      </c>
      <c r="E89" s="5">
        <v>8514651</v>
      </c>
      <c r="F89" s="5">
        <v>1852707</v>
      </c>
      <c r="G89" s="5">
        <v>192561</v>
      </c>
      <c r="H89" s="5">
        <v>477582</v>
      </c>
      <c r="I89" s="5">
        <v>5523332</v>
      </c>
      <c r="J89" s="5">
        <v>468470</v>
      </c>
      <c r="K89" s="5">
        <v>10662540</v>
      </c>
      <c r="L89" s="5">
        <v>2337747</v>
      </c>
      <c r="M89" s="5">
        <v>252911</v>
      </c>
      <c r="N89" s="5">
        <v>674816</v>
      </c>
      <c r="O89" s="5">
        <v>6860858</v>
      </c>
      <c r="P89" s="5">
        <v>536208</v>
      </c>
    </row>
    <row r="90" spans="1:16">
      <c r="A90" s="5">
        <v>1396</v>
      </c>
      <c r="B90" s="5">
        <v>3</v>
      </c>
      <c r="C90" s="5" t="s">
        <v>320</v>
      </c>
      <c r="D90" s="5" t="s">
        <v>321</v>
      </c>
      <c r="E90" s="5">
        <v>5925223</v>
      </c>
      <c r="F90" s="5">
        <v>1607569</v>
      </c>
      <c r="G90" s="5">
        <v>233180</v>
      </c>
      <c r="H90" s="5">
        <v>207970</v>
      </c>
      <c r="I90" s="5">
        <v>3617392</v>
      </c>
      <c r="J90" s="5">
        <v>259111</v>
      </c>
      <c r="K90" s="5">
        <v>6728142</v>
      </c>
      <c r="L90" s="5">
        <v>2215808</v>
      </c>
      <c r="M90" s="5">
        <v>279292</v>
      </c>
      <c r="N90" s="5">
        <v>141321</v>
      </c>
      <c r="O90" s="5">
        <v>3717482</v>
      </c>
      <c r="P90" s="5">
        <v>374239</v>
      </c>
    </row>
    <row r="91" spans="1:16">
      <c r="A91" s="5">
        <v>1396</v>
      </c>
      <c r="B91" s="5">
        <v>4</v>
      </c>
      <c r="C91" s="5" t="s">
        <v>322</v>
      </c>
      <c r="D91" s="5" t="s">
        <v>321</v>
      </c>
      <c r="E91" s="5">
        <v>5925223</v>
      </c>
      <c r="F91" s="5">
        <v>1607569</v>
      </c>
      <c r="G91" s="5">
        <v>233180</v>
      </c>
      <c r="H91" s="5">
        <v>207970</v>
      </c>
      <c r="I91" s="5">
        <v>3617392</v>
      </c>
      <c r="J91" s="5">
        <v>259111</v>
      </c>
      <c r="K91" s="5">
        <v>6728142</v>
      </c>
      <c r="L91" s="5">
        <v>2215808</v>
      </c>
      <c r="M91" s="5">
        <v>279292</v>
      </c>
      <c r="N91" s="5">
        <v>141321</v>
      </c>
      <c r="O91" s="5">
        <v>3717482</v>
      </c>
      <c r="P91" s="5">
        <v>374239</v>
      </c>
    </row>
    <row r="92" spans="1:16">
      <c r="A92" s="5">
        <v>1396</v>
      </c>
      <c r="B92" s="5">
        <v>2</v>
      </c>
      <c r="C92" s="5" t="s">
        <v>323</v>
      </c>
      <c r="D92" s="5" t="s">
        <v>324</v>
      </c>
      <c r="E92" s="5">
        <v>33476078</v>
      </c>
      <c r="F92" s="5">
        <v>10229783</v>
      </c>
      <c r="G92" s="5">
        <v>2481786</v>
      </c>
      <c r="H92" s="5">
        <v>227533</v>
      </c>
      <c r="I92" s="5">
        <v>19631992</v>
      </c>
      <c r="J92" s="5">
        <v>904984</v>
      </c>
      <c r="K92" s="5">
        <v>37064960</v>
      </c>
      <c r="L92" s="5">
        <v>12695990</v>
      </c>
      <c r="M92" s="5">
        <v>2670755</v>
      </c>
      <c r="N92" s="5">
        <v>294559</v>
      </c>
      <c r="O92" s="5">
        <v>20243457</v>
      </c>
      <c r="P92" s="5">
        <v>1160198</v>
      </c>
    </row>
    <row r="93" spans="1:16">
      <c r="A93" s="5">
        <v>1396</v>
      </c>
      <c r="B93" s="5">
        <v>3</v>
      </c>
      <c r="C93" s="5" t="s">
        <v>325</v>
      </c>
      <c r="D93" s="5" t="s">
        <v>324</v>
      </c>
      <c r="E93" s="5">
        <v>33476078</v>
      </c>
      <c r="F93" s="5">
        <v>10229783</v>
      </c>
      <c r="G93" s="5">
        <v>2481786</v>
      </c>
      <c r="H93" s="5">
        <v>227533</v>
      </c>
      <c r="I93" s="5">
        <v>19631992</v>
      </c>
      <c r="J93" s="5">
        <v>904984</v>
      </c>
      <c r="K93" s="5">
        <v>37064960</v>
      </c>
      <c r="L93" s="5">
        <v>12695990</v>
      </c>
      <c r="M93" s="5">
        <v>2670755</v>
      </c>
      <c r="N93" s="5">
        <v>294559</v>
      </c>
      <c r="O93" s="5">
        <v>20243457</v>
      </c>
      <c r="P93" s="5">
        <v>1160198</v>
      </c>
    </row>
    <row r="94" spans="1:16">
      <c r="A94" s="5">
        <v>1396</v>
      </c>
      <c r="B94" s="5">
        <v>4</v>
      </c>
      <c r="C94" s="5" t="s">
        <v>326</v>
      </c>
      <c r="D94" s="5" t="s">
        <v>324</v>
      </c>
      <c r="E94" s="5">
        <v>33476078</v>
      </c>
      <c r="F94" s="5">
        <v>10229783</v>
      </c>
      <c r="G94" s="5">
        <v>2481786</v>
      </c>
      <c r="H94" s="5">
        <v>227533</v>
      </c>
      <c r="I94" s="5">
        <v>19631992</v>
      </c>
      <c r="J94" s="5">
        <v>904984</v>
      </c>
      <c r="K94" s="5">
        <v>37064960</v>
      </c>
      <c r="L94" s="5">
        <v>12695990</v>
      </c>
      <c r="M94" s="5">
        <v>2670755</v>
      </c>
      <c r="N94" s="5">
        <v>294559</v>
      </c>
      <c r="O94" s="5">
        <v>20243457</v>
      </c>
      <c r="P94" s="5">
        <v>1160198</v>
      </c>
    </row>
    <row r="95" spans="1:16">
      <c r="A95" s="5">
        <v>1396</v>
      </c>
      <c r="B95" s="5">
        <v>2</v>
      </c>
      <c r="C95" s="5" t="s">
        <v>327</v>
      </c>
      <c r="D95" s="5" t="s">
        <v>328</v>
      </c>
      <c r="E95" s="5">
        <v>58132300</v>
      </c>
      <c r="F95" s="5">
        <v>20852206</v>
      </c>
      <c r="G95" s="5">
        <v>1963503</v>
      </c>
      <c r="H95" s="5">
        <v>123509</v>
      </c>
      <c r="I95" s="5">
        <v>34439659</v>
      </c>
      <c r="J95" s="5">
        <v>753424</v>
      </c>
      <c r="K95" s="5">
        <v>66682418</v>
      </c>
      <c r="L95" s="5">
        <v>23797056</v>
      </c>
      <c r="M95" s="5">
        <v>2147940</v>
      </c>
      <c r="N95" s="5">
        <v>146776</v>
      </c>
      <c r="O95" s="5">
        <v>39567874</v>
      </c>
      <c r="P95" s="5">
        <v>1022772</v>
      </c>
    </row>
    <row r="96" spans="1:16">
      <c r="A96" s="5">
        <v>1396</v>
      </c>
      <c r="B96" s="5">
        <v>3</v>
      </c>
      <c r="C96" s="5" t="s">
        <v>329</v>
      </c>
      <c r="D96" s="5" t="s">
        <v>330</v>
      </c>
      <c r="E96" s="5">
        <v>9632021</v>
      </c>
      <c r="F96" s="5">
        <v>2585442</v>
      </c>
      <c r="G96" s="5">
        <v>735019</v>
      </c>
      <c r="H96" s="5">
        <v>2806</v>
      </c>
      <c r="I96" s="5">
        <v>6234846</v>
      </c>
      <c r="J96" s="5">
        <v>73908</v>
      </c>
      <c r="K96" s="5">
        <v>10930617</v>
      </c>
      <c r="L96" s="5">
        <v>3115327</v>
      </c>
      <c r="M96" s="5">
        <v>915351</v>
      </c>
      <c r="N96" s="5">
        <v>29865</v>
      </c>
      <c r="O96" s="5">
        <v>6785830</v>
      </c>
      <c r="P96" s="5">
        <v>84242</v>
      </c>
    </row>
    <row r="97" spans="1:16">
      <c r="A97" s="5">
        <v>1396</v>
      </c>
      <c r="B97" s="5">
        <v>4</v>
      </c>
      <c r="C97" s="5" t="s">
        <v>331</v>
      </c>
      <c r="D97" s="5" t="s">
        <v>332</v>
      </c>
      <c r="E97" s="5">
        <v>6183710</v>
      </c>
      <c r="F97" s="5">
        <v>1507989</v>
      </c>
      <c r="G97" s="5">
        <v>410141</v>
      </c>
      <c r="H97" s="5">
        <v>10</v>
      </c>
      <c r="I97" s="5">
        <v>4251666</v>
      </c>
      <c r="J97" s="5">
        <v>13905</v>
      </c>
      <c r="K97" s="5">
        <v>6431685</v>
      </c>
      <c r="L97" s="5">
        <v>1517471</v>
      </c>
      <c r="M97" s="5">
        <v>444487</v>
      </c>
      <c r="N97" s="5">
        <v>26328</v>
      </c>
      <c r="O97" s="5">
        <v>4430214</v>
      </c>
      <c r="P97" s="5">
        <v>13185</v>
      </c>
    </row>
    <row r="98" spans="1:16">
      <c r="A98" s="5">
        <v>1396</v>
      </c>
      <c r="B98" s="5">
        <v>4</v>
      </c>
      <c r="C98" s="5" t="s">
        <v>333</v>
      </c>
      <c r="D98" s="5" t="s">
        <v>334</v>
      </c>
      <c r="E98" s="5">
        <v>3448311</v>
      </c>
      <c r="F98" s="5">
        <v>1077453</v>
      </c>
      <c r="G98" s="5">
        <v>324878</v>
      </c>
      <c r="H98" s="5">
        <v>2796</v>
      </c>
      <c r="I98" s="5">
        <v>1983180</v>
      </c>
      <c r="J98" s="5">
        <v>60004</v>
      </c>
      <c r="K98" s="5">
        <v>4498931</v>
      </c>
      <c r="L98" s="5">
        <v>1597856</v>
      </c>
      <c r="M98" s="5">
        <v>470864</v>
      </c>
      <c r="N98" s="5">
        <v>3538</v>
      </c>
      <c r="O98" s="5">
        <v>2355616</v>
      </c>
      <c r="P98" s="5">
        <v>71058</v>
      </c>
    </row>
    <row r="99" spans="1:16">
      <c r="A99" s="5">
        <v>1396</v>
      </c>
      <c r="B99" s="5">
        <v>3</v>
      </c>
      <c r="C99" s="5" t="s">
        <v>335</v>
      </c>
      <c r="D99" s="5" t="s">
        <v>336</v>
      </c>
      <c r="E99" s="5">
        <v>48500279</v>
      </c>
      <c r="F99" s="5">
        <v>18266764</v>
      </c>
      <c r="G99" s="5">
        <v>1228484</v>
      </c>
      <c r="H99" s="5">
        <v>120702</v>
      </c>
      <c r="I99" s="5">
        <v>28204813</v>
      </c>
      <c r="J99" s="5">
        <v>679516</v>
      </c>
      <c r="K99" s="5">
        <v>55751802</v>
      </c>
      <c r="L99" s="5">
        <v>20681729</v>
      </c>
      <c r="M99" s="5">
        <v>1232589</v>
      </c>
      <c r="N99" s="5">
        <v>116911</v>
      </c>
      <c r="O99" s="5">
        <v>32782043</v>
      </c>
      <c r="P99" s="5">
        <v>938530</v>
      </c>
    </row>
    <row r="100" spans="1:16">
      <c r="A100" s="5">
        <v>1396</v>
      </c>
      <c r="B100" s="5">
        <v>4</v>
      </c>
      <c r="C100" s="5" t="s">
        <v>337</v>
      </c>
      <c r="D100" s="5" t="s">
        <v>336</v>
      </c>
      <c r="E100" s="5">
        <v>48500279</v>
      </c>
      <c r="F100" s="5">
        <v>18266764</v>
      </c>
      <c r="G100" s="5">
        <v>1228484</v>
      </c>
      <c r="H100" s="5">
        <v>120702</v>
      </c>
      <c r="I100" s="5">
        <v>28204813</v>
      </c>
      <c r="J100" s="5">
        <v>679516</v>
      </c>
      <c r="K100" s="5">
        <v>55751802</v>
      </c>
      <c r="L100" s="5">
        <v>20681729</v>
      </c>
      <c r="M100" s="5">
        <v>1232589</v>
      </c>
      <c r="N100" s="5">
        <v>116911</v>
      </c>
      <c r="O100" s="5">
        <v>32782043</v>
      </c>
      <c r="P100" s="5">
        <v>938530</v>
      </c>
    </row>
    <row r="101" spans="1:16">
      <c r="A101" s="5">
        <v>1396</v>
      </c>
      <c r="B101" s="5">
        <v>2</v>
      </c>
      <c r="C101" s="5" t="s">
        <v>338</v>
      </c>
      <c r="D101" s="5" t="s">
        <v>339</v>
      </c>
      <c r="E101" s="5">
        <v>75396174</v>
      </c>
      <c r="F101" s="5">
        <v>21075572</v>
      </c>
      <c r="G101" s="5">
        <v>10309277</v>
      </c>
      <c r="H101" s="5">
        <v>434051</v>
      </c>
      <c r="I101" s="5">
        <v>41354221</v>
      </c>
      <c r="J101" s="5">
        <v>2223053</v>
      </c>
      <c r="K101" s="5">
        <v>86996329</v>
      </c>
      <c r="L101" s="5">
        <v>28930140</v>
      </c>
      <c r="M101" s="5">
        <v>10255849</v>
      </c>
      <c r="N101" s="5">
        <v>450876</v>
      </c>
      <c r="O101" s="5">
        <v>44945871</v>
      </c>
      <c r="P101" s="5">
        <v>2413594</v>
      </c>
    </row>
    <row r="102" spans="1:16">
      <c r="A102" s="5">
        <v>1396</v>
      </c>
      <c r="B102" s="5">
        <v>3</v>
      </c>
      <c r="C102" s="5" t="s">
        <v>340</v>
      </c>
      <c r="D102" s="5" t="s">
        <v>341</v>
      </c>
      <c r="E102" s="5">
        <v>12394845</v>
      </c>
      <c r="F102" s="5">
        <v>4609985</v>
      </c>
      <c r="G102" s="5">
        <v>427810</v>
      </c>
      <c r="H102" s="5">
        <v>150</v>
      </c>
      <c r="I102" s="5">
        <v>6776593</v>
      </c>
      <c r="J102" s="5">
        <v>580307</v>
      </c>
      <c r="K102" s="5">
        <v>15564129</v>
      </c>
      <c r="L102" s="5">
        <v>7462174</v>
      </c>
      <c r="M102" s="5">
        <v>523404</v>
      </c>
      <c r="N102" s="5">
        <v>150</v>
      </c>
      <c r="O102" s="5">
        <v>7002742</v>
      </c>
      <c r="P102" s="5">
        <v>575660</v>
      </c>
    </row>
    <row r="103" spans="1:16">
      <c r="A103" s="5">
        <v>1396</v>
      </c>
      <c r="B103" s="5">
        <v>4</v>
      </c>
      <c r="C103" s="5" t="s">
        <v>342</v>
      </c>
      <c r="D103" s="5" t="s">
        <v>341</v>
      </c>
      <c r="E103" s="5">
        <v>12394845</v>
      </c>
      <c r="F103" s="5">
        <v>4609985</v>
      </c>
      <c r="G103" s="5">
        <v>427810</v>
      </c>
      <c r="H103" s="5">
        <v>150</v>
      </c>
      <c r="I103" s="5">
        <v>6776593</v>
      </c>
      <c r="J103" s="5">
        <v>580307</v>
      </c>
      <c r="K103" s="5">
        <v>15564129</v>
      </c>
      <c r="L103" s="5">
        <v>7462174</v>
      </c>
      <c r="M103" s="5">
        <v>523404</v>
      </c>
      <c r="N103" s="5">
        <v>150</v>
      </c>
      <c r="O103" s="5">
        <v>7002742</v>
      </c>
      <c r="P103" s="5">
        <v>575660</v>
      </c>
    </row>
    <row r="104" spans="1:16">
      <c r="A104" s="5">
        <v>1396</v>
      </c>
      <c r="B104" s="5">
        <v>3</v>
      </c>
      <c r="C104" s="5" t="s">
        <v>343</v>
      </c>
      <c r="D104" s="5" t="s">
        <v>344</v>
      </c>
      <c r="E104" s="5">
        <v>63001329</v>
      </c>
      <c r="F104" s="5">
        <v>16465586</v>
      </c>
      <c r="G104" s="5">
        <v>9881468</v>
      </c>
      <c r="H104" s="5">
        <v>433901</v>
      </c>
      <c r="I104" s="5">
        <v>34577628</v>
      </c>
      <c r="J104" s="5">
        <v>1642746</v>
      </c>
      <c r="K104" s="5">
        <v>71432200</v>
      </c>
      <c r="L104" s="5">
        <v>21467966</v>
      </c>
      <c r="M104" s="5">
        <v>9732445</v>
      </c>
      <c r="N104" s="5">
        <v>450726</v>
      </c>
      <c r="O104" s="5">
        <v>37943129</v>
      </c>
      <c r="P104" s="5">
        <v>1837934</v>
      </c>
    </row>
    <row r="105" spans="1:16">
      <c r="A105" s="5">
        <v>1396</v>
      </c>
      <c r="B105" s="5">
        <v>4</v>
      </c>
      <c r="C105" s="5" t="s">
        <v>345</v>
      </c>
      <c r="D105" s="5" t="s">
        <v>346</v>
      </c>
      <c r="E105" s="5">
        <v>2625740</v>
      </c>
      <c r="F105" s="5">
        <v>733213</v>
      </c>
      <c r="G105" s="5">
        <v>354276</v>
      </c>
      <c r="H105" s="5">
        <v>5402</v>
      </c>
      <c r="I105" s="5">
        <v>1419935</v>
      </c>
      <c r="J105" s="5">
        <v>112914</v>
      </c>
      <c r="K105" s="5">
        <v>3481283</v>
      </c>
      <c r="L105" s="5">
        <v>1303375</v>
      </c>
      <c r="M105" s="5">
        <v>474251</v>
      </c>
      <c r="N105" s="5">
        <v>9722</v>
      </c>
      <c r="O105" s="5">
        <v>1602962</v>
      </c>
      <c r="P105" s="5">
        <v>90973</v>
      </c>
    </row>
    <row r="106" spans="1:16">
      <c r="A106" s="5">
        <v>1396</v>
      </c>
      <c r="B106" s="5">
        <v>4</v>
      </c>
      <c r="C106" s="5" t="s">
        <v>347</v>
      </c>
      <c r="D106" s="5" t="s">
        <v>348</v>
      </c>
      <c r="E106" s="5">
        <v>12895473</v>
      </c>
      <c r="F106" s="5">
        <v>5646575</v>
      </c>
      <c r="G106" s="5">
        <v>971164</v>
      </c>
      <c r="H106" s="5">
        <v>127748</v>
      </c>
      <c r="I106" s="5">
        <v>5896355</v>
      </c>
      <c r="J106" s="5">
        <v>253630</v>
      </c>
      <c r="K106" s="5">
        <v>15524780</v>
      </c>
      <c r="L106" s="5">
        <v>7292476</v>
      </c>
      <c r="M106" s="5">
        <v>1180558</v>
      </c>
      <c r="N106" s="5">
        <v>134516</v>
      </c>
      <c r="O106" s="5">
        <v>6669574</v>
      </c>
      <c r="P106" s="5">
        <v>247656</v>
      </c>
    </row>
    <row r="107" spans="1:16">
      <c r="A107" s="5">
        <v>1396</v>
      </c>
      <c r="B107" s="5">
        <v>4</v>
      </c>
      <c r="C107" s="5" t="s">
        <v>349</v>
      </c>
      <c r="D107" s="5" t="s">
        <v>350</v>
      </c>
      <c r="E107" s="5">
        <v>4068143</v>
      </c>
      <c r="F107" s="5">
        <v>1457269</v>
      </c>
      <c r="G107" s="5">
        <v>453052</v>
      </c>
      <c r="H107" s="5">
        <v>37011</v>
      </c>
      <c r="I107" s="5">
        <v>2063685</v>
      </c>
      <c r="J107" s="5">
        <v>57127</v>
      </c>
      <c r="K107" s="5">
        <v>4587034</v>
      </c>
      <c r="L107" s="5">
        <v>1755075</v>
      </c>
      <c r="M107" s="5">
        <v>525623</v>
      </c>
      <c r="N107" s="5">
        <v>29859</v>
      </c>
      <c r="O107" s="5">
        <v>2203003</v>
      </c>
      <c r="P107" s="5">
        <v>73473</v>
      </c>
    </row>
    <row r="108" spans="1:16">
      <c r="A108" s="5">
        <v>1396</v>
      </c>
      <c r="B108" s="5">
        <v>4</v>
      </c>
      <c r="C108" s="5" t="s">
        <v>351</v>
      </c>
      <c r="D108" s="5" t="s">
        <v>352</v>
      </c>
      <c r="E108" s="5">
        <v>24371062</v>
      </c>
      <c r="F108" s="5">
        <v>1501794</v>
      </c>
      <c r="G108" s="5">
        <v>7603477</v>
      </c>
      <c r="H108" s="5">
        <v>7735</v>
      </c>
      <c r="I108" s="5">
        <v>14773177</v>
      </c>
      <c r="J108" s="5">
        <v>484879</v>
      </c>
      <c r="K108" s="5">
        <v>24826432</v>
      </c>
      <c r="L108" s="5">
        <v>1995796</v>
      </c>
      <c r="M108" s="5">
        <v>7147698</v>
      </c>
      <c r="N108" s="5">
        <v>10124</v>
      </c>
      <c r="O108" s="5">
        <v>15203471</v>
      </c>
      <c r="P108" s="5">
        <v>469344</v>
      </c>
    </row>
    <row r="109" spans="1:16">
      <c r="A109" s="5">
        <v>1396</v>
      </c>
      <c r="B109" s="5">
        <v>4</v>
      </c>
      <c r="C109" s="5" t="s">
        <v>353</v>
      </c>
      <c r="D109" s="5" t="s">
        <v>354</v>
      </c>
      <c r="E109" s="5">
        <v>5552579</v>
      </c>
      <c r="F109" s="5">
        <v>1920256</v>
      </c>
      <c r="G109" s="5">
        <v>97993</v>
      </c>
      <c r="H109" s="5">
        <v>191175</v>
      </c>
      <c r="I109" s="5">
        <v>2958666</v>
      </c>
      <c r="J109" s="5">
        <v>384489</v>
      </c>
      <c r="K109" s="5">
        <v>6765535</v>
      </c>
      <c r="L109" s="5">
        <v>2537869</v>
      </c>
      <c r="M109" s="5">
        <v>60274</v>
      </c>
      <c r="N109" s="5">
        <v>214389</v>
      </c>
      <c r="O109" s="5">
        <v>3379404</v>
      </c>
      <c r="P109" s="5">
        <v>573600</v>
      </c>
    </row>
    <row r="110" spans="1:16">
      <c r="A110" s="5">
        <v>1396</v>
      </c>
      <c r="B110" s="5">
        <v>4</v>
      </c>
      <c r="C110" s="5" t="s">
        <v>355</v>
      </c>
      <c r="D110" s="5" t="s">
        <v>356</v>
      </c>
      <c r="E110" s="5">
        <v>7978685</v>
      </c>
      <c r="F110" s="5">
        <v>4278102</v>
      </c>
      <c r="G110" s="5">
        <v>54485</v>
      </c>
      <c r="H110" s="5">
        <v>29</v>
      </c>
      <c r="I110" s="5">
        <v>3564482</v>
      </c>
      <c r="J110" s="5">
        <v>81587</v>
      </c>
      <c r="K110" s="5">
        <v>9420227</v>
      </c>
      <c r="L110" s="5">
        <v>5004694</v>
      </c>
      <c r="M110" s="5">
        <v>154529</v>
      </c>
      <c r="N110" s="5">
        <v>10</v>
      </c>
      <c r="O110" s="5">
        <v>4181681</v>
      </c>
      <c r="P110" s="5">
        <v>79314</v>
      </c>
    </row>
    <row r="111" spans="1:16">
      <c r="A111" s="5">
        <v>1396</v>
      </c>
      <c r="B111" s="5">
        <v>4</v>
      </c>
      <c r="C111" s="5" t="s">
        <v>357</v>
      </c>
      <c r="D111" s="5" t="s">
        <v>358</v>
      </c>
      <c r="E111" s="5">
        <v>5509646</v>
      </c>
      <c r="F111" s="5">
        <v>928378</v>
      </c>
      <c r="G111" s="5">
        <v>347020</v>
      </c>
      <c r="H111" s="5">
        <v>64800</v>
      </c>
      <c r="I111" s="5">
        <v>3901328</v>
      </c>
      <c r="J111" s="5">
        <v>268120</v>
      </c>
      <c r="K111" s="5">
        <v>6826909</v>
      </c>
      <c r="L111" s="5">
        <v>1578681</v>
      </c>
      <c r="M111" s="5">
        <v>189512</v>
      </c>
      <c r="N111" s="5">
        <v>52105</v>
      </c>
      <c r="O111" s="5">
        <v>4703035</v>
      </c>
      <c r="P111" s="5">
        <v>303575</v>
      </c>
    </row>
    <row r="112" spans="1:16">
      <c r="A112" s="5">
        <v>1396</v>
      </c>
      <c r="B112" s="5">
        <v>2</v>
      </c>
      <c r="C112" s="5" t="s">
        <v>359</v>
      </c>
      <c r="D112" s="5" t="s">
        <v>360</v>
      </c>
      <c r="E112" s="5">
        <v>193385277</v>
      </c>
      <c r="F112" s="5">
        <v>52247681</v>
      </c>
      <c r="G112" s="5">
        <v>29037049</v>
      </c>
      <c r="H112" s="5">
        <v>1520437</v>
      </c>
      <c r="I112" s="5">
        <v>103127319</v>
      </c>
      <c r="J112" s="5">
        <v>7452790</v>
      </c>
      <c r="K112" s="5">
        <v>231431121</v>
      </c>
      <c r="L112" s="5">
        <v>60969307</v>
      </c>
      <c r="M112" s="5">
        <v>29400970</v>
      </c>
      <c r="N112" s="5">
        <v>2221796</v>
      </c>
      <c r="O112" s="5">
        <v>131819371</v>
      </c>
      <c r="P112" s="5">
        <v>7019678</v>
      </c>
    </row>
    <row r="113" spans="1:16">
      <c r="A113" s="5">
        <v>1396</v>
      </c>
      <c r="B113" s="5">
        <v>3</v>
      </c>
      <c r="C113" s="5" t="s">
        <v>361</v>
      </c>
      <c r="D113" s="5" t="s">
        <v>362</v>
      </c>
      <c r="E113" s="5">
        <v>138347249</v>
      </c>
      <c r="F113" s="5">
        <v>33384161</v>
      </c>
      <c r="G113" s="5">
        <v>17886237</v>
      </c>
      <c r="H113" s="5">
        <v>1168457</v>
      </c>
      <c r="I113" s="5">
        <v>83467001</v>
      </c>
      <c r="J113" s="5">
        <v>2441393</v>
      </c>
      <c r="K113" s="5">
        <v>160490186</v>
      </c>
      <c r="L113" s="5">
        <v>35419103</v>
      </c>
      <c r="M113" s="5">
        <v>16675754</v>
      </c>
      <c r="N113" s="5">
        <v>984244</v>
      </c>
      <c r="O113" s="5">
        <v>104612054</v>
      </c>
      <c r="P113" s="5">
        <v>2799031</v>
      </c>
    </row>
    <row r="114" spans="1:16">
      <c r="A114" s="5">
        <v>1396</v>
      </c>
      <c r="B114" s="5">
        <v>4</v>
      </c>
      <c r="C114" s="5" t="s">
        <v>363</v>
      </c>
      <c r="D114" s="5" t="s">
        <v>362</v>
      </c>
      <c r="E114" s="5">
        <v>138347249</v>
      </c>
      <c r="F114" s="5">
        <v>33384161</v>
      </c>
      <c r="G114" s="5">
        <v>17886237</v>
      </c>
      <c r="H114" s="5">
        <v>1168457</v>
      </c>
      <c r="I114" s="5">
        <v>83467001</v>
      </c>
      <c r="J114" s="5">
        <v>2441393</v>
      </c>
      <c r="K114" s="5">
        <v>160490186</v>
      </c>
      <c r="L114" s="5">
        <v>35419103</v>
      </c>
      <c r="M114" s="5">
        <v>16675754</v>
      </c>
      <c r="N114" s="5">
        <v>984244</v>
      </c>
      <c r="O114" s="5">
        <v>104612054</v>
      </c>
      <c r="P114" s="5">
        <v>2799031</v>
      </c>
    </row>
    <row r="115" spans="1:16">
      <c r="A115" s="5">
        <v>1396</v>
      </c>
      <c r="B115" s="5">
        <v>3</v>
      </c>
      <c r="C115" s="5" t="s">
        <v>364</v>
      </c>
      <c r="D115" s="5" t="s">
        <v>365</v>
      </c>
      <c r="E115" s="5">
        <v>45250760</v>
      </c>
      <c r="F115" s="5">
        <v>15771902</v>
      </c>
      <c r="G115" s="5">
        <v>9916061</v>
      </c>
      <c r="H115" s="5">
        <v>341694</v>
      </c>
      <c r="I115" s="5">
        <v>14243155</v>
      </c>
      <c r="J115" s="5">
        <v>4977948</v>
      </c>
      <c r="K115" s="5">
        <v>60428921</v>
      </c>
      <c r="L115" s="5">
        <v>22123173</v>
      </c>
      <c r="M115" s="5">
        <v>11528742</v>
      </c>
      <c r="N115" s="5">
        <v>1234067</v>
      </c>
      <c r="O115" s="5">
        <v>21484484</v>
      </c>
      <c r="P115" s="5">
        <v>4058455</v>
      </c>
    </row>
    <row r="116" spans="1:16">
      <c r="A116" s="5">
        <v>1396</v>
      </c>
      <c r="B116" s="5">
        <v>4</v>
      </c>
      <c r="C116" s="5" t="s">
        <v>366</v>
      </c>
      <c r="D116" s="5" t="s">
        <v>365</v>
      </c>
      <c r="E116" s="5">
        <v>45250760</v>
      </c>
      <c r="F116" s="5">
        <v>15771902</v>
      </c>
      <c r="G116" s="5">
        <v>9916061</v>
      </c>
      <c r="H116" s="5">
        <v>341694</v>
      </c>
      <c r="I116" s="5">
        <v>14243155</v>
      </c>
      <c r="J116" s="5">
        <v>4977948</v>
      </c>
      <c r="K116" s="5">
        <v>60428921</v>
      </c>
      <c r="L116" s="5">
        <v>22123173</v>
      </c>
      <c r="M116" s="5">
        <v>11528742</v>
      </c>
      <c r="N116" s="5">
        <v>1234067</v>
      </c>
      <c r="O116" s="5">
        <v>21484484</v>
      </c>
      <c r="P116" s="5">
        <v>4058455</v>
      </c>
    </row>
    <row r="117" spans="1:16">
      <c r="A117" s="5">
        <v>1396</v>
      </c>
      <c r="B117" s="5">
        <v>3</v>
      </c>
      <c r="C117" s="5" t="s">
        <v>367</v>
      </c>
      <c r="D117" s="5" t="s">
        <v>368</v>
      </c>
      <c r="E117" s="5">
        <v>9787267</v>
      </c>
      <c r="F117" s="5">
        <v>3091618</v>
      </c>
      <c r="G117" s="5">
        <v>1234751</v>
      </c>
      <c r="H117" s="5">
        <v>10286</v>
      </c>
      <c r="I117" s="5">
        <v>5417163</v>
      </c>
      <c r="J117" s="5">
        <v>33449</v>
      </c>
      <c r="K117" s="5">
        <v>10512014</v>
      </c>
      <c r="L117" s="5">
        <v>3427031</v>
      </c>
      <c r="M117" s="5">
        <v>1196474</v>
      </c>
      <c r="N117" s="5">
        <v>3485</v>
      </c>
      <c r="O117" s="5">
        <v>5722833</v>
      </c>
      <c r="P117" s="5">
        <v>162191</v>
      </c>
    </row>
    <row r="118" spans="1:16">
      <c r="A118" s="5">
        <v>1396</v>
      </c>
      <c r="B118" s="5">
        <v>4</v>
      </c>
      <c r="C118" s="5" t="s">
        <v>369</v>
      </c>
      <c r="D118" s="5" t="s">
        <v>370</v>
      </c>
      <c r="E118" s="5">
        <v>9003278</v>
      </c>
      <c r="F118" s="5">
        <v>2861143</v>
      </c>
      <c r="G118" s="5">
        <v>1149890</v>
      </c>
      <c r="H118" s="5">
        <v>7799</v>
      </c>
      <c r="I118" s="5">
        <v>4957233</v>
      </c>
      <c r="J118" s="5">
        <v>27214</v>
      </c>
      <c r="K118" s="5">
        <v>9581036</v>
      </c>
      <c r="L118" s="5">
        <v>3180149</v>
      </c>
      <c r="M118" s="5">
        <v>1083010</v>
      </c>
      <c r="N118" s="5">
        <v>938</v>
      </c>
      <c r="O118" s="5">
        <v>5163521</v>
      </c>
      <c r="P118" s="5">
        <v>153418</v>
      </c>
    </row>
    <row r="119" spans="1:16">
      <c r="A119" s="5">
        <v>1396</v>
      </c>
      <c r="B119" s="5">
        <v>4</v>
      </c>
      <c r="C119" s="5" t="s">
        <v>371</v>
      </c>
      <c r="D119" s="5" t="s">
        <v>372</v>
      </c>
      <c r="E119" s="5">
        <v>783989</v>
      </c>
      <c r="F119" s="5">
        <v>230475</v>
      </c>
      <c r="G119" s="5">
        <v>84861</v>
      </c>
      <c r="H119" s="5">
        <v>2487</v>
      </c>
      <c r="I119" s="5">
        <v>459931</v>
      </c>
      <c r="J119" s="5">
        <v>6235</v>
      </c>
      <c r="K119" s="5">
        <v>930978</v>
      </c>
      <c r="L119" s="5">
        <v>246882</v>
      </c>
      <c r="M119" s="5">
        <v>113464</v>
      </c>
      <c r="N119" s="5">
        <v>2547</v>
      </c>
      <c r="O119" s="5">
        <v>559312</v>
      </c>
      <c r="P119" s="5">
        <v>8773</v>
      </c>
    </row>
    <row r="120" spans="1:16">
      <c r="A120" s="5">
        <v>1396</v>
      </c>
      <c r="B120" s="5">
        <v>2</v>
      </c>
      <c r="C120" s="5" t="s">
        <v>373</v>
      </c>
      <c r="D120" s="5" t="s">
        <v>374</v>
      </c>
      <c r="E120" s="5">
        <v>62936875</v>
      </c>
      <c r="F120" s="5">
        <v>14175766</v>
      </c>
      <c r="G120" s="5">
        <v>7277320</v>
      </c>
      <c r="H120" s="5">
        <v>1530450</v>
      </c>
      <c r="I120" s="5">
        <v>38675432</v>
      </c>
      <c r="J120" s="5">
        <v>1277906</v>
      </c>
      <c r="K120" s="5">
        <v>74302100</v>
      </c>
      <c r="L120" s="5">
        <v>15927343</v>
      </c>
      <c r="M120" s="5">
        <v>8372814</v>
      </c>
      <c r="N120" s="5">
        <v>2533682</v>
      </c>
      <c r="O120" s="5">
        <v>45540076</v>
      </c>
      <c r="P120" s="5">
        <v>1928184</v>
      </c>
    </row>
    <row r="121" spans="1:16">
      <c r="A121" s="5">
        <v>1396</v>
      </c>
      <c r="B121" s="5">
        <v>3</v>
      </c>
      <c r="C121" s="5" t="s">
        <v>375</v>
      </c>
      <c r="D121" s="5" t="s">
        <v>376</v>
      </c>
      <c r="E121" s="5">
        <v>35975078</v>
      </c>
      <c r="F121" s="5">
        <v>7796757</v>
      </c>
      <c r="G121" s="5">
        <v>4347493</v>
      </c>
      <c r="H121" s="5">
        <v>226100</v>
      </c>
      <c r="I121" s="5">
        <v>22883815</v>
      </c>
      <c r="J121" s="5">
        <v>720914</v>
      </c>
      <c r="K121" s="5">
        <v>39385901</v>
      </c>
      <c r="L121" s="5">
        <v>8154251</v>
      </c>
      <c r="M121" s="5">
        <v>4868493</v>
      </c>
      <c r="N121" s="5">
        <v>231482</v>
      </c>
      <c r="O121" s="5">
        <v>24817207</v>
      </c>
      <c r="P121" s="5">
        <v>1314468</v>
      </c>
    </row>
    <row r="122" spans="1:16">
      <c r="A122" s="5">
        <v>1396</v>
      </c>
      <c r="B122" s="5">
        <v>4</v>
      </c>
      <c r="C122" s="5" t="s">
        <v>377</v>
      </c>
      <c r="D122" s="5" t="s">
        <v>378</v>
      </c>
      <c r="E122" s="5">
        <v>19728369</v>
      </c>
      <c r="F122" s="5">
        <v>3462769</v>
      </c>
      <c r="G122" s="5">
        <v>2002380</v>
      </c>
      <c r="H122" s="5">
        <v>75138</v>
      </c>
      <c r="I122" s="5">
        <v>13767007</v>
      </c>
      <c r="J122" s="5">
        <v>421075</v>
      </c>
      <c r="K122" s="5">
        <v>24675877</v>
      </c>
      <c r="L122" s="5">
        <v>3768600</v>
      </c>
      <c r="M122" s="5">
        <v>2062462</v>
      </c>
      <c r="N122" s="5">
        <v>85886</v>
      </c>
      <c r="O122" s="5">
        <v>17842154</v>
      </c>
      <c r="P122" s="5">
        <v>916775</v>
      </c>
    </row>
    <row r="123" spans="1:16">
      <c r="A123" s="5">
        <v>1396</v>
      </c>
      <c r="B123" s="5">
        <v>4</v>
      </c>
      <c r="C123" s="5" t="s">
        <v>379</v>
      </c>
      <c r="D123" s="5" t="s">
        <v>380</v>
      </c>
      <c r="E123" s="5">
        <v>15728596</v>
      </c>
      <c r="F123" s="5">
        <v>3995239</v>
      </c>
      <c r="G123" s="5">
        <v>2289718</v>
      </c>
      <c r="H123" s="5">
        <v>150961</v>
      </c>
      <c r="I123" s="5">
        <v>8992839</v>
      </c>
      <c r="J123" s="5">
        <v>299839</v>
      </c>
      <c r="K123" s="5">
        <v>14168688</v>
      </c>
      <c r="L123" s="5">
        <v>4018123</v>
      </c>
      <c r="M123" s="5">
        <v>2761188</v>
      </c>
      <c r="N123" s="5">
        <v>145596</v>
      </c>
      <c r="O123" s="5">
        <v>6846089</v>
      </c>
      <c r="P123" s="5">
        <v>397692</v>
      </c>
    </row>
    <row r="124" spans="1:16">
      <c r="A124" s="5">
        <v>1396</v>
      </c>
      <c r="B124" s="5">
        <v>4</v>
      </c>
      <c r="C124" s="5" t="s">
        <v>381</v>
      </c>
      <c r="D124" s="5" t="s">
        <v>382</v>
      </c>
      <c r="E124" s="5">
        <v>518113</v>
      </c>
      <c r="F124" s="5">
        <v>338749</v>
      </c>
      <c r="G124" s="5">
        <v>55395</v>
      </c>
      <c r="H124" s="5">
        <v>0</v>
      </c>
      <c r="I124" s="5">
        <v>123970</v>
      </c>
      <c r="J124" s="5">
        <v>0</v>
      </c>
      <c r="K124" s="5">
        <v>541335</v>
      </c>
      <c r="L124" s="5">
        <v>367529</v>
      </c>
      <c r="M124" s="5">
        <v>44843</v>
      </c>
      <c r="N124" s="5">
        <v>0</v>
      </c>
      <c r="O124" s="5">
        <v>128964</v>
      </c>
      <c r="P124" s="5">
        <v>0</v>
      </c>
    </row>
    <row r="125" spans="1:16">
      <c r="A125" s="5">
        <v>1396</v>
      </c>
      <c r="B125" s="5">
        <v>3</v>
      </c>
      <c r="C125" s="5" t="s">
        <v>383</v>
      </c>
      <c r="D125" s="5" t="s">
        <v>384</v>
      </c>
      <c r="E125" s="5">
        <v>26961796</v>
      </c>
      <c r="F125" s="5">
        <v>6379009</v>
      </c>
      <c r="G125" s="5">
        <v>2929826</v>
      </c>
      <c r="H125" s="5">
        <v>1304351</v>
      </c>
      <c r="I125" s="5">
        <v>15791617</v>
      </c>
      <c r="J125" s="5">
        <v>556993</v>
      </c>
      <c r="K125" s="5">
        <v>34916199</v>
      </c>
      <c r="L125" s="5">
        <v>7773092</v>
      </c>
      <c r="M125" s="5">
        <v>3504321</v>
      </c>
      <c r="N125" s="5">
        <v>2302200</v>
      </c>
      <c r="O125" s="5">
        <v>20722869</v>
      </c>
      <c r="P125" s="5">
        <v>613717</v>
      </c>
    </row>
    <row r="126" spans="1:16">
      <c r="A126" s="5">
        <v>1396</v>
      </c>
      <c r="B126" s="5">
        <v>4</v>
      </c>
      <c r="C126" s="5" t="s">
        <v>385</v>
      </c>
      <c r="D126" s="5" t="s">
        <v>386</v>
      </c>
      <c r="E126" s="5">
        <v>2038164</v>
      </c>
      <c r="F126" s="5">
        <v>306054</v>
      </c>
      <c r="G126" s="5">
        <v>280608</v>
      </c>
      <c r="H126" s="5">
        <v>933744</v>
      </c>
      <c r="I126" s="5">
        <v>494495</v>
      </c>
      <c r="J126" s="5">
        <v>23263</v>
      </c>
      <c r="K126" s="5">
        <v>3423049</v>
      </c>
      <c r="L126" s="5">
        <v>353692</v>
      </c>
      <c r="M126" s="5">
        <v>386975</v>
      </c>
      <c r="N126" s="5">
        <v>1618893</v>
      </c>
      <c r="O126" s="5">
        <v>913289</v>
      </c>
      <c r="P126" s="5">
        <v>150199</v>
      </c>
    </row>
    <row r="127" spans="1:16">
      <c r="A127" s="5">
        <v>1396</v>
      </c>
      <c r="B127" s="5">
        <v>4</v>
      </c>
      <c r="C127" s="5" t="s">
        <v>387</v>
      </c>
      <c r="D127" s="5" t="s">
        <v>388</v>
      </c>
      <c r="E127" s="5">
        <v>1236764</v>
      </c>
      <c r="F127" s="5">
        <v>127049</v>
      </c>
      <c r="G127" s="5">
        <v>348898</v>
      </c>
      <c r="H127" s="5">
        <v>142538</v>
      </c>
      <c r="I127" s="5">
        <v>493796</v>
      </c>
      <c r="J127" s="5">
        <v>124483</v>
      </c>
      <c r="K127" s="5">
        <v>2097781</v>
      </c>
      <c r="L127" s="5">
        <v>228606</v>
      </c>
      <c r="M127" s="5">
        <v>409192</v>
      </c>
      <c r="N127" s="5">
        <v>370762</v>
      </c>
      <c r="O127" s="5">
        <v>1000895</v>
      </c>
      <c r="P127" s="5">
        <v>88326</v>
      </c>
    </row>
    <row r="128" spans="1:16">
      <c r="A128" s="5">
        <v>1396</v>
      </c>
      <c r="B128" s="5">
        <v>4</v>
      </c>
      <c r="C128" s="5" t="s">
        <v>389</v>
      </c>
      <c r="D128" s="5" t="s">
        <v>390</v>
      </c>
      <c r="E128" s="5">
        <v>2113691</v>
      </c>
      <c r="F128" s="5">
        <v>783664</v>
      </c>
      <c r="G128" s="5">
        <v>492245</v>
      </c>
      <c r="H128" s="5">
        <v>1075</v>
      </c>
      <c r="I128" s="5">
        <v>719438</v>
      </c>
      <c r="J128" s="5">
        <v>117269</v>
      </c>
      <c r="K128" s="5">
        <v>2457890</v>
      </c>
      <c r="L128" s="5">
        <v>940467</v>
      </c>
      <c r="M128" s="5">
        <v>513340</v>
      </c>
      <c r="N128" s="5">
        <v>8671</v>
      </c>
      <c r="O128" s="5">
        <v>909431</v>
      </c>
      <c r="P128" s="5">
        <v>85981</v>
      </c>
    </row>
    <row r="129" spans="1:16">
      <c r="A129" s="5">
        <v>1396</v>
      </c>
      <c r="B129" s="5">
        <v>4</v>
      </c>
      <c r="C129" s="5" t="s">
        <v>391</v>
      </c>
      <c r="D129" s="5" t="s">
        <v>392</v>
      </c>
      <c r="E129" s="5">
        <v>21573177</v>
      </c>
      <c r="F129" s="5">
        <v>5162242</v>
      </c>
      <c r="G129" s="5">
        <v>1808076</v>
      </c>
      <c r="H129" s="5">
        <v>226993</v>
      </c>
      <c r="I129" s="5">
        <v>14083889</v>
      </c>
      <c r="J129" s="5">
        <v>291978</v>
      </c>
      <c r="K129" s="5">
        <v>26937480</v>
      </c>
      <c r="L129" s="5">
        <v>6250328</v>
      </c>
      <c r="M129" s="5">
        <v>2194814</v>
      </c>
      <c r="N129" s="5">
        <v>303873</v>
      </c>
      <c r="O129" s="5">
        <v>17899254</v>
      </c>
      <c r="P129" s="5">
        <v>289211</v>
      </c>
    </row>
    <row r="130" spans="1:16">
      <c r="A130" s="5">
        <v>1396</v>
      </c>
      <c r="B130" s="5">
        <v>2</v>
      </c>
      <c r="C130" s="5" t="s">
        <v>393</v>
      </c>
      <c r="D130" s="5" t="s">
        <v>394</v>
      </c>
      <c r="E130" s="5">
        <v>27545996</v>
      </c>
      <c r="F130" s="5">
        <v>9090480</v>
      </c>
      <c r="G130" s="5">
        <v>3518683</v>
      </c>
      <c r="H130" s="5">
        <v>476780</v>
      </c>
      <c r="I130" s="5">
        <v>14065434</v>
      </c>
      <c r="J130" s="5">
        <v>394619</v>
      </c>
      <c r="K130" s="5">
        <v>29634445</v>
      </c>
      <c r="L130" s="5">
        <v>9181252</v>
      </c>
      <c r="M130" s="5">
        <v>3960897</v>
      </c>
      <c r="N130" s="5">
        <v>734995</v>
      </c>
      <c r="O130" s="5">
        <v>15028136</v>
      </c>
      <c r="P130" s="5">
        <v>729166</v>
      </c>
    </row>
    <row r="131" spans="1:16">
      <c r="A131" s="5">
        <v>1396</v>
      </c>
      <c r="B131" s="5">
        <v>3</v>
      </c>
      <c r="C131" s="5" t="s">
        <v>395</v>
      </c>
      <c r="D131" s="5" t="s">
        <v>396</v>
      </c>
      <c r="E131" s="5">
        <v>598705</v>
      </c>
      <c r="F131" s="5">
        <v>95469</v>
      </c>
      <c r="G131" s="5">
        <v>44642</v>
      </c>
      <c r="H131" s="5">
        <v>33</v>
      </c>
      <c r="I131" s="5">
        <v>353595</v>
      </c>
      <c r="J131" s="5">
        <v>104965</v>
      </c>
      <c r="K131" s="5">
        <v>836035</v>
      </c>
      <c r="L131" s="5">
        <v>116858</v>
      </c>
      <c r="M131" s="5">
        <v>55786</v>
      </c>
      <c r="N131" s="5">
        <v>126</v>
      </c>
      <c r="O131" s="5">
        <v>586504</v>
      </c>
      <c r="P131" s="5">
        <v>76761</v>
      </c>
    </row>
    <row r="132" spans="1:16">
      <c r="A132" s="5">
        <v>1396</v>
      </c>
      <c r="B132" s="5">
        <v>4</v>
      </c>
      <c r="C132" s="5" t="s">
        <v>397</v>
      </c>
      <c r="D132" s="5" t="s">
        <v>396</v>
      </c>
      <c r="E132" s="5">
        <v>598705</v>
      </c>
      <c r="F132" s="5">
        <v>95469</v>
      </c>
      <c r="G132" s="5">
        <v>44642</v>
      </c>
      <c r="H132" s="5">
        <v>33</v>
      </c>
      <c r="I132" s="5">
        <v>353595</v>
      </c>
      <c r="J132" s="5">
        <v>104965</v>
      </c>
      <c r="K132" s="5">
        <v>836035</v>
      </c>
      <c r="L132" s="5">
        <v>116858</v>
      </c>
      <c r="M132" s="5">
        <v>55786</v>
      </c>
      <c r="N132" s="5">
        <v>126</v>
      </c>
      <c r="O132" s="5">
        <v>586504</v>
      </c>
      <c r="P132" s="5">
        <v>76761</v>
      </c>
    </row>
    <row r="133" spans="1:16">
      <c r="A133" s="5">
        <v>1396</v>
      </c>
      <c r="B133" s="5">
        <v>3</v>
      </c>
      <c r="C133" s="5" t="s">
        <v>398</v>
      </c>
      <c r="D133" s="5" t="s">
        <v>399</v>
      </c>
      <c r="E133" s="5">
        <v>3854458</v>
      </c>
      <c r="F133" s="5">
        <v>750653</v>
      </c>
      <c r="G133" s="5">
        <v>57106</v>
      </c>
      <c r="H133" s="5">
        <v>42962</v>
      </c>
      <c r="I133" s="5">
        <v>2887009</v>
      </c>
      <c r="J133" s="5">
        <v>116728</v>
      </c>
      <c r="K133" s="5">
        <v>4521393</v>
      </c>
      <c r="L133" s="5">
        <v>962503</v>
      </c>
      <c r="M133" s="5">
        <v>214297</v>
      </c>
      <c r="N133" s="5">
        <v>39697</v>
      </c>
      <c r="O133" s="5">
        <v>3154671</v>
      </c>
      <c r="P133" s="5">
        <v>150226</v>
      </c>
    </row>
    <row r="134" spans="1:16">
      <c r="A134" s="5">
        <v>1396</v>
      </c>
      <c r="B134" s="5">
        <v>4</v>
      </c>
      <c r="C134" s="5" t="s">
        <v>400</v>
      </c>
      <c r="D134" s="5" t="s">
        <v>399</v>
      </c>
      <c r="E134" s="5">
        <v>3854458</v>
      </c>
      <c r="F134" s="5">
        <v>750653</v>
      </c>
      <c r="G134" s="5">
        <v>57106</v>
      </c>
      <c r="H134" s="5">
        <v>42962</v>
      </c>
      <c r="I134" s="5">
        <v>2887009</v>
      </c>
      <c r="J134" s="5">
        <v>116728</v>
      </c>
      <c r="K134" s="5">
        <v>4521393</v>
      </c>
      <c r="L134" s="5">
        <v>962503</v>
      </c>
      <c r="M134" s="5">
        <v>214297</v>
      </c>
      <c r="N134" s="5">
        <v>39697</v>
      </c>
      <c r="O134" s="5">
        <v>3154671</v>
      </c>
      <c r="P134" s="5">
        <v>150226</v>
      </c>
    </row>
    <row r="135" spans="1:16">
      <c r="A135" s="5">
        <v>1396</v>
      </c>
      <c r="B135" s="5">
        <v>3</v>
      </c>
      <c r="C135" s="5" t="s">
        <v>401</v>
      </c>
      <c r="D135" s="5" t="s">
        <v>402</v>
      </c>
      <c r="E135" s="5">
        <v>3187076</v>
      </c>
      <c r="F135" s="5">
        <v>403737</v>
      </c>
      <c r="G135" s="5">
        <v>259438</v>
      </c>
      <c r="H135" s="5">
        <v>16265</v>
      </c>
      <c r="I135" s="5">
        <v>2449699</v>
      </c>
      <c r="J135" s="5">
        <v>57936</v>
      </c>
      <c r="K135" s="5">
        <v>3510825</v>
      </c>
      <c r="L135" s="5">
        <v>397919</v>
      </c>
      <c r="M135" s="5">
        <v>311249</v>
      </c>
      <c r="N135" s="5">
        <v>31151</v>
      </c>
      <c r="O135" s="5">
        <v>2601174</v>
      </c>
      <c r="P135" s="5">
        <v>169332</v>
      </c>
    </row>
    <row r="136" spans="1:16">
      <c r="A136" s="5">
        <v>1396</v>
      </c>
      <c r="B136" s="5">
        <v>4</v>
      </c>
      <c r="C136" s="5" t="s">
        <v>403</v>
      </c>
      <c r="D136" s="5" t="s">
        <v>402</v>
      </c>
      <c r="E136" s="5">
        <v>3187076</v>
      </c>
      <c r="F136" s="5">
        <v>403737</v>
      </c>
      <c r="G136" s="5">
        <v>259438</v>
      </c>
      <c r="H136" s="5">
        <v>16265</v>
      </c>
      <c r="I136" s="5">
        <v>2449699</v>
      </c>
      <c r="J136" s="5">
        <v>57936</v>
      </c>
      <c r="K136" s="5">
        <v>3510825</v>
      </c>
      <c r="L136" s="5">
        <v>397919</v>
      </c>
      <c r="M136" s="5">
        <v>311249</v>
      </c>
      <c r="N136" s="5">
        <v>31151</v>
      </c>
      <c r="O136" s="5">
        <v>2601174</v>
      </c>
      <c r="P136" s="5">
        <v>169332</v>
      </c>
    </row>
    <row r="137" spans="1:16">
      <c r="A137" s="5">
        <v>1396</v>
      </c>
      <c r="B137" s="5">
        <v>3</v>
      </c>
      <c r="C137" s="5" t="s">
        <v>404</v>
      </c>
      <c r="D137" s="5" t="s">
        <v>405</v>
      </c>
      <c r="E137" s="5">
        <v>13235243</v>
      </c>
      <c r="F137" s="5">
        <v>5718978</v>
      </c>
      <c r="G137" s="5">
        <v>2425717</v>
      </c>
      <c r="H137" s="5">
        <v>376131</v>
      </c>
      <c r="I137" s="5">
        <v>4653546</v>
      </c>
      <c r="J137" s="5">
        <v>60870</v>
      </c>
      <c r="K137" s="5">
        <v>14239589</v>
      </c>
      <c r="L137" s="5">
        <v>5541619</v>
      </c>
      <c r="M137" s="5">
        <v>2532903</v>
      </c>
      <c r="N137" s="5">
        <v>579719</v>
      </c>
      <c r="O137" s="5">
        <v>5383388</v>
      </c>
      <c r="P137" s="5">
        <v>201960</v>
      </c>
    </row>
    <row r="138" spans="1:16">
      <c r="A138" s="5">
        <v>1396</v>
      </c>
      <c r="B138" s="5">
        <v>4</v>
      </c>
      <c r="C138" s="5" t="s">
        <v>406</v>
      </c>
      <c r="D138" s="5" t="s">
        <v>405</v>
      </c>
      <c r="E138" s="5">
        <v>13235243</v>
      </c>
      <c r="F138" s="5">
        <v>5718978</v>
      </c>
      <c r="G138" s="5">
        <v>2425717</v>
      </c>
      <c r="H138" s="5">
        <v>376131</v>
      </c>
      <c r="I138" s="5">
        <v>4653546</v>
      </c>
      <c r="J138" s="5">
        <v>60870</v>
      </c>
      <c r="K138" s="5">
        <v>14239589</v>
      </c>
      <c r="L138" s="5">
        <v>5541619</v>
      </c>
      <c r="M138" s="5">
        <v>2532903</v>
      </c>
      <c r="N138" s="5">
        <v>579719</v>
      </c>
      <c r="O138" s="5">
        <v>5383388</v>
      </c>
      <c r="P138" s="5">
        <v>201960</v>
      </c>
    </row>
    <row r="139" spans="1:16">
      <c r="A139" s="5">
        <v>1396</v>
      </c>
      <c r="B139" s="5">
        <v>3</v>
      </c>
      <c r="C139" s="5" t="s">
        <v>407</v>
      </c>
      <c r="D139" s="5" t="s">
        <v>408</v>
      </c>
      <c r="E139" s="5">
        <v>4593075</v>
      </c>
      <c r="F139" s="5">
        <v>1909240</v>
      </c>
      <c r="G139" s="5">
        <v>425090</v>
      </c>
      <c r="H139" s="5">
        <v>16802</v>
      </c>
      <c r="I139" s="5">
        <v>2204237</v>
      </c>
      <c r="J139" s="5">
        <v>37705</v>
      </c>
      <c r="K139" s="5">
        <v>4334778</v>
      </c>
      <c r="L139" s="5">
        <v>1679346</v>
      </c>
      <c r="M139" s="5">
        <v>537008</v>
      </c>
      <c r="N139" s="5">
        <v>15612</v>
      </c>
      <c r="O139" s="5">
        <v>1982334</v>
      </c>
      <c r="P139" s="5">
        <v>120478</v>
      </c>
    </row>
    <row r="140" spans="1:16">
      <c r="A140" s="5">
        <v>1396</v>
      </c>
      <c r="B140" s="5">
        <v>4</v>
      </c>
      <c r="C140" s="5" t="s">
        <v>409</v>
      </c>
      <c r="D140" s="5" t="s">
        <v>410</v>
      </c>
      <c r="E140" s="5">
        <v>4540833</v>
      </c>
      <c r="F140" s="5">
        <v>1866609</v>
      </c>
      <c r="G140" s="5">
        <v>425090</v>
      </c>
      <c r="H140" s="5">
        <v>16802</v>
      </c>
      <c r="I140" s="5">
        <v>2194627</v>
      </c>
      <c r="J140" s="5">
        <v>37705</v>
      </c>
      <c r="K140" s="5">
        <v>4242025</v>
      </c>
      <c r="L140" s="5">
        <v>1627762</v>
      </c>
      <c r="M140" s="5">
        <v>537008</v>
      </c>
      <c r="N140" s="5">
        <v>15612</v>
      </c>
      <c r="O140" s="5">
        <v>1941165</v>
      </c>
      <c r="P140" s="5">
        <v>120478</v>
      </c>
    </row>
    <row r="141" spans="1:16">
      <c r="A141" s="5">
        <v>1396</v>
      </c>
      <c r="B141" s="5">
        <v>4</v>
      </c>
      <c r="C141" s="5" t="s">
        <v>411</v>
      </c>
      <c r="D141" s="5" t="s">
        <v>412</v>
      </c>
      <c r="E141" s="5">
        <v>52242</v>
      </c>
      <c r="F141" s="5">
        <v>42632</v>
      </c>
      <c r="G141" s="5">
        <v>0</v>
      </c>
      <c r="H141" s="5">
        <v>0</v>
      </c>
      <c r="I141" s="5">
        <v>9611</v>
      </c>
      <c r="J141" s="5">
        <v>0</v>
      </c>
      <c r="K141" s="5">
        <v>92753</v>
      </c>
      <c r="L141" s="5">
        <v>51584</v>
      </c>
      <c r="M141" s="5">
        <v>0</v>
      </c>
      <c r="N141" s="5">
        <v>0</v>
      </c>
      <c r="O141" s="5">
        <v>41169</v>
      </c>
      <c r="P141" s="5">
        <v>0</v>
      </c>
    </row>
    <row r="142" spans="1:16">
      <c r="A142" s="5">
        <v>1396</v>
      </c>
      <c r="B142" s="5">
        <v>3</v>
      </c>
      <c r="C142" s="5" t="s">
        <v>413</v>
      </c>
      <c r="D142" s="5" t="s">
        <v>414</v>
      </c>
      <c r="E142" s="5">
        <v>104751</v>
      </c>
      <c r="F142" s="5">
        <v>31675</v>
      </c>
      <c r="G142" s="5">
        <v>8451</v>
      </c>
      <c r="H142" s="5">
        <v>173</v>
      </c>
      <c r="I142" s="5">
        <v>64452</v>
      </c>
      <c r="J142" s="5">
        <v>0</v>
      </c>
      <c r="K142" s="5">
        <v>127544</v>
      </c>
      <c r="L142" s="5">
        <v>48031</v>
      </c>
      <c r="M142" s="5">
        <v>6301</v>
      </c>
      <c r="N142" s="5">
        <v>182</v>
      </c>
      <c r="O142" s="5">
        <v>71838</v>
      </c>
      <c r="P142" s="5">
        <v>1192</v>
      </c>
    </row>
    <row r="143" spans="1:16">
      <c r="A143" s="5">
        <v>1396</v>
      </c>
      <c r="B143" s="5">
        <v>4</v>
      </c>
      <c r="C143" s="5" t="s">
        <v>415</v>
      </c>
      <c r="D143" s="5" t="s">
        <v>414</v>
      </c>
      <c r="E143" s="5">
        <v>104751</v>
      </c>
      <c r="F143" s="5">
        <v>31675</v>
      </c>
      <c r="G143" s="5">
        <v>8451</v>
      </c>
      <c r="H143" s="5">
        <v>173</v>
      </c>
      <c r="I143" s="5">
        <v>64452</v>
      </c>
      <c r="J143" s="5">
        <v>0</v>
      </c>
      <c r="K143" s="5">
        <v>127544</v>
      </c>
      <c r="L143" s="5">
        <v>48031</v>
      </c>
      <c r="M143" s="5">
        <v>6301</v>
      </c>
      <c r="N143" s="5">
        <v>182</v>
      </c>
      <c r="O143" s="5">
        <v>71838</v>
      </c>
      <c r="P143" s="5">
        <v>1192</v>
      </c>
    </row>
    <row r="144" spans="1:16">
      <c r="A144" s="5">
        <v>1396</v>
      </c>
      <c r="B144" s="5">
        <v>7</v>
      </c>
      <c r="C144" s="5" t="s">
        <v>416</v>
      </c>
      <c r="D144" s="5" t="s">
        <v>417</v>
      </c>
      <c r="E144" s="5">
        <v>1972689</v>
      </c>
      <c r="F144" s="5">
        <v>180727</v>
      </c>
      <c r="G144" s="5">
        <v>298239</v>
      </c>
      <c r="H144" s="5">
        <v>24413</v>
      </c>
      <c r="I144" s="5">
        <v>1452895</v>
      </c>
      <c r="J144" s="5">
        <v>16414</v>
      </c>
      <c r="K144" s="5">
        <v>2064281</v>
      </c>
      <c r="L144" s="5">
        <v>434977</v>
      </c>
      <c r="M144" s="5">
        <v>303354</v>
      </c>
      <c r="N144" s="5">
        <v>68507</v>
      </c>
      <c r="O144" s="5">
        <v>1248226</v>
      </c>
      <c r="P144" s="5">
        <v>9218</v>
      </c>
    </row>
    <row r="145" spans="1:16">
      <c r="A145" s="5">
        <v>1396</v>
      </c>
      <c r="B145" s="5">
        <v>9</v>
      </c>
      <c r="C145" s="5" t="s">
        <v>418</v>
      </c>
      <c r="D145" s="5" t="s">
        <v>417</v>
      </c>
      <c r="E145" s="5">
        <v>1972689</v>
      </c>
      <c r="F145" s="5">
        <v>180727</v>
      </c>
      <c r="G145" s="5">
        <v>298239</v>
      </c>
      <c r="H145" s="5">
        <v>24413</v>
      </c>
      <c r="I145" s="5">
        <v>1452895</v>
      </c>
      <c r="J145" s="5">
        <v>16414</v>
      </c>
      <c r="K145" s="5">
        <v>2064281</v>
      </c>
      <c r="L145" s="5">
        <v>434977</v>
      </c>
      <c r="M145" s="5">
        <v>303354</v>
      </c>
      <c r="N145" s="5">
        <v>68507</v>
      </c>
      <c r="O145" s="5">
        <v>1248226</v>
      </c>
      <c r="P145" s="5">
        <v>9218</v>
      </c>
    </row>
    <row r="146" spans="1:16">
      <c r="A146" s="5">
        <v>1396</v>
      </c>
      <c r="B146" s="5">
        <v>2</v>
      </c>
      <c r="C146" s="5" t="s">
        <v>419</v>
      </c>
      <c r="D146" s="5" t="s">
        <v>420</v>
      </c>
      <c r="E146" s="5">
        <v>61049396</v>
      </c>
      <c r="F146" s="5">
        <v>20107192</v>
      </c>
      <c r="G146" s="5">
        <v>7812708</v>
      </c>
      <c r="H146" s="5">
        <v>548052</v>
      </c>
      <c r="I146" s="5">
        <v>29460454</v>
      </c>
      <c r="J146" s="5">
        <v>3120990</v>
      </c>
      <c r="K146" s="5">
        <v>71272771</v>
      </c>
      <c r="L146" s="5">
        <v>22650335</v>
      </c>
      <c r="M146" s="5">
        <v>8701486</v>
      </c>
      <c r="N146" s="5">
        <v>912737</v>
      </c>
      <c r="O146" s="5">
        <v>37064507</v>
      </c>
      <c r="P146" s="5">
        <v>1943707</v>
      </c>
    </row>
    <row r="147" spans="1:16">
      <c r="A147" s="5">
        <v>1396</v>
      </c>
      <c r="B147" s="5">
        <v>3</v>
      </c>
      <c r="C147" s="5" t="s">
        <v>421</v>
      </c>
      <c r="D147" s="5" t="s">
        <v>422</v>
      </c>
      <c r="E147" s="5">
        <v>16717836</v>
      </c>
      <c r="F147" s="5">
        <v>3911941</v>
      </c>
      <c r="G147" s="5">
        <v>3409835</v>
      </c>
      <c r="H147" s="5">
        <v>46016</v>
      </c>
      <c r="I147" s="5">
        <v>9049282</v>
      </c>
      <c r="J147" s="5">
        <v>300761</v>
      </c>
      <c r="K147" s="5">
        <v>19781518</v>
      </c>
      <c r="L147" s="5">
        <v>5311773</v>
      </c>
      <c r="M147" s="5">
        <v>3484113</v>
      </c>
      <c r="N147" s="5">
        <v>35139</v>
      </c>
      <c r="O147" s="5">
        <v>10641948</v>
      </c>
      <c r="P147" s="5">
        <v>308545</v>
      </c>
    </row>
    <row r="148" spans="1:16">
      <c r="A148" s="5">
        <v>1396</v>
      </c>
      <c r="B148" s="5">
        <v>4</v>
      </c>
      <c r="C148" s="5" t="s">
        <v>423</v>
      </c>
      <c r="D148" s="5" t="s">
        <v>422</v>
      </c>
      <c r="E148" s="5">
        <v>16717836</v>
      </c>
      <c r="F148" s="5">
        <v>3911941</v>
      </c>
      <c r="G148" s="5">
        <v>3409835</v>
      </c>
      <c r="H148" s="5">
        <v>46016</v>
      </c>
      <c r="I148" s="5">
        <v>9049282</v>
      </c>
      <c r="J148" s="5">
        <v>300761</v>
      </c>
      <c r="K148" s="5">
        <v>19781518</v>
      </c>
      <c r="L148" s="5">
        <v>5311773</v>
      </c>
      <c r="M148" s="5">
        <v>3484113</v>
      </c>
      <c r="N148" s="5">
        <v>35139</v>
      </c>
      <c r="O148" s="5">
        <v>10641948</v>
      </c>
      <c r="P148" s="5">
        <v>308545</v>
      </c>
    </row>
    <row r="149" spans="1:16">
      <c r="A149" s="5">
        <v>1396</v>
      </c>
      <c r="B149" s="5">
        <v>3</v>
      </c>
      <c r="C149" s="5" t="s">
        <v>424</v>
      </c>
      <c r="D149" s="5" t="s">
        <v>425</v>
      </c>
      <c r="E149" s="5">
        <v>3592748</v>
      </c>
      <c r="F149" s="5">
        <v>793980</v>
      </c>
      <c r="G149" s="5">
        <v>1353074</v>
      </c>
      <c r="H149" s="5">
        <v>0</v>
      </c>
      <c r="I149" s="5">
        <v>1432816</v>
      </c>
      <c r="J149" s="5">
        <v>12879</v>
      </c>
      <c r="K149" s="5">
        <v>4460813</v>
      </c>
      <c r="L149" s="5">
        <v>1253998</v>
      </c>
      <c r="M149" s="5">
        <v>1202275</v>
      </c>
      <c r="N149" s="5">
        <v>0</v>
      </c>
      <c r="O149" s="5">
        <v>1932672</v>
      </c>
      <c r="P149" s="5">
        <v>71868</v>
      </c>
    </row>
    <row r="150" spans="1:16">
      <c r="A150" s="5">
        <v>1396</v>
      </c>
      <c r="B150" s="5">
        <v>4</v>
      </c>
      <c r="C150" s="5" t="s">
        <v>426</v>
      </c>
      <c r="D150" s="5" t="s">
        <v>425</v>
      </c>
      <c r="E150" s="5">
        <v>3592748</v>
      </c>
      <c r="F150" s="5">
        <v>793980</v>
      </c>
      <c r="G150" s="5">
        <v>1353074</v>
      </c>
      <c r="H150" s="5">
        <v>0</v>
      </c>
      <c r="I150" s="5">
        <v>1432816</v>
      </c>
      <c r="J150" s="5">
        <v>12879</v>
      </c>
      <c r="K150" s="5">
        <v>4460813</v>
      </c>
      <c r="L150" s="5">
        <v>1253998</v>
      </c>
      <c r="M150" s="5">
        <v>1202275</v>
      </c>
      <c r="N150" s="5">
        <v>0</v>
      </c>
      <c r="O150" s="5">
        <v>1932672</v>
      </c>
      <c r="P150" s="5">
        <v>71868</v>
      </c>
    </row>
    <row r="151" spans="1:16">
      <c r="A151" s="5">
        <v>1396</v>
      </c>
      <c r="B151" s="5">
        <v>3</v>
      </c>
      <c r="C151" s="5" t="s">
        <v>427</v>
      </c>
      <c r="D151" s="5" t="s">
        <v>428</v>
      </c>
      <c r="E151" s="5">
        <v>10674717</v>
      </c>
      <c r="F151" s="5">
        <v>3506399</v>
      </c>
      <c r="G151" s="5">
        <v>1585642</v>
      </c>
      <c r="H151" s="5">
        <v>176821</v>
      </c>
      <c r="I151" s="5">
        <v>5016166</v>
      </c>
      <c r="J151" s="5">
        <v>389689</v>
      </c>
      <c r="K151" s="5">
        <v>14067531</v>
      </c>
      <c r="L151" s="5">
        <v>4959565</v>
      </c>
      <c r="M151" s="5">
        <v>2001434</v>
      </c>
      <c r="N151" s="5">
        <v>301714</v>
      </c>
      <c r="O151" s="5">
        <v>6349997</v>
      </c>
      <c r="P151" s="5">
        <v>454821</v>
      </c>
    </row>
    <row r="152" spans="1:16">
      <c r="A152" s="5">
        <v>1396</v>
      </c>
      <c r="B152" s="5">
        <v>14</v>
      </c>
      <c r="C152" s="5" t="s">
        <v>429</v>
      </c>
      <c r="D152" s="5" t="s">
        <v>430</v>
      </c>
      <c r="E152" s="5">
        <v>10674717</v>
      </c>
      <c r="F152" s="5">
        <v>3506399</v>
      </c>
      <c r="G152" s="5">
        <v>1585642</v>
      </c>
      <c r="H152" s="5">
        <v>176821</v>
      </c>
      <c r="I152" s="5">
        <v>5016166</v>
      </c>
      <c r="J152" s="5">
        <v>389689</v>
      </c>
      <c r="K152" s="5">
        <v>14067531</v>
      </c>
      <c r="L152" s="5">
        <v>4959565</v>
      </c>
      <c r="M152" s="5">
        <v>2001434</v>
      </c>
      <c r="N152" s="5">
        <v>301714</v>
      </c>
      <c r="O152" s="5">
        <v>6349997</v>
      </c>
      <c r="P152" s="5">
        <v>454821</v>
      </c>
    </row>
    <row r="153" spans="1:16">
      <c r="A153" s="5">
        <v>1396</v>
      </c>
      <c r="B153" s="5">
        <v>3</v>
      </c>
      <c r="C153" s="5" t="s">
        <v>431</v>
      </c>
      <c r="D153" s="5" t="s">
        <v>432</v>
      </c>
      <c r="E153" s="5">
        <v>5178270</v>
      </c>
      <c r="F153" s="5">
        <v>1960618</v>
      </c>
      <c r="G153" s="5">
        <v>188943</v>
      </c>
      <c r="H153" s="5">
        <v>157527</v>
      </c>
      <c r="I153" s="5">
        <v>2829845</v>
      </c>
      <c r="J153" s="5">
        <v>41337</v>
      </c>
      <c r="K153" s="5">
        <v>6504636</v>
      </c>
      <c r="L153" s="5">
        <v>2174716</v>
      </c>
      <c r="M153" s="5">
        <v>225409</v>
      </c>
      <c r="N153" s="5">
        <v>148470</v>
      </c>
      <c r="O153" s="5">
        <v>3815765</v>
      </c>
      <c r="P153" s="5">
        <v>140276</v>
      </c>
    </row>
    <row r="154" spans="1:16">
      <c r="A154" s="5">
        <v>1396</v>
      </c>
      <c r="B154" s="5">
        <v>4</v>
      </c>
      <c r="C154" s="5" t="s">
        <v>433</v>
      </c>
      <c r="D154" s="5" t="s">
        <v>432</v>
      </c>
      <c r="E154" s="5">
        <v>5178270</v>
      </c>
      <c r="F154" s="5">
        <v>1960618</v>
      </c>
      <c r="G154" s="5">
        <v>188943</v>
      </c>
      <c r="H154" s="5">
        <v>157527</v>
      </c>
      <c r="I154" s="5">
        <v>2829845</v>
      </c>
      <c r="J154" s="5">
        <v>41337</v>
      </c>
      <c r="K154" s="5">
        <v>6504636</v>
      </c>
      <c r="L154" s="5">
        <v>2174716</v>
      </c>
      <c r="M154" s="5">
        <v>225409</v>
      </c>
      <c r="N154" s="5">
        <v>148470</v>
      </c>
      <c r="O154" s="5">
        <v>3815765</v>
      </c>
      <c r="P154" s="5">
        <v>140276</v>
      </c>
    </row>
    <row r="155" spans="1:16">
      <c r="A155" s="5">
        <v>1396</v>
      </c>
      <c r="B155" s="5">
        <v>3</v>
      </c>
      <c r="C155" s="5" t="s">
        <v>434</v>
      </c>
      <c r="D155" s="5" t="s">
        <v>435</v>
      </c>
      <c r="E155" s="5">
        <v>23163120</v>
      </c>
      <c r="F155" s="5">
        <v>9174133</v>
      </c>
      <c r="G155" s="5">
        <v>1147134</v>
      </c>
      <c r="H155" s="5">
        <v>144501</v>
      </c>
      <c r="I155" s="5">
        <v>10340959</v>
      </c>
      <c r="J155" s="5">
        <v>2356393</v>
      </c>
      <c r="K155" s="5">
        <v>24452723</v>
      </c>
      <c r="L155" s="5">
        <v>8323788</v>
      </c>
      <c r="M155" s="5">
        <v>1689000</v>
      </c>
      <c r="N155" s="5">
        <v>253310</v>
      </c>
      <c r="O155" s="5">
        <v>13229289</v>
      </c>
      <c r="P155" s="5">
        <v>957336</v>
      </c>
    </row>
    <row r="156" spans="1:16">
      <c r="A156" s="5">
        <v>1396</v>
      </c>
      <c r="B156" s="5">
        <v>4</v>
      </c>
      <c r="C156" s="5" t="s">
        <v>436</v>
      </c>
      <c r="D156" s="5" t="s">
        <v>435</v>
      </c>
      <c r="E156" s="5">
        <v>23163120</v>
      </c>
      <c r="F156" s="5">
        <v>9174133</v>
      </c>
      <c r="G156" s="5">
        <v>1147134</v>
      </c>
      <c r="H156" s="5">
        <v>144501</v>
      </c>
      <c r="I156" s="5">
        <v>10340959</v>
      </c>
      <c r="J156" s="5">
        <v>2356393</v>
      </c>
      <c r="K156" s="5">
        <v>24452723</v>
      </c>
      <c r="L156" s="5">
        <v>8323788</v>
      </c>
      <c r="M156" s="5">
        <v>1689000</v>
      </c>
      <c r="N156" s="5">
        <v>253310</v>
      </c>
      <c r="O156" s="5">
        <v>13229289</v>
      </c>
      <c r="P156" s="5">
        <v>957336</v>
      </c>
    </row>
    <row r="157" spans="1:16">
      <c r="A157" s="5">
        <v>1396</v>
      </c>
      <c r="B157" s="5">
        <v>3</v>
      </c>
      <c r="C157" s="5" t="s">
        <v>437</v>
      </c>
      <c r="D157" s="5" t="s">
        <v>438</v>
      </c>
      <c r="E157" s="5">
        <v>1722706</v>
      </c>
      <c r="F157" s="5">
        <v>760121</v>
      </c>
      <c r="G157" s="5">
        <v>128080</v>
      </c>
      <c r="H157" s="5">
        <v>23187</v>
      </c>
      <c r="I157" s="5">
        <v>791388</v>
      </c>
      <c r="J157" s="5">
        <v>19930</v>
      </c>
      <c r="K157" s="5">
        <v>2005551</v>
      </c>
      <c r="L157" s="5">
        <v>626495</v>
      </c>
      <c r="M157" s="5">
        <v>99255</v>
      </c>
      <c r="N157" s="5">
        <v>174103</v>
      </c>
      <c r="O157" s="5">
        <v>1094836</v>
      </c>
      <c r="P157" s="5">
        <v>10861</v>
      </c>
    </row>
    <row r="158" spans="1:16">
      <c r="A158" s="5">
        <v>1396</v>
      </c>
      <c r="B158" s="5">
        <v>4</v>
      </c>
      <c r="C158" s="5" t="s">
        <v>439</v>
      </c>
      <c r="D158" s="5" t="s">
        <v>438</v>
      </c>
      <c r="E158" s="5">
        <v>1722706</v>
      </c>
      <c r="F158" s="5">
        <v>760121</v>
      </c>
      <c r="G158" s="5">
        <v>128080</v>
      </c>
      <c r="H158" s="5">
        <v>23187</v>
      </c>
      <c r="I158" s="5">
        <v>791388</v>
      </c>
      <c r="J158" s="5">
        <v>19930</v>
      </c>
      <c r="K158" s="5">
        <v>2005551</v>
      </c>
      <c r="L158" s="5">
        <v>626495</v>
      </c>
      <c r="M158" s="5">
        <v>99255</v>
      </c>
      <c r="N158" s="5">
        <v>174103</v>
      </c>
      <c r="O158" s="5">
        <v>1094836</v>
      </c>
      <c r="P158" s="5">
        <v>10861</v>
      </c>
    </row>
    <row r="159" spans="1:16">
      <c r="A159" s="5">
        <v>1396</v>
      </c>
      <c r="B159" s="5">
        <v>2</v>
      </c>
      <c r="C159" s="5" t="s">
        <v>440</v>
      </c>
      <c r="D159" s="5" t="s">
        <v>441</v>
      </c>
      <c r="E159" s="5">
        <v>67269624</v>
      </c>
      <c r="F159" s="5">
        <v>11990175</v>
      </c>
      <c r="G159" s="5">
        <v>12043918</v>
      </c>
      <c r="H159" s="5">
        <v>1803658</v>
      </c>
      <c r="I159" s="5">
        <v>40208594</v>
      </c>
      <c r="J159" s="5">
        <v>1223279</v>
      </c>
      <c r="K159" s="5">
        <v>77914540</v>
      </c>
      <c r="L159" s="5">
        <v>15114590</v>
      </c>
      <c r="M159" s="5">
        <v>14657518</v>
      </c>
      <c r="N159" s="5">
        <v>1904491</v>
      </c>
      <c r="O159" s="5">
        <v>44700103</v>
      </c>
      <c r="P159" s="5">
        <v>1537839</v>
      </c>
    </row>
    <row r="160" spans="1:16">
      <c r="A160" s="5">
        <v>1396</v>
      </c>
      <c r="B160" s="5">
        <v>3</v>
      </c>
      <c r="C160" s="5" t="s">
        <v>442</v>
      </c>
      <c r="D160" s="5" t="s">
        <v>443</v>
      </c>
      <c r="E160" s="5">
        <v>54948725</v>
      </c>
      <c r="F160" s="5">
        <v>8876883</v>
      </c>
      <c r="G160" s="5">
        <v>8817392</v>
      </c>
      <c r="H160" s="5">
        <v>707938</v>
      </c>
      <c r="I160" s="5">
        <v>35553316</v>
      </c>
      <c r="J160" s="5">
        <v>993197</v>
      </c>
      <c r="K160" s="5">
        <v>64024444</v>
      </c>
      <c r="L160" s="5">
        <v>11460222</v>
      </c>
      <c r="M160" s="5">
        <v>10755269</v>
      </c>
      <c r="N160" s="5">
        <v>845405</v>
      </c>
      <c r="O160" s="5">
        <v>39647643</v>
      </c>
      <c r="P160" s="5">
        <v>1315904</v>
      </c>
    </row>
    <row r="161" spans="1:16">
      <c r="A161" s="5">
        <v>1396</v>
      </c>
      <c r="B161" s="5">
        <v>4</v>
      </c>
      <c r="C161" s="5" t="s">
        <v>444</v>
      </c>
      <c r="D161" s="5" t="s">
        <v>445</v>
      </c>
      <c r="E161" s="5">
        <v>25197118</v>
      </c>
      <c r="F161" s="5">
        <v>831636</v>
      </c>
      <c r="G161" s="5">
        <v>4483176</v>
      </c>
      <c r="H161" s="5">
        <v>0</v>
      </c>
      <c r="I161" s="5">
        <v>19763338</v>
      </c>
      <c r="J161" s="5">
        <v>118967</v>
      </c>
      <c r="K161" s="5">
        <v>26755090</v>
      </c>
      <c r="L161" s="5">
        <v>1476476</v>
      </c>
      <c r="M161" s="5">
        <v>4847966</v>
      </c>
      <c r="N161" s="5">
        <v>0</v>
      </c>
      <c r="O161" s="5">
        <v>20282489</v>
      </c>
      <c r="P161" s="5">
        <v>148158</v>
      </c>
    </row>
    <row r="162" spans="1:16">
      <c r="A162" s="5">
        <v>1396</v>
      </c>
      <c r="B162" s="5">
        <v>4</v>
      </c>
      <c r="C162" s="5" t="s">
        <v>446</v>
      </c>
      <c r="D162" s="5" t="s">
        <v>447</v>
      </c>
      <c r="E162" s="5">
        <v>705649</v>
      </c>
      <c r="F162" s="5">
        <v>382408</v>
      </c>
      <c r="G162" s="5">
        <v>12554</v>
      </c>
      <c r="H162" s="5">
        <v>21794</v>
      </c>
      <c r="I162" s="5">
        <v>262939</v>
      </c>
      <c r="J162" s="5">
        <v>25953</v>
      </c>
      <c r="K162" s="5">
        <v>784866</v>
      </c>
      <c r="L162" s="5">
        <v>345847</v>
      </c>
      <c r="M162" s="5">
        <v>30246</v>
      </c>
      <c r="N162" s="5">
        <v>99930</v>
      </c>
      <c r="O162" s="5">
        <v>280234</v>
      </c>
      <c r="P162" s="5">
        <v>28609</v>
      </c>
    </row>
    <row r="163" spans="1:16">
      <c r="A163" s="5">
        <v>1396</v>
      </c>
      <c r="B163" s="5">
        <v>4</v>
      </c>
      <c r="C163" s="5" t="s">
        <v>448</v>
      </c>
      <c r="D163" s="5" t="s">
        <v>449</v>
      </c>
      <c r="E163" s="5">
        <v>7046760</v>
      </c>
      <c r="F163" s="5">
        <v>2324991</v>
      </c>
      <c r="G163" s="5">
        <v>1406528</v>
      </c>
      <c r="H163" s="5">
        <v>120827</v>
      </c>
      <c r="I163" s="5">
        <v>2867315</v>
      </c>
      <c r="J163" s="5">
        <v>327099</v>
      </c>
      <c r="K163" s="5">
        <v>9566688</v>
      </c>
      <c r="L163" s="5">
        <v>2843549</v>
      </c>
      <c r="M163" s="5">
        <v>1413743</v>
      </c>
      <c r="N163" s="5">
        <v>139420</v>
      </c>
      <c r="O163" s="5">
        <v>4778189</v>
      </c>
      <c r="P163" s="5">
        <v>391788</v>
      </c>
    </row>
    <row r="164" spans="1:16">
      <c r="A164" s="5">
        <v>1396</v>
      </c>
      <c r="B164" s="5">
        <v>4</v>
      </c>
      <c r="C164" s="5" t="s">
        <v>450</v>
      </c>
      <c r="D164" s="5" t="s">
        <v>451</v>
      </c>
      <c r="E164" s="5">
        <v>559784</v>
      </c>
      <c r="F164" s="5">
        <v>75982</v>
      </c>
      <c r="G164" s="5">
        <v>78831</v>
      </c>
      <c r="H164" s="5">
        <v>0</v>
      </c>
      <c r="I164" s="5">
        <v>399350</v>
      </c>
      <c r="J164" s="5">
        <v>5621</v>
      </c>
      <c r="K164" s="5">
        <v>756905</v>
      </c>
      <c r="L164" s="5">
        <v>187538</v>
      </c>
      <c r="M164" s="5">
        <v>109092</v>
      </c>
      <c r="N164" s="5">
        <v>0</v>
      </c>
      <c r="O164" s="5">
        <v>452916</v>
      </c>
      <c r="P164" s="5">
        <v>7359</v>
      </c>
    </row>
    <row r="165" spans="1:16">
      <c r="A165" s="5">
        <v>1396</v>
      </c>
      <c r="B165" s="5">
        <v>4</v>
      </c>
      <c r="C165" s="5" t="s">
        <v>452</v>
      </c>
      <c r="D165" s="5" t="s">
        <v>453</v>
      </c>
      <c r="E165" s="5">
        <v>918312</v>
      </c>
      <c r="F165" s="5">
        <v>217393</v>
      </c>
      <c r="G165" s="5">
        <v>215498</v>
      </c>
      <c r="H165" s="5">
        <v>3276</v>
      </c>
      <c r="I165" s="5">
        <v>477144</v>
      </c>
      <c r="J165" s="5">
        <v>5002</v>
      </c>
      <c r="K165" s="5">
        <v>995048</v>
      </c>
      <c r="L165" s="5">
        <v>375461</v>
      </c>
      <c r="M165" s="5">
        <v>227655</v>
      </c>
      <c r="N165" s="5">
        <v>2485</v>
      </c>
      <c r="O165" s="5">
        <v>385741</v>
      </c>
      <c r="P165" s="5">
        <v>3706</v>
      </c>
    </row>
    <row r="166" spans="1:16">
      <c r="A166" s="5">
        <v>1396</v>
      </c>
      <c r="B166" s="5">
        <v>4</v>
      </c>
      <c r="C166" s="5" t="s">
        <v>454</v>
      </c>
      <c r="D166" s="5" t="s">
        <v>455</v>
      </c>
      <c r="E166" s="5">
        <v>2668410</v>
      </c>
      <c r="F166" s="5">
        <v>1027897</v>
      </c>
      <c r="G166" s="5">
        <v>510957</v>
      </c>
      <c r="H166" s="5">
        <v>1000</v>
      </c>
      <c r="I166" s="5">
        <v>915347</v>
      </c>
      <c r="J166" s="5">
        <v>213209</v>
      </c>
      <c r="K166" s="5">
        <v>3220247</v>
      </c>
      <c r="L166" s="5">
        <v>1070282</v>
      </c>
      <c r="M166" s="5">
        <v>724885</v>
      </c>
      <c r="N166" s="5">
        <v>850</v>
      </c>
      <c r="O166" s="5">
        <v>1230900</v>
      </c>
      <c r="P166" s="5">
        <v>193330</v>
      </c>
    </row>
    <row r="167" spans="1:16">
      <c r="A167" s="5">
        <v>1396</v>
      </c>
      <c r="B167" s="5">
        <v>4</v>
      </c>
      <c r="C167" s="5" t="s">
        <v>456</v>
      </c>
      <c r="D167" s="5" t="s">
        <v>457</v>
      </c>
      <c r="E167" s="5">
        <v>2912387</v>
      </c>
      <c r="F167" s="5">
        <v>110625</v>
      </c>
      <c r="G167" s="5">
        <v>492849</v>
      </c>
      <c r="H167" s="5">
        <v>131057</v>
      </c>
      <c r="I167" s="5">
        <v>2147159</v>
      </c>
      <c r="J167" s="5">
        <v>30697</v>
      </c>
      <c r="K167" s="5">
        <v>3833402</v>
      </c>
      <c r="L167" s="5">
        <v>99083</v>
      </c>
      <c r="M167" s="5">
        <v>539306</v>
      </c>
      <c r="N167" s="5">
        <v>142056</v>
      </c>
      <c r="O167" s="5">
        <v>3022985</v>
      </c>
      <c r="P167" s="5">
        <v>29972</v>
      </c>
    </row>
    <row r="168" spans="1:16">
      <c r="A168" s="5">
        <v>1396</v>
      </c>
      <c r="B168" s="5">
        <v>9</v>
      </c>
      <c r="C168" s="5" t="s">
        <v>458</v>
      </c>
      <c r="D168" s="5" t="s">
        <v>459</v>
      </c>
      <c r="E168" s="5">
        <v>14940305</v>
      </c>
      <c r="F168" s="5">
        <v>3905951</v>
      </c>
      <c r="G168" s="5">
        <v>1616998</v>
      </c>
      <c r="H168" s="5">
        <v>429983</v>
      </c>
      <c r="I168" s="5">
        <v>8720724</v>
      </c>
      <c r="J168" s="5">
        <v>266649</v>
      </c>
      <c r="K168" s="5">
        <v>18112196</v>
      </c>
      <c r="L168" s="5">
        <v>5061985</v>
      </c>
      <c r="M168" s="5">
        <v>2862376</v>
      </c>
      <c r="N168" s="5">
        <v>460665</v>
      </c>
      <c r="O168" s="5">
        <v>9214189</v>
      </c>
      <c r="P168" s="5">
        <v>512981</v>
      </c>
    </row>
    <row r="169" spans="1:16">
      <c r="A169" s="5">
        <v>1396</v>
      </c>
      <c r="B169" s="5">
        <v>3</v>
      </c>
      <c r="C169" s="5" t="s">
        <v>460</v>
      </c>
      <c r="D169" s="5" t="s">
        <v>461</v>
      </c>
      <c r="E169" s="5">
        <v>12320899</v>
      </c>
      <c r="F169" s="5">
        <v>3113292</v>
      </c>
      <c r="G169" s="5">
        <v>3226526</v>
      </c>
      <c r="H169" s="5">
        <v>1095720</v>
      </c>
      <c r="I169" s="5">
        <v>4655278</v>
      </c>
      <c r="J169" s="5">
        <v>230082</v>
      </c>
      <c r="K169" s="5">
        <v>13890097</v>
      </c>
      <c r="L169" s="5">
        <v>3654368</v>
      </c>
      <c r="M169" s="5">
        <v>3902249</v>
      </c>
      <c r="N169" s="5">
        <v>1059085</v>
      </c>
      <c r="O169" s="5">
        <v>5052459</v>
      </c>
      <c r="P169" s="5">
        <v>221935</v>
      </c>
    </row>
    <row r="170" spans="1:16">
      <c r="A170" s="5">
        <v>1396</v>
      </c>
      <c r="B170" s="5">
        <v>4</v>
      </c>
      <c r="C170" s="5" t="s">
        <v>462</v>
      </c>
      <c r="D170" s="5" t="s">
        <v>463</v>
      </c>
      <c r="E170" s="5">
        <v>2444559</v>
      </c>
      <c r="F170" s="5">
        <v>833619</v>
      </c>
      <c r="G170" s="5">
        <v>361101</v>
      </c>
      <c r="H170" s="5">
        <v>31009</v>
      </c>
      <c r="I170" s="5">
        <v>1112555</v>
      </c>
      <c r="J170" s="5">
        <v>106275</v>
      </c>
      <c r="K170" s="5">
        <v>3292366</v>
      </c>
      <c r="L170" s="5">
        <v>1569815</v>
      </c>
      <c r="M170" s="5">
        <v>397342</v>
      </c>
      <c r="N170" s="5">
        <v>50748</v>
      </c>
      <c r="O170" s="5">
        <v>1212008</v>
      </c>
      <c r="P170" s="5">
        <v>62453</v>
      </c>
    </row>
    <row r="171" spans="1:16">
      <c r="A171" s="5">
        <v>1396</v>
      </c>
      <c r="B171" s="5">
        <v>4</v>
      </c>
      <c r="C171" s="5" t="s">
        <v>464</v>
      </c>
      <c r="D171" s="5" t="s">
        <v>465</v>
      </c>
      <c r="E171" s="5">
        <v>1941357</v>
      </c>
      <c r="F171" s="5">
        <v>317052</v>
      </c>
      <c r="G171" s="5">
        <v>653013</v>
      </c>
      <c r="H171" s="5">
        <v>79141</v>
      </c>
      <c r="I171" s="5">
        <v>852287</v>
      </c>
      <c r="J171" s="5">
        <v>39863</v>
      </c>
      <c r="K171" s="5">
        <v>1969417</v>
      </c>
      <c r="L171" s="5">
        <v>346270</v>
      </c>
      <c r="M171" s="5">
        <v>725299</v>
      </c>
      <c r="N171" s="5">
        <v>102412</v>
      </c>
      <c r="O171" s="5">
        <v>736631</v>
      </c>
      <c r="P171" s="5">
        <v>58806</v>
      </c>
    </row>
    <row r="172" spans="1:16">
      <c r="A172" s="5">
        <v>1396</v>
      </c>
      <c r="B172" s="5">
        <v>4</v>
      </c>
      <c r="C172" s="5" t="s">
        <v>466</v>
      </c>
      <c r="D172" s="5" t="s">
        <v>467</v>
      </c>
      <c r="E172" s="5">
        <v>405910</v>
      </c>
      <c r="F172" s="5">
        <v>18158</v>
      </c>
      <c r="G172" s="5">
        <v>144432</v>
      </c>
      <c r="H172" s="5">
        <v>0</v>
      </c>
      <c r="I172" s="5">
        <v>242871</v>
      </c>
      <c r="J172" s="5">
        <v>449</v>
      </c>
      <c r="K172" s="5">
        <v>438233</v>
      </c>
      <c r="L172" s="5">
        <v>18275</v>
      </c>
      <c r="M172" s="5">
        <v>215982</v>
      </c>
      <c r="N172" s="5">
        <v>0</v>
      </c>
      <c r="O172" s="5">
        <v>203504</v>
      </c>
      <c r="P172" s="5">
        <v>472</v>
      </c>
    </row>
    <row r="173" spans="1:16">
      <c r="A173" s="5">
        <v>1396</v>
      </c>
      <c r="B173" s="5">
        <v>4</v>
      </c>
      <c r="C173" s="5" t="s">
        <v>468</v>
      </c>
      <c r="D173" s="5" t="s">
        <v>469</v>
      </c>
      <c r="E173" s="5">
        <v>4025558</v>
      </c>
      <c r="F173" s="5">
        <v>1276291</v>
      </c>
      <c r="G173" s="5">
        <v>797934</v>
      </c>
      <c r="H173" s="5">
        <v>949715</v>
      </c>
      <c r="I173" s="5">
        <v>955447</v>
      </c>
      <c r="J173" s="5">
        <v>46171</v>
      </c>
      <c r="K173" s="5">
        <v>4280959</v>
      </c>
      <c r="L173" s="5">
        <v>1196026</v>
      </c>
      <c r="M173" s="5">
        <v>1091811</v>
      </c>
      <c r="N173" s="5">
        <v>872095</v>
      </c>
      <c r="O173" s="5">
        <v>1060637</v>
      </c>
      <c r="P173" s="5">
        <v>60390</v>
      </c>
    </row>
    <row r="174" spans="1:16">
      <c r="A174" s="5">
        <v>1396</v>
      </c>
      <c r="B174" s="5">
        <v>4</v>
      </c>
      <c r="C174" s="5" t="s">
        <v>470</v>
      </c>
      <c r="D174" s="5" t="s">
        <v>471</v>
      </c>
      <c r="E174" s="5">
        <v>841402</v>
      </c>
      <c r="F174" s="5">
        <v>220200</v>
      </c>
      <c r="G174" s="5">
        <v>221831</v>
      </c>
      <c r="H174" s="5">
        <v>31689</v>
      </c>
      <c r="I174" s="5">
        <v>361083</v>
      </c>
      <c r="J174" s="5">
        <v>6600</v>
      </c>
      <c r="K174" s="5">
        <v>1021844</v>
      </c>
      <c r="L174" s="5">
        <v>285547</v>
      </c>
      <c r="M174" s="5">
        <v>276556</v>
      </c>
      <c r="N174" s="5">
        <v>30345</v>
      </c>
      <c r="O174" s="5">
        <v>417721</v>
      </c>
      <c r="P174" s="5">
        <v>11675</v>
      </c>
    </row>
    <row r="175" spans="1:16">
      <c r="A175" s="5">
        <v>1396</v>
      </c>
      <c r="B175" s="5">
        <v>4</v>
      </c>
      <c r="C175" s="5" t="s">
        <v>472</v>
      </c>
      <c r="D175" s="5" t="s">
        <v>473</v>
      </c>
      <c r="E175" s="5">
        <v>215746</v>
      </c>
      <c r="F175" s="5">
        <v>40987</v>
      </c>
      <c r="G175" s="5">
        <v>16562</v>
      </c>
      <c r="H175" s="5">
        <v>0</v>
      </c>
      <c r="I175" s="5">
        <v>132527</v>
      </c>
      <c r="J175" s="5">
        <v>25669</v>
      </c>
      <c r="K175" s="5">
        <v>204625</v>
      </c>
      <c r="L175" s="5">
        <v>52886</v>
      </c>
      <c r="M175" s="5">
        <v>16788</v>
      </c>
      <c r="N175" s="5">
        <v>0</v>
      </c>
      <c r="O175" s="5">
        <v>111011</v>
      </c>
      <c r="P175" s="5">
        <v>23940</v>
      </c>
    </row>
    <row r="176" spans="1:16">
      <c r="A176" s="5">
        <v>1396</v>
      </c>
      <c r="B176" s="5">
        <v>4</v>
      </c>
      <c r="C176" s="5" t="s">
        <v>474</v>
      </c>
      <c r="D176" s="5" t="s">
        <v>475</v>
      </c>
      <c r="E176" s="5">
        <v>2446367</v>
      </c>
      <c r="F176" s="5">
        <v>406985</v>
      </c>
      <c r="G176" s="5">
        <v>1031652</v>
      </c>
      <c r="H176" s="5">
        <v>4166</v>
      </c>
      <c r="I176" s="5">
        <v>998509</v>
      </c>
      <c r="J176" s="5">
        <v>5055</v>
      </c>
      <c r="K176" s="5">
        <v>2682653</v>
      </c>
      <c r="L176" s="5">
        <v>185550</v>
      </c>
      <c r="M176" s="5">
        <v>1178470</v>
      </c>
      <c r="N176" s="5">
        <v>3486</v>
      </c>
      <c r="O176" s="5">
        <v>1310948</v>
      </c>
      <c r="P176" s="5">
        <v>4199</v>
      </c>
    </row>
    <row r="177" spans="1:16">
      <c r="A177" s="5">
        <v>1396</v>
      </c>
      <c r="B177" s="5">
        <v>2</v>
      </c>
      <c r="C177" s="5" t="s">
        <v>476</v>
      </c>
      <c r="D177" s="5" t="s">
        <v>477</v>
      </c>
      <c r="E177" s="5">
        <v>122438879</v>
      </c>
      <c r="F177" s="5">
        <v>32282401</v>
      </c>
      <c r="G177" s="5">
        <v>8482511</v>
      </c>
      <c r="H177" s="5">
        <v>844505</v>
      </c>
      <c r="I177" s="5">
        <v>71989190</v>
      </c>
      <c r="J177" s="5">
        <v>8840273</v>
      </c>
      <c r="K177" s="5">
        <v>148400784</v>
      </c>
      <c r="L177" s="5">
        <v>40547975</v>
      </c>
      <c r="M177" s="5">
        <v>9605555</v>
      </c>
      <c r="N177" s="5">
        <v>1798069</v>
      </c>
      <c r="O177" s="5">
        <v>86391033</v>
      </c>
      <c r="P177" s="5">
        <v>10058152</v>
      </c>
    </row>
    <row r="178" spans="1:16">
      <c r="A178" s="5">
        <v>1396</v>
      </c>
      <c r="B178" s="5">
        <v>3</v>
      </c>
      <c r="C178" s="5" t="s">
        <v>478</v>
      </c>
      <c r="D178" s="5" t="s">
        <v>479</v>
      </c>
      <c r="E178" s="5">
        <v>74316000</v>
      </c>
      <c r="F178" s="5">
        <v>21101703</v>
      </c>
      <c r="G178" s="5">
        <v>4180713</v>
      </c>
      <c r="H178" s="5">
        <v>629080</v>
      </c>
      <c r="I178" s="5">
        <v>41661931</v>
      </c>
      <c r="J178" s="5">
        <v>6742572</v>
      </c>
      <c r="K178" s="5">
        <v>90100130</v>
      </c>
      <c r="L178" s="5">
        <v>25083866</v>
      </c>
      <c r="M178" s="5">
        <v>4680460</v>
      </c>
      <c r="N178" s="5">
        <v>1532933</v>
      </c>
      <c r="O178" s="5">
        <v>51790831</v>
      </c>
      <c r="P178" s="5">
        <v>7012040</v>
      </c>
    </row>
    <row r="179" spans="1:16">
      <c r="A179" s="5">
        <v>1396</v>
      </c>
      <c r="B179" s="5">
        <v>4</v>
      </c>
      <c r="C179" s="5" t="s">
        <v>480</v>
      </c>
      <c r="D179" s="5" t="s">
        <v>479</v>
      </c>
      <c r="E179" s="5">
        <v>74316000</v>
      </c>
      <c r="F179" s="5">
        <v>21101703</v>
      </c>
      <c r="G179" s="5">
        <v>4180713</v>
      </c>
      <c r="H179" s="5">
        <v>629080</v>
      </c>
      <c r="I179" s="5">
        <v>41661931</v>
      </c>
      <c r="J179" s="5">
        <v>6742572</v>
      </c>
      <c r="K179" s="5">
        <v>90100130</v>
      </c>
      <c r="L179" s="5">
        <v>25083866</v>
      </c>
      <c r="M179" s="5">
        <v>4680460</v>
      </c>
      <c r="N179" s="5">
        <v>1532933</v>
      </c>
      <c r="O179" s="5">
        <v>51790831</v>
      </c>
      <c r="P179" s="5">
        <v>7012040</v>
      </c>
    </row>
    <row r="180" spans="1:16">
      <c r="A180" s="5">
        <v>1396</v>
      </c>
      <c r="B180" s="5">
        <v>3</v>
      </c>
      <c r="C180" s="5" t="s">
        <v>481</v>
      </c>
      <c r="D180" s="5" t="s">
        <v>482</v>
      </c>
      <c r="E180" s="5">
        <v>2390125</v>
      </c>
      <c r="F180" s="5">
        <v>524920</v>
      </c>
      <c r="G180" s="5">
        <v>332974</v>
      </c>
      <c r="H180" s="5">
        <v>25638</v>
      </c>
      <c r="I180" s="5">
        <v>1142398</v>
      </c>
      <c r="J180" s="5">
        <v>364194</v>
      </c>
      <c r="K180" s="5">
        <v>3143090</v>
      </c>
      <c r="L180" s="5">
        <v>554010</v>
      </c>
      <c r="M180" s="5">
        <v>312710</v>
      </c>
      <c r="N180" s="5">
        <v>42597</v>
      </c>
      <c r="O180" s="5">
        <v>1423027</v>
      </c>
      <c r="P180" s="5">
        <v>810747</v>
      </c>
    </row>
    <row r="181" spans="1:16">
      <c r="A181" s="5">
        <v>1396</v>
      </c>
      <c r="B181" s="5">
        <v>4</v>
      </c>
      <c r="C181" s="5" t="s">
        <v>483</v>
      </c>
      <c r="D181" s="5" t="s">
        <v>482</v>
      </c>
      <c r="E181" s="5">
        <v>2390125</v>
      </c>
      <c r="F181" s="5">
        <v>524920</v>
      </c>
      <c r="G181" s="5">
        <v>332974</v>
      </c>
      <c r="H181" s="5">
        <v>25638</v>
      </c>
      <c r="I181" s="5">
        <v>1142398</v>
      </c>
      <c r="J181" s="5">
        <v>364194</v>
      </c>
      <c r="K181" s="5">
        <v>3143090</v>
      </c>
      <c r="L181" s="5">
        <v>554010</v>
      </c>
      <c r="M181" s="5">
        <v>312710</v>
      </c>
      <c r="N181" s="5">
        <v>42597</v>
      </c>
      <c r="O181" s="5">
        <v>1423027</v>
      </c>
      <c r="P181" s="5">
        <v>810747</v>
      </c>
    </row>
    <row r="182" spans="1:16">
      <c r="A182" s="5">
        <v>1396</v>
      </c>
      <c r="B182" s="5">
        <v>3</v>
      </c>
      <c r="C182" s="5" t="s">
        <v>484</v>
      </c>
      <c r="D182" s="5" t="s">
        <v>485</v>
      </c>
      <c r="E182" s="5">
        <v>45732754</v>
      </c>
      <c r="F182" s="5">
        <v>10655778</v>
      </c>
      <c r="G182" s="5">
        <v>3968823</v>
      </c>
      <c r="H182" s="5">
        <v>189786</v>
      </c>
      <c r="I182" s="5">
        <v>29184860</v>
      </c>
      <c r="J182" s="5">
        <v>1733506</v>
      </c>
      <c r="K182" s="5">
        <v>55157564</v>
      </c>
      <c r="L182" s="5">
        <v>14910099</v>
      </c>
      <c r="M182" s="5">
        <v>4612385</v>
      </c>
      <c r="N182" s="5">
        <v>222539</v>
      </c>
      <c r="O182" s="5">
        <v>33177175</v>
      </c>
      <c r="P182" s="5">
        <v>2235365</v>
      </c>
    </row>
    <row r="183" spans="1:16">
      <c r="A183" s="5">
        <v>1396</v>
      </c>
      <c r="B183" s="5">
        <v>4</v>
      </c>
      <c r="C183" s="5" t="s">
        <v>486</v>
      </c>
      <c r="D183" s="5" t="s">
        <v>485</v>
      </c>
      <c r="E183" s="5">
        <v>45732754</v>
      </c>
      <c r="F183" s="5">
        <v>10655778</v>
      </c>
      <c r="G183" s="5">
        <v>3968823</v>
      </c>
      <c r="H183" s="5">
        <v>189786</v>
      </c>
      <c r="I183" s="5">
        <v>29184860</v>
      </c>
      <c r="J183" s="5">
        <v>1733506</v>
      </c>
      <c r="K183" s="5">
        <v>55157564</v>
      </c>
      <c r="L183" s="5">
        <v>14910099</v>
      </c>
      <c r="M183" s="5">
        <v>4612385</v>
      </c>
      <c r="N183" s="5">
        <v>222539</v>
      </c>
      <c r="O183" s="5">
        <v>33177175</v>
      </c>
      <c r="P183" s="5">
        <v>2235365</v>
      </c>
    </row>
    <row r="184" spans="1:16">
      <c r="A184" s="5">
        <v>1396</v>
      </c>
      <c r="B184" s="5">
        <v>2</v>
      </c>
      <c r="C184" s="5" t="s">
        <v>487</v>
      </c>
      <c r="D184" s="5" t="s">
        <v>488</v>
      </c>
      <c r="E184" s="5">
        <v>18437518</v>
      </c>
      <c r="F184" s="5">
        <v>6800982</v>
      </c>
      <c r="G184" s="5">
        <v>4196920</v>
      </c>
      <c r="H184" s="5">
        <v>28957</v>
      </c>
      <c r="I184" s="5">
        <v>7269241</v>
      </c>
      <c r="J184" s="5">
        <v>141418</v>
      </c>
      <c r="K184" s="5">
        <v>20277318</v>
      </c>
      <c r="L184" s="5">
        <v>4526762</v>
      </c>
      <c r="M184" s="5">
        <v>6429316</v>
      </c>
      <c r="N184" s="5">
        <v>8609</v>
      </c>
      <c r="O184" s="5">
        <v>8895851</v>
      </c>
      <c r="P184" s="5">
        <v>416780</v>
      </c>
    </row>
    <row r="185" spans="1:16">
      <c r="A185" s="5">
        <v>1396</v>
      </c>
      <c r="B185" s="5">
        <v>3</v>
      </c>
      <c r="C185" s="5" t="s">
        <v>489</v>
      </c>
      <c r="D185" s="5" t="s">
        <v>490</v>
      </c>
      <c r="E185" s="5">
        <v>2124371</v>
      </c>
      <c r="F185" s="5">
        <v>22018</v>
      </c>
      <c r="G185" s="5">
        <v>1675473</v>
      </c>
      <c r="H185" s="5">
        <v>0</v>
      </c>
      <c r="I185" s="5">
        <v>398026</v>
      </c>
      <c r="J185" s="5">
        <v>28854</v>
      </c>
      <c r="K185" s="5">
        <v>4421002</v>
      </c>
      <c r="L185" s="5">
        <v>33626</v>
      </c>
      <c r="M185" s="5">
        <v>3477752</v>
      </c>
      <c r="N185" s="5">
        <v>0</v>
      </c>
      <c r="O185" s="5">
        <v>632612</v>
      </c>
      <c r="P185" s="5">
        <v>277012</v>
      </c>
    </row>
    <row r="186" spans="1:16">
      <c r="A186" s="5">
        <v>1396</v>
      </c>
      <c r="B186" s="5">
        <v>4</v>
      </c>
      <c r="C186" s="5" t="s">
        <v>491</v>
      </c>
      <c r="D186" s="5" t="s">
        <v>492</v>
      </c>
      <c r="E186" s="5">
        <v>1883960</v>
      </c>
      <c r="F186" s="5">
        <v>22018</v>
      </c>
      <c r="G186" s="5">
        <v>1435473</v>
      </c>
      <c r="H186" s="5">
        <v>0</v>
      </c>
      <c r="I186" s="5">
        <v>397615</v>
      </c>
      <c r="J186" s="5">
        <v>28854</v>
      </c>
      <c r="K186" s="5">
        <v>4180751</v>
      </c>
      <c r="L186" s="5">
        <v>33626</v>
      </c>
      <c r="M186" s="5">
        <v>3237752</v>
      </c>
      <c r="N186" s="5">
        <v>0</v>
      </c>
      <c r="O186" s="5">
        <v>632360</v>
      </c>
      <c r="P186" s="5">
        <v>277012</v>
      </c>
    </row>
    <row r="187" spans="1:16">
      <c r="A187" s="5">
        <v>1396</v>
      </c>
      <c r="B187" s="5">
        <v>4</v>
      </c>
      <c r="C187" s="5" t="s">
        <v>493</v>
      </c>
      <c r="D187" s="5" t="s">
        <v>494</v>
      </c>
      <c r="E187" s="5">
        <v>240411</v>
      </c>
      <c r="F187" s="5">
        <v>0</v>
      </c>
      <c r="G187" s="5">
        <v>240000</v>
      </c>
      <c r="H187" s="5">
        <v>0</v>
      </c>
      <c r="I187" s="5">
        <v>411</v>
      </c>
      <c r="J187" s="5">
        <v>0</v>
      </c>
      <c r="K187" s="5">
        <v>240252</v>
      </c>
      <c r="L187" s="5">
        <v>0</v>
      </c>
      <c r="M187" s="5">
        <v>240000</v>
      </c>
      <c r="N187" s="5">
        <v>0</v>
      </c>
      <c r="O187" s="5">
        <v>252</v>
      </c>
      <c r="P187" s="5">
        <v>0</v>
      </c>
    </row>
    <row r="188" spans="1:16">
      <c r="A188" s="5">
        <v>1396</v>
      </c>
      <c r="B188" s="5">
        <v>3</v>
      </c>
      <c r="C188" s="5" t="s">
        <v>495</v>
      </c>
      <c r="D188" s="5" t="s">
        <v>496</v>
      </c>
      <c r="E188" s="5">
        <v>3572366</v>
      </c>
      <c r="F188" s="5">
        <v>683978</v>
      </c>
      <c r="G188" s="5">
        <v>901379</v>
      </c>
      <c r="H188" s="5">
        <v>4764</v>
      </c>
      <c r="I188" s="5">
        <v>1909991</v>
      </c>
      <c r="J188" s="5">
        <v>72254</v>
      </c>
      <c r="K188" s="5">
        <v>3806651</v>
      </c>
      <c r="L188" s="5">
        <v>377244</v>
      </c>
      <c r="M188" s="5">
        <v>1135316</v>
      </c>
      <c r="N188" s="5">
        <v>5333</v>
      </c>
      <c r="O188" s="5">
        <v>2218608</v>
      </c>
      <c r="P188" s="5">
        <v>70150</v>
      </c>
    </row>
    <row r="189" spans="1:16">
      <c r="A189" s="5">
        <v>1396</v>
      </c>
      <c r="B189" s="5">
        <v>4</v>
      </c>
      <c r="C189" s="5" t="s">
        <v>497</v>
      </c>
      <c r="D189" s="5" t="s">
        <v>496</v>
      </c>
      <c r="E189" s="5">
        <v>3572366</v>
      </c>
      <c r="F189" s="5">
        <v>683978</v>
      </c>
      <c r="G189" s="5">
        <v>901379</v>
      </c>
      <c r="H189" s="5">
        <v>4764</v>
      </c>
      <c r="I189" s="5">
        <v>1909991</v>
      </c>
      <c r="J189" s="5">
        <v>72254</v>
      </c>
      <c r="K189" s="5">
        <v>3806651</v>
      </c>
      <c r="L189" s="5">
        <v>377244</v>
      </c>
      <c r="M189" s="5">
        <v>1135316</v>
      </c>
      <c r="N189" s="5">
        <v>5333</v>
      </c>
      <c r="O189" s="5">
        <v>2218608</v>
      </c>
      <c r="P189" s="5">
        <v>70150</v>
      </c>
    </row>
    <row r="190" spans="1:16">
      <c r="A190" s="5">
        <v>1396</v>
      </c>
      <c r="B190" s="5">
        <v>3</v>
      </c>
      <c r="C190" s="5" t="s">
        <v>498</v>
      </c>
      <c r="D190" s="5" t="s">
        <v>499</v>
      </c>
      <c r="E190" s="5">
        <v>12740780</v>
      </c>
      <c r="F190" s="5">
        <v>6094986</v>
      </c>
      <c r="G190" s="5">
        <v>1620068</v>
      </c>
      <c r="H190" s="5">
        <v>24193</v>
      </c>
      <c r="I190" s="5">
        <v>4961224</v>
      </c>
      <c r="J190" s="5">
        <v>40310</v>
      </c>
      <c r="K190" s="5">
        <v>12049664</v>
      </c>
      <c r="L190" s="5">
        <v>4115892</v>
      </c>
      <c r="M190" s="5">
        <v>1816248</v>
      </c>
      <c r="N190" s="5">
        <v>3276</v>
      </c>
      <c r="O190" s="5">
        <v>6044631</v>
      </c>
      <c r="P190" s="5">
        <v>69618</v>
      </c>
    </row>
    <row r="191" spans="1:16">
      <c r="A191" s="5">
        <v>1396</v>
      </c>
      <c r="B191" s="5">
        <v>4</v>
      </c>
      <c r="C191" s="5" t="s">
        <v>500</v>
      </c>
      <c r="D191" s="5" t="s">
        <v>501</v>
      </c>
      <c r="E191" s="5">
        <v>7809346</v>
      </c>
      <c r="F191" s="5">
        <v>4798980</v>
      </c>
      <c r="G191" s="5">
        <v>15500</v>
      </c>
      <c r="H191" s="5">
        <v>24193</v>
      </c>
      <c r="I191" s="5">
        <v>2931364</v>
      </c>
      <c r="J191" s="5">
        <v>39310</v>
      </c>
      <c r="K191" s="5">
        <v>8017835</v>
      </c>
      <c r="L191" s="5">
        <v>3913757</v>
      </c>
      <c r="M191" s="5">
        <v>170733</v>
      </c>
      <c r="N191" s="5">
        <v>3276</v>
      </c>
      <c r="O191" s="5">
        <v>3861524</v>
      </c>
      <c r="P191" s="5">
        <v>68545</v>
      </c>
    </row>
    <row r="192" spans="1:16">
      <c r="A192" s="5">
        <v>1396</v>
      </c>
      <c r="B192" s="5">
        <v>4</v>
      </c>
      <c r="C192" s="5" t="s">
        <v>502</v>
      </c>
      <c r="D192" s="5" t="s">
        <v>503</v>
      </c>
      <c r="E192" s="5">
        <v>77580</v>
      </c>
      <c r="F192" s="5">
        <v>21740</v>
      </c>
      <c r="G192" s="5">
        <v>0</v>
      </c>
      <c r="H192" s="5">
        <v>0</v>
      </c>
      <c r="I192" s="5">
        <v>55829</v>
      </c>
      <c r="J192" s="5">
        <v>12</v>
      </c>
      <c r="K192" s="5">
        <v>84878</v>
      </c>
      <c r="L192" s="5">
        <v>29392</v>
      </c>
      <c r="M192" s="5">
        <v>0</v>
      </c>
      <c r="N192" s="5">
        <v>0</v>
      </c>
      <c r="O192" s="5">
        <v>55474</v>
      </c>
      <c r="P192" s="5">
        <v>12</v>
      </c>
    </row>
    <row r="193" spans="1:16">
      <c r="A193" s="5">
        <v>1396</v>
      </c>
      <c r="B193" s="5">
        <v>4</v>
      </c>
      <c r="C193" s="5" t="s">
        <v>504</v>
      </c>
      <c r="D193" s="5" t="s">
        <v>499</v>
      </c>
      <c r="E193" s="5">
        <v>4853854</v>
      </c>
      <c r="F193" s="5">
        <v>1274267</v>
      </c>
      <c r="G193" s="5">
        <v>1604568</v>
      </c>
      <c r="H193" s="5">
        <v>0</v>
      </c>
      <c r="I193" s="5">
        <v>1974031</v>
      </c>
      <c r="J193" s="5">
        <v>988</v>
      </c>
      <c r="K193" s="5">
        <v>3946952</v>
      </c>
      <c r="L193" s="5">
        <v>172742</v>
      </c>
      <c r="M193" s="5">
        <v>1645515</v>
      </c>
      <c r="N193" s="5">
        <v>0</v>
      </c>
      <c r="O193" s="5">
        <v>2127633</v>
      </c>
      <c r="P193" s="5">
        <v>1062</v>
      </c>
    </row>
    <row r="194" spans="1:16">
      <c r="A194" s="5">
        <v>1396</v>
      </c>
      <c r="B194" s="5">
        <v>2</v>
      </c>
      <c r="C194" s="5" t="s">
        <v>505</v>
      </c>
      <c r="D194" s="5" t="s">
        <v>506</v>
      </c>
      <c r="E194" s="5">
        <v>4370588</v>
      </c>
      <c r="F194" s="5">
        <v>1121726</v>
      </c>
      <c r="G194" s="5">
        <v>560363</v>
      </c>
      <c r="H194" s="5">
        <v>83429</v>
      </c>
      <c r="I194" s="5">
        <v>2500864</v>
      </c>
      <c r="J194" s="5">
        <v>104206</v>
      </c>
      <c r="K194" s="5">
        <v>5631693</v>
      </c>
      <c r="L194" s="5">
        <v>1329019</v>
      </c>
      <c r="M194" s="5">
        <v>697235</v>
      </c>
      <c r="N194" s="5">
        <v>88385</v>
      </c>
      <c r="O194" s="5">
        <v>3400818</v>
      </c>
      <c r="P194" s="5">
        <v>116236</v>
      </c>
    </row>
    <row r="195" spans="1:16">
      <c r="A195" s="5">
        <v>1396</v>
      </c>
      <c r="B195" s="5">
        <v>3</v>
      </c>
      <c r="C195" s="5" t="s">
        <v>507</v>
      </c>
      <c r="D195" s="5" t="s">
        <v>506</v>
      </c>
      <c r="E195" s="5">
        <v>4370588</v>
      </c>
      <c r="F195" s="5">
        <v>1121726</v>
      </c>
      <c r="G195" s="5">
        <v>560363</v>
      </c>
      <c r="H195" s="5">
        <v>83429</v>
      </c>
      <c r="I195" s="5">
        <v>2500864</v>
      </c>
      <c r="J195" s="5">
        <v>104206</v>
      </c>
      <c r="K195" s="5">
        <v>5631693</v>
      </c>
      <c r="L195" s="5">
        <v>1329019</v>
      </c>
      <c r="M195" s="5">
        <v>697235</v>
      </c>
      <c r="N195" s="5">
        <v>88385</v>
      </c>
      <c r="O195" s="5">
        <v>3400818</v>
      </c>
      <c r="P195" s="5">
        <v>116236</v>
      </c>
    </row>
    <row r="196" spans="1:16">
      <c r="A196" s="5">
        <v>1396</v>
      </c>
      <c r="B196" s="5">
        <v>4</v>
      </c>
      <c r="C196" s="5" t="s">
        <v>508</v>
      </c>
      <c r="D196" s="5" t="s">
        <v>506</v>
      </c>
      <c r="E196" s="5">
        <v>4370588</v>
      </c>
      <c r="F196" s="5">
        <v>1121726</v>
      </c>
      <c r="G196" s="5">
        <v>560363</v>
      </c>
      <c r="H196" s="5">
        <v>83429</v>
      </c>
      <c r="I196" s="5">
        <v>2500864</v>
      </c>
      <c r="J196" s="5">
        <v>104206</v>
      </c>
      <c r="K196" s="5">
        <v>5631693</v>
      </c>
      <c r="L196" s="5">
        <v>1329019</v>
      </c>
      <c r="M196" s="5">
        <v>697235</v>
      </c>
      <c r="N196" s="5">
        <v>88385</v>
      </c>
      <c r="O196" s="5">
        <v>3400818</v>
      </c>
      <c r="P196" s="5">
        <v>116236</v>
      </c>
    </row>
    <row r="197" spans="1:16">
      <c r="A197" s="5">
        <v>1396</v>
      </c>
      <c r="B197" s="5">
        <v>2</v>
      </c>
      <c r="C197" s="5" t="s">
        <v>509</v>
      </c>
      <c r="D197" s="5" t="s">
        <v>510</v>
      </c>
      <c r="E197" s="5">
        <v>7319083</v>
      </c>
      <c r="F197" s="5">
        <v>2522407</v>
      </c>
      <c r="G197" s="5">
        <v>633475</v>
      </c>
      <c r="H197" s="5">
        <v>122724</v>
      </c>
      <c r="I197" s="5">
        <v>3632666</v>
      </c>
      <c r="J197" s="5">
        <v>407811</v>
      </c>
      <c r="K197" s="5">
        <v>7799992</v>
      </c>
      <c r="L197" s="5">
        <v>2858136</v>
      </c>
      <c r="M197" s="5">
        <v>667355</v>
      </c>
      <c r="N197" s="5">
        <v>143757</v>
      </c>
      <c r="O197" s="5">
        <v>3830228</v>
      </c>
      <c r="P197" s="5">
        <v>300517</v>
      </c>
    </row>
    <row r="198" spans="1:16">
      <c r="A198" s="5">
        <v>1396</v>
      </c>
      <c r="B198" s="5">
        <v>3</v>
      </c>
      <c r="C198" s="5" t="s">
        <v>511</v>
      </c>
      <c r="D198" s="5" t="s">
        <v>512</v>
      </c>
      <c r="E198" s="5">
        <v>573227</v>
      </c>
      <c r="F198" s="5">
        <v>32846</v>
      </c>
      <c r="G198" s="5">
        <v>26067</v>
      </c>
      <c r="H198" s="5">
        <v>54774</v>
      </c>
      <c r="I198" s="5">
        <v>452890</v>
      </c>
      <c r="J198" s="5">
        <v>6649</v>
      </c>
      <c r="K198" s="5">
        <v>875006</v>
      </c>
      <c r="L198" s="5">
        <v>83450</v>
      </c>
      <c r="M198" s="5">
        <v>35980</v>
      </c>
      <c r="N198" s="5">
        <v>54774</v>
      </c>
      <c r="O198" s="5">
        <v>688628</v>
      </c>
      <c r="P198" s="5">
        <v>12174</v>
      </c>
    </row>
    <row r="199" spans="1:16">
      <c r="A199" s="5">
        <v>1396</v>
      </c>
      <c r="B199" s="5">
        <v>9</v>
      </c>
      <c r="C199" s="5" t="s">
        <v>513</v>
      </c>
      <c r="D199" s="5" t="s">
        <v>514</v>
      </c>
      <c r="E199" s="5">
        <v>573227</v>
      </c>
      <c r="F199" s="5">
        <v>32846</v>
      </c>
      <c r="G199" s="5">
        <v>26067</v>
      </c>
      <c r="H199" s="5">
        <v>54774</v>
      </c>
      <c r="I199" s="5">
        <v>452890</v>
      </c>
      <c r="J199" s="5">
        <v>6649</v>
      </c>
      <c r="K199" s="5">
        <v>875006</v>
      </c>
      <c r="L199" s="5">
        <v>83450</v>
      </c>
      <c r="M199" s="5">
        <v>35980</v>
      </c>
      <c r="N199" s="5">
        <v>54774</v>
      </c>
      <c r="O199" s="5">
        <v>688628</v>
      </c>
      <c r="P199" s="5">
        <v>12174</v>
      </c>
    </row>
    <row r="200" spans="1:16">
      <c r="A200" s="5">
        <v>1396</v>
      </c>
      <c r="B200" s="5">
        <v>3</v>
      </c>
      <c r="C200" s="5" t="s">
        <v>515</v>
      </c>
      <c r="D200" s="5" t="s">
        <v>516</v>
      </c>
      <c r="E200" s="5">
        <v>44001</v>
      </c>
      <c r="F200" s="5">
        <v>22202</v>
      </c>
      <c r="G200" s="5">
        <v>5020</v>
      </c>
      <c r="H200" s="5">
        <v>1000</v>
      </c>
      <c r="I200" s="5">
        <v>15778</v>
      </c>
      <c r="J200" s="5">
        <v>0</v>
      </c>
      <c r="K200" s="5">
        <v>71458</v>
      </c>
      <c r="L200" s="5">
        <v>38791</v>
      </c>
      <c r="M200" s="5">
        <v>5712</v>
      </c>
      <c r="N200" s="5">
        <v>1500</v>
      </c>
      <c r="O200" s="5">
        <v>25456</v>
      </c>
      <c r="P200" s="5">
        <v>0</v>
      </c>
    </row>
    <row r="201" spans="1:16">
      <c r="A201" s="5">
        <v>1396</v>
      </c>
      <c r="B201" s="5">
        <v>4</v>
      </c>
      <c r="C201" s="5" t="s">
        <v>517</v>
      </c>
      <c r="D201" s="5" t="s">
        <v>516</v>
      </c>
      <c r="E201" s="5">
        <v>44001</v>
      </c>
      <c r="F201" s="5">
        <v>22202</v>
      </c>
      <c r="G201" s="5">
        <v>5020</v>
      </c>
      <c r="H201" s="5">
        <v>1000</v>
      </c>
      <c r="I201" s="5">
        <v>15778</v>
      </c>
      <c r="J201" s="5">
        <v>0</v>
      </c>
      <c r="K201" s="5">
        <v>71458</v>
      </c>
      <c r="L201" s="5">
        <v>38791</v>
      </c>
      <c r="M201" s="5">
        <v>5712</v>
      </c>
      <c r="N201" s="5">
        <v>1500</v>
      </c>
      <c r="O201" s="5">
        <v>25456</v>
      </c>
      <c r="P201" s="5">
        <v>0</v>
      </c>
    </row>
    <row r="202" spans="1:16">
      <c r="A202" s="5">
        <v>1396</v>
      </c>
      <c r="B202" s="5">
        <v>3</v>
      </c>
      <c r="C202" s="5" t="s">
        <v>518</v>
      </c>
      <c r="D202" s="5" t="s">
        <v>519</v>
      </c>
      <c r="E202" s="5">
        <v>150766</v>
      </c>
      <c r="F202" s="5">
        <v>22375</v>
      </c>
      <c r="G202" s="5">
        <v>3455</v>
      </c>
      <c r="H202" s="5">
        <v>0</v>
      </c>
      <c r="I202" s="5">
        <v>123825</v>
      </c>
      <c r="J202" s="5">
        <v>1111</v>
      </c>
      <c r="K202" s="5">
        <v>137624</v>
      </c>
      <c r="L202" s="5">
        <v>47527</v>
      </c>
      <c r="M202" s="5">
        <v>3417</v>
      </c>
      <c r="N202" s="5">
        <v>0</v>
      </c>
      <c r="O202" s="5">
        <v>85568</v>
      </c>
      <c r="P202" s="5">
        <v>1111</v>
      </c>
    </row>
    <row r="203" spans="1:16">
      <c r="A203" s="5">
        <v>1396</v>
      </c>
      <c r="B203" s="5">
        <v>4</v>
      </c>
      <c r="C203" s="5" t="s">
        <v>520</v>
      </c>
      <c r="D203" s="5" t="s">
        <v>519</v>
      </c>
      <c r="E203" s="5">
        <v>150766</v>
      </c>
      <c r="F203" s="5">
        <v>22375</v>
      </c>
      <c r="G203" s="5">
        <v>3455</v>
      </c>
      <c r="H203" s="5">
        <v>0</v>
      </c>
      <c r="I203" s="5">
        <v>123825</v>
      </c>
      <c r="J203" s="5">
        <v>1111</v>
      </c>
      <c r="K203" s="5">
        <v>137624</v>
      </c>
      <c r="L203" s="5">
        <v>47527</v>
      </c>
      <c r="M203" s="5">
        <v>3417</v>
      </c>
      <c r="N203" s="5">
        <v>0</v>
      </c>
      <c r="O203" s="5">
        <v>85568</v>
      </c>
      <c r="P203" s="5">
        <v>1111</v>
      </c>
    </row>
    <row r="204" spans="1:16">
      <c r="A204" s="5">
        <v>1396</v>
      </c>
      <c r="B204" s="5">
        <v>3</v>
      </c>
      <c r="C204" s="5" t="s">
        <v>521</v>
      </c>
      <c r="D204" s="5" t="s">
        <v>522</v>
      </c>
      <c r="E204" s="5">
        <v>4294274</v>
      </c>
      <c r="F204" s="5">
        <v>1322257</v>
      </c>
      <c r="G204" s="5">
        <v>507213</v>
      </c>
      <c r="H204" s="5">
        <v>42950</v>
      </c>
      <c r="I204" s="5">
        <v>2126355</v>
      </c>
      <c r="J204" s="5">
        <v>295499</v>
      </c>
      <c r="K204" s="5">
        <v>4266291</v>
      </c>
      <c r="L204" s="5">
        <v>1546973</v>
      </c>
      <c r="M204" s="5">
        <v>443477</v>
      </c>
      <c r="N204" s="5">
        <v>77025</v>
      </c>
      <c r="O204" s="5">
        <v>2014805</v>
      </c>
      <c r="P204" s="5">
        <v>184009</v>
      </c>
    </row>
    <row r="205" spans="1:16">
      <c r="A205" s="5">
        <v>1396</v>
      </c>
      <c r="B205" s="5">
        <v>4</v>
      </c>
      <c r="C205" s="5" t="s">
        <v>523</v>
      </c>
      <c r="D205" s="5" t="s">
        <v>522</v>
      </c>
      <c r="E205" s="5">
        <v>4294274</v>
      </c>
      <c r="F205" s="5">
        <v>1322257</v>
      </c>
      <c r="G205" s="5">
        <v>507213</v>
      </c>
      <c r="H205" s="5">
        <v>42950</v>
      </c>
      <c r="I205" s="5">
        <v>2126355</v>
      </c>
      <c r="J205" s="5">
        <v>295499</v>
      </c>
      <c r="K205" s="5">
        <v>4266291</v>
      </c>
      <c r="L205" s="5">
        <v>1546973</v>
      </c>
      <c r="M205" s="5">
        <v>443477</v>
      </c>
      <c r="N205" s="5">
        <v>77025</v>
      </c>
      <c r="O205" s="5">
        <v>2014805</v>
      </c>
      <c r="P205" s="5">
        <v>184009</v>
      </c>
    </row>
    <row r="206" spans="1:16">
      <c r="A206" s="5">
        <v>1396</v>
      </c>
      <c r="B206" s="5">
        <v>7</v>
      </c>
      <c r="C206" s="5" t="s">
        <v>524</v>
      </c>
      <c r="D206" s="5" t="s">
        <v>525</v>
      </c>
      <c r="E206" s="5">
        <v>2256816</v>
      </c>
      <c r="F206" s="5">
        <v>1122727</v>
      </c>
      <c r="G206" s="5">
        <v>91720</v>
      </c>
      <c r="H206" s="5">
        <v>24000</v>
      </c>
      <c r="I206" s="5">
        <v>913817</v>
      </c>
      <c r="J206" s="5">
        <v>104552</v>
      </c>
      <c r="K206" s="5">
        <v>2449614</v>
      </c>
      <c r="L206" s="5">
        <v>1141394</v>
      </c>
      <c r="M206" s="5">
        <v>178769</v>
      </c>
      <c r="N206" s="5">
        <v>10457</v>
      </c>
      <c r="O206" s="5">
        <v>1015772</v>
      </c>
      <c r="P206" s="5">
        <v>103222</v>
      </c>
    </row>
    <row r="207" spans="1:16">
      <c r="A207" s="5">
        <v>1396</v>
      </c>
      <c r="B207" s="5">
        <v>9</v>
      </c>
      <c r="C207" s="5" t="s">
        <v>526</v>
      </c>
      <c r="D207" s="5" t="s">
        <v>525</v>
      </c>
      <c r="E207" s="5">
        <v>2256816</v>
      </c>
      <c r="F207" s="5">
        <v>1122727</v>
      </c>
      <c r="G207" s="5">
        <v>91720</v>
      </c>
      <c r="H207" s="5">
        <v>24000</v>
      </c>
      <c r="I207" s="5">
        <v>913817</v>
      </c>
      <c r="J207" s="5">
        <v>104552</v>
      </c>
      <c r="K207" s="5">
        <v>2449614</v>
      </c>
      <c r="L207" s="5">
        <v>1141394</v>
      </c>
      <c r="M207" s="5">
        <v>178769</v>
      </c>
      <c r="N207" s="5">
        <v>10457</v>
      </c>
      <c r="O207" s="5">
        <v>1015772</v>
      </c>
      <c r="P207" s="5">
        <v>103222</v>
      </c>
    </row>
    <row r="208" spans="1:16">
      <c r="A208" s="5">
        <v>1396</v>
      </c>
      <c r="B208" s="5">
        <v>2</v>
      </c>
      <c r="C208" s="5" t="s">
        <v>527</v>
      </c>
      <c r="D208" s="5" t="s">
        <v>528</v>
      </c>
      <c r="E208" s="5">
        <v>2638692</v>
      </c>
      <c r="F208" s="5">
        <v>314844</v>
      </c>
      <c r="G208" s="5">
        <v>535308</v>
      </c>
      <c r="H208" s="5">
        <v>637</v>
      </c>
      <c r="I208" s="5">
        <v>1688706</v>
      </c>
      <c r="J208" s="5">
        <v>99198</v>
      </c>
      <c r="K208" s="5">
        <v>2502709</v>
      </c>
      <c r="L208" s="5">
        <v>38293</v>
      </c>
      <c r="M208" s="5">
        <v>579607</v>
      </c>
      <c r="N208" s="5">
        <v>470</v>
      </c>
      <c r="O208" s="5">
        <v>1810825</v>
      </c>
      <c r="P208" s="5">
        <v>73515</v>
      </c>
    </row>
    <row r="209" spans="1:16">
      <c r="A209" s="5">
        <v>1396</v>
      </c>
      <c r="B209" s="5">
        <v>7</v>
      </c>
      <c r="C209" s="5" t="s">
        <v>529</v>
      </c>
      <c r="D209" s="5" t="s">
        <v>530</v>
      </c>
      <c r="E209" s="5">
        <v>2638692</v>
      </c>
      <c r="F209" s="5">
        <v>314844</v>
      </c>
      <c r="G209" s="5">
        <v>535308</v>
      </c>
      <c r="H209" s="5">
        <v>637</v>
      </c>
      <c r="I209" s="5">
        <v>1688706</v>
      </c>
      <c r="J209" s="5">
        <v>99198</v>
      </c>
      <c r="K209" s="5">
        <v>2502709</v>
      </c>
      <c r="L209" s="5">
        <v>38293</v>
      </c>
      <c r="M209" s="5">
        <v>579607</v>
      </c>
      <c r="N209" s="5">
        <v>470</v>
      </c>
      <c r="O209" s="5">
        <v>1810825</v>
      </c>
      <c r="P209" s="5">
        <v>73515</v>
      </c>
    </row>
    <row r="210" spans="1:16">
      <c r="A210" s="5">
        <v>1396</v>
      </c>
      <c r="B210" s="5">
        <v>19</v>
      </c>
      <c r="C210" s="5" t="s">
        <v>531</v>
      </c>
      <c r="D210" s="5" t="s">
        <v>532</v>
      </c>
      <c r="E210" s="5">
        <v>173562</v>
      </c>
      <c r="F210" s="5">
        <v>0</v>
      </c>
      <c r="G210" s="5">
        <v>49546</v>
      </c>
      <c r="H210" s="5">
        <v>240</v>
      </c>
      <c r="I210" s="5">
        <v>111726</v>
      </c>
      <c r="J210" s="5">
        <v>12050</v>
      </c>
      <c r="K210" s="5">
        <v>207462</v>
      </c>
      <c r="L210" s="5">
        <v>0</v>
      </c>
      <c r="M210" s="5">
        <v>68961</v>
      </c>
      <c r="N210" s="5">
        <v>470</v>
      </c>
      <c r="O210" s="5">
        <v>128052</v>
      </c>
      <c r="P210" s="5">
        <v>9979</v>
      </c>
    </row>
    <row r="211" spans="1:16">
      <c r="A211" s="5">
        <v>1396</v>
      </c>
      <c r="B211" s="5">
        <v>4</v>
      </c>
      <c r="C211" s="5" t="s">
        <v>533</v>
      </c>
      <c r="D211" s="5" t="s">
        <v>534</v>
      </c>
      <c r="E211" s="5">
        <v>580770</v>
      </c>
      <c r="F211" s="5">
        <v>21849</v>
      </c>
      <c r="G211" s="5">
        <v>19050</v>
      </c>
      <c r="H211" s="5">
        <v>397</v>
      </c>
      <c r="I211" s="5">
        <v>478881</v>
      </c>
      <c r="J211" s="5">
        <v>60593</v>
      </c>
      <c r="K211" s="5">
        <v>750996</v>
      </c>
      <c r="L211" s="5">
        <v>27398</v>
      </c>
      <c r="M211" s="5">
        <v>23791</v>
      </c>
      <c r="N211" s="5">
        <v>0</v>
      </c>
      <c r="O211" s="5">
        <v>637456</v>
      </c>
      <c r="P211" s="5">
        <v>62351</v>
      </c>
    </row>
    <row r="212" spans="1:16">
      <c r="A212" s="5">
        <v>1396</v>
      </c>
      <c r="B212" s="5">
        <v>4</v>
      </c>
      <c r="C212" s="5" t="s">
        <v>535</v>
      </c>
      <c r="D212" s="5" t="s">
        <v>536</v>
      </c>
      <c r="E212" s="5">
        <v>1294168</v>
      </c>
      <c r="F212" s="5">
        <v>290714</v>
      </c>
      <c r="G212" s="5">
        <v>454557</v>
      </c>
      <c r="H212" s="5">
        <v>0</v>
      </c>
      <c r="I212" s="5">
        <v>524535</v>
      </c>
      <c r="J212" s="5">
        <v>24362</v>
      </c>
      <c r="K212" s="5">
        <v>1046227</v>
      </c>
      <c r="L212" s="5">
        <v>5463</v>
      </c>
      <c r="M212" s="5">
        <v>474671</v>
      </c>
      <c r="N212" s="5">
        <v>0</v>
      </c>
      <c r="O212" s="5">
        <v>565351</v>
      </c>
      <c r="P212" s="5">
        <v>742</v>
      </c>
    </row>
    <row r="213" spans="1:16">
      <c r="A213" s="5">
        <v>1396</v>
      </c>
      <c r="B213" s="5">
        <v>4</v>
      </c>
      <c r="C213" s="5" t="s">
        <v>537</v>
      </c>
      <c r="D213" s="5" t="s">
        <v>538</v>
      </c>
      <c r="E213" s="5">
        <v>590191</v>
      </c>
      <c r="F213" s="5">
        <v>2281</v>
      </c>
      <c r="G213" s="5">
        <v>12154</v>
      </c>
      <c r="H213" s="5">
        <v>0</v>
      </c>
      <c r="I213" s="5">
        <v>573563</v>
      </c>
      <c r="J213" s="5">
        <v>2193</v>
      </c>
      <c r="K213" s="5">
        <v>498024</v>
      </c>
      <c r="L213" s="5">
        <v>5431</v>
      </c>
      <c r="M213" s="5">
        <v>12184</v>
      </c>
      <c r="N213" s="5">
        <v>0</v>
      </c>
      <c r="O213" s="5">
        <v>479966</v>
      </c>
      <c r="P213" s="5">
        <v>443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6"/>
  <sheetViews>
    <sheetView rightToLeft="1" workbookViewId="0">
      <selection sqref="A1:B1"/>
    </sheetView>
  </sheetViews>
  <sheetFormatPr defaultRowHeight="15"/>
  <cols>
    <col min="1" max="1" width="8.85546875" style="3" customWidth="1"/>
    <col min="2" max="2" width="17.7109375" style="4" bestFit="1" customWidth="1"/>
    <col min="3" max="4" width="14.4257812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28515625" style="3" customWidth="1"/>
    <col min="12" max="12" width="22.7109375" style="3" customWidth="1"/>
    <col min="13" max="17" width="13.28515625" style="3" customWidth="1"/>
    <col min="18" max="18" width="16.85546875" style="3" customWidth="1"/>
    <col min="19" max="19" width="18.7109375" style="3" customWidth="1"/>
    <col min="20" max="20" width="16.140625" style="3" customWidth="1"/>
    <col min="21" max="22" width="14" style="3" bestFit="1" customWidth="1"/>
    <col min="23" max="23" width="12" style="3" customWidth="1"/>
    <col min="24" max="24" width="13.5703125" style="3" customWidth="1"/>
    <col min="25" max="25" width="15.7109375" style="3" customWidth="1"/>
  </cols>
  <sheetData>
    <row r="1" spans="1:25" ht="15.75" thickBot="1">
      <c r="A1" s="25" t="s">
        <v>159</v>
      </c>
      <c r="B1" s="25"/>
      <c r="C1" s="24" t="str">
        <f>CONCATENATE("11-",'فهرست جداول'!E2,"-",MID('فهرست جداول'!A1, 58,10), "                  (میلیون ریال)")</f>
        <v>11-خلاصه آمار کارگاه‏ها بر حسب استان-96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21" customHeight="1" thickBot="1">
      <c r="A2" s="30" t="s">
        <v>128</v>
      </c>
      <c r="B2" s="30" t="s">
        <v>152</v>
      </c>
      <c r="C2" s="20" t="s">
        <v>11</v>
      </c>
      <c r="D2" s="20" t="s">
        <v>86</v>
      </c>
      <c r="E2" s="20"/>
      <c r="F2" s="20"/>
      <c r="G2" s="20"/>
      <c r="H2" s="20"/>
      <c r="I2" s="20"/>
      <c r="J2" s="20"/>
      <c r="K2" s="20" t="s">
        <v>89</v>
      </c>
      <c r="L2" s="20" t="s">
        <v>154</v>
      </c>
      <c r="M2" s="20"/>
      <c r="N2" s="26" t="s">
        <v>158</v>
      </c>
      <c r="O2" s="26" t="s">
        <v>155</v>
      </c>
      <c r="P2" s="20" t="s">
        <v>157</v>
      </c>
      <c r="Q2" s="20"/>
      <c r="R2" s="20" t="s">
        <v>124</v>
      </c>
      <c r="S2" s="20" t="s">
        <v>125</v>
      </c>
      <c r="T2" s="20" t="s">
        <v>87</v>
      </c>
      <c r="U2" s="20" t="s">
        <v>88</v>
      </c>
      <c r="V2" s="20"/>
      <c r="W2" s="20" t="s">
        <v>90</v>
      </c>
      <c r="X2" s="20" t="s">
        <v>91</v>
      </c>
      <c r="Y2" s="20"/>
    </row>
    <row r="3" spans="1:25" ht="21" customHeight="1" thickBot="1">
      <c r="A3" s="31"/>
      <c r="B3" s="31"/>
      <c r="C3" s="20"/>
      <c r="D3" s="20" t="s">
        <v>92</v>
      </c>
      <c r="E3" s="20"/>
      <c r="F3" s="20"/>
      <c r="G3" s="20" t="s">
        <v>93</v>
      </c>
      <c r="H3" s="20"/>
      <c r="I3" s="20" t="s">
        <v>94</v>
      </c>
      <c r="J3" s="20"/>
      <c r="K3" s="20"/>
      <c r="L3" s="20"/>
      <c r="M3" s="20"/>
      <c r="N3" s="27"/>
      <c r="O3" s="27"/>
      <c r="P3" s="26" t="s">
        <v>98</v>
      </c>
      <c r="Q3" s="26" t="s">
        <v>99</v>
      </c>
      <c r="R3" s="20"/>
      <c r="S3" s="20"/>
      <c r="T3" s="21"/>
      <c r="U3" s="20"/>
      <c r="V3" s="20"/>
      <c r="W3" s="21"/>
      <c r="X3" s="20" t="s">
        <v>95</v>
      </c>
      <c r="Y3" s="20" t="s">
        <v>96</v>
      </c>
    </row>
    <row r="4" spans="1:25" ht="24" customHeight="1" thickBot="1">
      <c r="A4" s="31"/>
      <c r="B4" s="31"/>
      <c r="C4" s="20"/>
      <c r="D4" s="11" t="s">
        <v>2</v>
      </c>
      <c r="E4" s="11" t="s">
        <v>97</v>
      </c>
      <c r="F4" s="11" t="s">
        <v>7</v>
      </c>
      <c r="G4" s="11" t="s">
        <v>97</v>
      </c>
      <c r="H4" s="11" t="s">
        <v>7</v>
      </c>
      <c r="I4" s="11" t="s">
        <v>97</v>
      </c>
      <c r="J4" s="11" t="s">
        <v>7</v>
      </c>
      <c r="K4" s="20"/>
      <c r="L4" s="11" t="s">
        <v>156</v>
      </c>
      <c r="M4" s="12" t="s">
        <v>153</v>
      </c>
      <c r="N4" s="28"/>
      <c r="O4" s="28"/>
      <c r="P4" s="28"/>
      <c r="Q4" s="28"/>
      <c r="R4" s="20"/>
      <c r="S4" s="20"/>
      <c r="T4" s="21"/>
      <c r="U4" s="11" t="s">
        <v>20</v>
      </c>
      <c r="V4" s="11" t="s">
        <v>21</v>
      </c>
      <c r="W4" s="21"/>
      <c r="X4" s="20"/>
      <c r="Y4" s="20"/>
    </row>
    <row r="5" spans="1:25">
      <c r="A5" s="5">
        <v>1396</v>
      </c>
      <c r="B5" s="5" t="s">
        <v>539</v>
      </c>
      <c r="C5" s="5">
        <v>30332</v>
      </c>
      <c r="D5" s="5">
        <v>1777569</v>
      </c>
      <c r="E5" s="5">
        <v>1572898</v>
      </c>
      <c r="F5" s="5">
        <v>204671</v>
      </c>
      <c r="G5" s="5">
        <v>1556018</v>
      </c>
      <c r="H5" s="5">
        <v>204042</v>
      </c>
      <c r="I5" s="5">
        <v>16880</v>
      </c>
      <c r="J5" s="5">
        <v>629</v>
      </c>
      <c r="K5" s="5">
        <v>585721335</v>
      </c>
      <c r="L5" s="5">
        <v>4747275269</v>
      </c>
      <c r="M5" s="5">
        <v>803425375</v>
      </c>
      <c r="N5" s="5">
        <v>6950997119</v>
      </c>
      <c r="O5" s="5">
        <v>6859723283</v>
      </c>
      <c r="P5" s="5">
        <v>1098284338</v>
      </c>
      <c r="Q5" s="5">
        <v>25293188</v>
      </c>
      <c r="R5" s="5">
        <v>4997111232</v>
      </c>
      <c r="S5" s="5">
        <v>7163273895</v>
      </c>
      <c r="T5" s="5">
        <v>2166162663</v>
      </c>
      <c r="U5" s="5">
        <v>75471347</v>
      </c>
      <c r="V5" s="5">
        <v>276880671</v>
      </c>
      <c r="W5" s="5">
        <v>28702347</v>
      </c>
      <c r="X5" s="5">
        <v>229268066</v>
      </c>
      <c r="Y5" s="5">
        <v>257332243</v>
      </c>
    </row>
    <row r="6" spans="1:25">
      <c r="A6" s="5">
        <v>1396</v>
      </c>
      <c r="B6" s="5" t="s">
        <v>540</v>
      </c>
      <c r="C6" s="5">
        <v>1756</v>
      </c>
      <c r="D6" s="5">
        <v>100756</v>
      </c>
      <c r="E6" s="5">
        <v>90697</v>
      </c>
      <c r="F6" s="5">
        <v>10058</v>
      </c>
      <c r="G6" s="5">
        <v>89345</v>
      </c>
      <c r="H6" s="5">
        <v>9974</v>
      </c>
      <c r="I6" s="5">
        <v>1353</v>
      </c>
      <c r="J6" s="5">
        <v>85</v>
      </c>
      <c r="K6" s="5">
        <v>27129749</v>
      </c>
      <c r="L6" s="5">
        <v>261096909</v>
      </c>
      <c r="M6" s="5">
        <v>25775425</v>
      </c>
      <c r="N6" s="5">
        <v>358166350</v>
      </c>
      <c r="O6" s="5">
        <v>349507042</v>
      </c>
      <c r="P6" s="5">
        <v>35361267</v>
      </c>
      <c r="Q6" s="5">
        <v>805680</v>
      </c>
      <c r="R6" s="5">
        <v>268755499</v>
      </c>
      <c r="S6" s="5">
        <v>364589292</v>
      </c>
      <c r="T6" s="5">
        <v>95833793</v>
      </c>
      <c r="U6" s="5">
        <v>505409</v>
      </c>
      <c r="V6" s="5">
        <v>6437022</v>
      </c>
      <c r="W6" s="5">
        <v>778536</v>
      </c>
      <c r="X6" s="5">
        <v>9496131</v>
      </c>
      <c r="Y6" s="5">
        <v>8126048</v>
      </c>
    </row>
    <row r="7" spans="1:25">
      <c r="A7" s="5">
        <v>1396</v>
      </c>
      <c r="B7" s="5" t="s">
        <v>541</v>
      </c>
      <c r="C7" s="5">
        <v>694</v>
      </c>
      <c r="D7" s="5">
        <v>28452</v>
      </c>
      <c r="E7" s="5">
        <v>25532</v>
      </c>
      <c r="F7" s="5">
        <v>2920</v>
      </c>
      <c r="G7" s="5">
        <v>24767</v>
      </c>
      <c r="H7" s="5">
        <v>2881</v>
      </c>
      <c r="I7" s="5">
        <v>765</v>
      </c>
      <c r="J7" s="5">
        <v>39</v>
      </c>
      <c r="K7" s="5">
        <v>6753370</v>
      </c>
      <c r="L7" s="5">
        <v>39523208</v>
      </c>
      <c r="M7" s="5">
        <v>5661400</v>
      </c>
      <c r="N7" s="5">
        <v>59708259</v>
      </c>
      <c r="O7" s="5">
        <v>57308486</v>
      </c>
      <c r="P7" s="5">
        <v>3332907</v>
      </c>
      <c r="Q7" s="5">
        <v>91082</v>
      </c>
      <c r="R7" s="5">
        <v>42538657</v>
      </c>
      <c r="S7" s="5">
        <v>61868317</v>
      </c>
      <c r="T7" s="5">
        <v>19329660</v>
      </c>
      <c r="U7" s="5">
        <v>34501</v>
      </c>
      <c r="V7" s="5">
        <v>1332615</v>
      </c>
      <c r="W7" s="5">
        <v>366866</v>
      </c>
      <c r="X7" s="5">
        <v>4706838</v>
      </c>
      <c r="Y7" s="5">
        <v>1771949</v>
      </c>
    </row>
    <row r="8" spans="1:25">
      <c r="A8" s="5">
        <v>1396</v>
      </c>
      <c r="B8" s="5" t="s">
        <v>542</v>
      </c>
      <c r="C8" s="5">
        <v>225</v>
      </c>
      <c r="D8" s="5">
        <v>8747</v>
      </c>
      <c r="E8" s="5">
        <v>8123</v>
      </c>
      <c r="F8" s="5">
        <v>624</v>
      </c>
      <c r="G8" s="5">
        <v>7967</v>
      </c>
      <c r="H8" s="5">
        <v>614</v>
      </c>
      <c r="I8" s="5">
        <v>156</v>
      </c>
      <c r="J8" s="5">
        <v>10</v>
      </c>
      <c r="K8" s="5">
        <v>2154664</v>
      </c>
      <c r="L8" s="5">
        <v>11541864</v>
      </c>
      <c r="M8" s="5">
        <v>1960030</v>
      </c>
      <c r="N8" s="5">
        <v>20470010</v>
      </c>
      <c r="O8" s="5">
        <v>19502894</v>
      </c>
      <c r="P8" s="5">
        <v>363358</v>
      </c>
      <c r="Q8" s="5">
        <v>10375</v>
      </c>
      <c r="R8" s="5">
        <v>12360359</v>
      </c>
      <c r="S8" s="5">
        <v>21020026</v>
      </c>
      <c r="T8" s="5">
        <v>8659667</v>
      </c>
      <c r="U8" s="5">
        <v>70092</v>
      </c>
      <c r="V8" s="5">
        <v>558007</v>
      </c>
      <c r="W8" s="5">
        <v>74591</v>
      </c>
      <c r="X8" s="5">
        <v>1913255</v>
      </c>
      <c r="Y8" s="5">
        <v>581158</v>
      </c>
    </row>
    <row r="9" spans="1:25">
      <c r="A9" s="5">
        <v>1396</v>
      </c>
      <c r="B9" s="5" t="s">
        <v>543</v>
      </c>
      <c r="C9" s="5">
        <v>3894</v>
      </c>
      <c r="D9" s="5">
        <v>214973</v>
      </c>
      <c r="E9" s="5">
        <v>197866</v>
      </c>
      <c r="F9" s="5">
        <v>17107</v>
      </c>
      <c r="G9" s="5">
        <v>195130</v>
      </c>
      <c r="H9" s="5">
        <v>17013</v>
      </c>
      <c r="I9" s="5">
        <v>2736</v>
      </c>
      <c r="J9" s="5">
        <v>94</v>
      </c>
      <c r="K9" s="5">
        <v>69247329</v>
      </c>
      <c r="L9" s="5">
        <v>577965220</v>
      </c>
      <c r="M9" s="5">
        <v>81086528</v>
      </c>
      <c r="N9" s="5">
        <v>854800787</v>
      </c>
      <c r="O9" s="5">
        <v>839439133</v>
      </c>
      <c r="P9" s="5">
        <v>88672406</v>
      </c>
      <c r="Q9" s="5">
        <v>1752337</v>
      </c>
      <c r="R9" s="5">
        <v>607565533</v>
      </c>
      <c r="S9" s="5">
        <v>872008988</v>
      </c>
      <c r="T9" s="5">
        <v>264443455</v>
      </c>
      <c r="U9" s="5">
        <v>16736059</v>
      </c>
      <c r="V9" s="5">
        <v>30580249</v>
      </c>
      <c r="W9" s="5">
        <v>4137349</v>
      </c>
      <c r="X9" s="5">
        <v>38726488</v>
      </c>
      <c r="Y9" s="5">
        <v>31128365</v>
      </c>
    </row>
    <row r="10" spans="1:25">
      <c r="A10" s="5">
        <v>1396</v>
      </c>
      <c r="B10" s="5" t="s">
        <v>544</v>
      </c>
      <c r="C10" s="5">
        <v>1802</v>
      </c>
      <c r="D10" s="5">
        <v>113141</v>
      </c>
      <c r="E10" s="5">
        <v>93639</v>
      </c>
      <c r="F10" s="5">
        <v>19502</v>
      </c>
      <c r="G10" s="5">
        <v>93113</v>
      </c>
      <c r="H10" s="5">
        <v>19497</v>
      </c>
      <c r="I10" s="5">
        <v>526</v>
      </c>
      <c r="J10" s="5">
        <v>5</v>
      </c>
      <c r="K10" s="5">
        <v>33205040</v>
      </c>
      <c r="L10" s="5">
        <v>175094493</v>
      </c>
      <c r="M10" s="5">
        <v>58805275</v>
      </c>
      <c r="N10" s="5">
        <v>273057034</v>
      </c>
      <c r="O10" s="5">
        <v>268988990</v>
      </c>
      <c r="P10" s="5">
        <v>19705280</v>
      </c>
      <c r="Q10" s="5">
        <v>531233</v>
      </c>
      <c r="R10" s="5">
        <v>184935215</v>
      </c>
      <c r="S10" s="5">
        <v>283029859</v>
      </c>
      <c r="T10" s="5">
        <v>98094645</v>
      </c>
      <c r="U10" s="5">
        <v>482857</v>
      </c>
      <c r="V10" s="5">
        <v>11201517</v>
      </c>
      <c r="W10" s="5">
        <v>1052991</v>
      </c>
      <c r="X10" s="5">
        <v>9444295</v>
      </c>
      <c r="Y10" s="5">
        <v>13582197</v>
      </c>
    </row>
    <row r="11" spans="1:25">
      <c r="A11" s="5">
        <v>1396</v>
      </c>
      <c r="B11" s="5" t="s">
        <v>545</v>
      </c>
      <c r="C11" s="5">
        <v>52</v>
      </c>
      <c r="D11" s="5">
        <v>3350</v>
      </c>
      <c r="E11" s="5">
        <v>3215</v>
      </c>
      <c r="F11" s="5">
        <v>135</v>
      </c>
      <c r="G11" s="5">
        <v>3200</v>
      </c>
      <c r="H11" s="5">
        <v>135</v>
      </c>
      <c r="I11" s="5">
        <v>15</v>
      </c>
      <c r="J11" s="5">
        <v>0</v>
      </c>
      <c r="K11" s="5">
        <v>1426515</v>
      </c>
      <c r="L11" s="5">
        <v>8203763</v>
      </c>
      <c r="M11" s="5">
        <v>64906</v>
      </c>
      <c r="N11" s="5">
        <v>11847252</v>
      </c>
      <c r="O11" s="5">
        <v>11955319</v>
      </c>
      <c r="P11" s="5">
        <v>5138926</v>
      </c>
      <c r="Q11" s="5">
        <v>129024</v>
      </c>
      <c r="R11" s="5">
        <v>9198043</v>
      </c>
      <c r="S11" s="5">
        <v>12156797</v>
      </c>
      <c r="T11" s="5">
        <v>2958755</v>
      </c>
      <c r="U11" s="5">
        <v>0</v>
      </c>
      <c r="V11" s="5">
        <v>384599</v>
      </c>
      <c r="W11" s="5">
        <v>22218</v>
      </c>
      <c r="X11" s="5">
        <v>342177</v>
      </c>
      <c r="Y11" s="5">
        <v>499803</v>
      </c>
    </row>
    <row r="12" spans="1:25">
      <c r="A12" s="5">
        <v>1396</v>
      </c>
      <c r="B12" s="5" t="s">
        <v>546</v>
      </c>
      <c r="C12" s="5">
        <v>183</v>
      </c>
      <c r="D12" s="5">
        <v>24262</v>
      </c>
      <c r="E12" s="5">
        <v>22056</v>
      </c>
      <c r="F12" s="5">
        <v>2206</v>
      </c>
      <c r="G12" s="5">
        <v>21902</v>
      </c>
      <c r="H12" s="5">
        <v>2198</v>
      </c>
      <c r="I12" s="5">
        <v>154</v>
      </c>
      <c r="J12" s="5">
        <v>8</v>
      </c>
      <c r="K12" s="5">
        <v>20610547</v>
      </c>
      <c r="L12" s="5">
        <v>282537842</v>
      </c>
      <c r="M12" s="5">
        <v>3158562</v>
      </c>
      <c r="N12" s="5">
        <v>506269188</v>
      </c>
      <c r="O12" s="5">
        <v>507639857</v>
      </c>
      <c r="P12" s="5">
        <v>258040343</v>
      </c>
      <c r="Q12" s="5">
        <v>6053335</v>
      </c>
      <c r="R12" s="5">
        <v>320254569</v>
      </c>
      <c r="S12" s="5">
        <v>536088802</v>
      </c>
      <c r="T12" s="5">
        <v>215834232</v>
      </c>
      <c r="U12" s="5">
        <v>1447969</v>
      </c>
      <c r="V12" s="5">
        <v>20384718</v>
      </c>
      <c r="W12" s="5">
        <v>1501014</v>
      </c>
      <c r="X12" s="5">
        <v>8803477</v>
      </c>
      <c r="Y12" s="5">
        <v>6657953</v>
      </c>
    </row>
    <row r="13" spans="1:25">
      <c r="A13" s="5">
        <v>1396</v>
      </c>
      <c r="B13" s="5" t="s">
        <v>547</v>
      </c>
      <c r="C13" s="5">
        <v>6808</v>
      </c>
      <c r="D13" s="5">
        <v>421965</v>
      </c>
      <c r="E13" s="5">
        <v>367745</v>
      </c>
      <c r="F13" s="5">
        <v>54219</v>
      </c>
      <c r="G13" s="5">
        <v>363698</v>
      </c>
      <c r="H13" s="5">
        <v>54139</v>
      </c>
      <c r="I13" s="5">
        <v>4047</v>
      </c>
      <c r="J13" s="5">
        <v>81</v>
      </c>
      <c r="K13" s="5">
        <v>158293786</v>
      </c>
      <c r="L13" s="5">
        <v>941240577</v>
      </c>
      <c r="M13" s="5">
        <v>266119942</v>
      </c>
      <c r="N13" s="5">
        <v>1303165598</v>
      </c>
      <c r="O13" s="5">
        <v>1280297856</v>
      </c>
      <c r="P13" s="5">
        <v>34104227</v>
      </c>
      <c r="Q13" s="5">
        <v>912014</v>
      </c>
      <c r="R13" s="5">
        <v>973246430</v>
      </c>
      <c r="S13" s="5">
        <v>1365917430</v>
      </c>
      <c r="T13" s="5">
        <v>392671000</v>
      </c>
      <c r="U13" s="5">
        <v>31731964</v>
      </c>
      <c r="V13" s="5">
        <v>72082396</v>
      </c>
      <c r="W13" s="5">
        <v>5478282</v>
      </c>
      <c r="X13" s="5">
        <v>52261671</v>
      </c>
      <c r="Y13" s="5">
        <v>34228384</v>
      </c>
    </row>
    <row r="14" spans="1:25">
      <c r="A14" s="5">
        <v>1396</v>
      </c>
      <c r="B14" s="5" t="s">
        <v>548</v>
      </c>
      <c r="C14" s="5">
        <v>223</v>
      </c>
      <c r="D14" s="5">
        <v>9807</v>
      </c>
      <c r="E14" s="5">
        <v>8840</v>
      </c>
      <c r="F14" s="5">
        <v>967</v>
      </c>
      <c r="G14" s="5">
        <v>8687</v>
      </c>
      <c r="H14" s="5">
        <v>962</v>
      </c>
      <c r="I14" s="5">
        <v>153</v>
      </c>
      <c r="J14" s="5">
        <v>5</v>
      </c>
      <c r="K14" s="5">
        <v>2414486</v>
      </c>
      <c r="L14" s="5">
        <v>27793167</v>
      </c>
      <c r="M14" s="5">
        <v>10717084</v>
      </c>
      <c r="N14" s="5">
        <v>38323034</v>
      </c>
      <c r="O14" s="5">
        <v>37671245</v>
      </c>
      <c r="P14" s="5">
        <v>2003271</v>
      </c>
      <c r="Q14" s="5">
        <v>54189</v>
      </c>
      <c r="R14" s="5">
        <v>28890907</v>
      </c>
      <c r="S14" s="5">
        <v>39051818</v>
      </c>
      <c r="T14" s="5">
        <v>10160911</v>
      </c>
      <c r="U14" s="5">
        <v>42638</v>
      </c>
      <c r="V14" s="5">
        <v>587212</v>
      </c>
      <c r="W14" s="5">
        <v>49202</v>
      </c>
      <c r="X14" s="5">
        <v>2213898</v>
      </c>
      <c r="Y14" s="5">
        <v>4836415</v>
      </c>
    </row>
    <row r="15" spans="1:25">
      <c r="A15" s="5">
        <v>1396</v>
      </c>
      <c r="B15" s="5" t="s">
        <v>549</v>
      </c>
      <c r="C15" s="5">
        <v>138</v>
      </c>
      <c r="D15" s="5">
        <v>7124</v>
      </c>
      <c r="E15" s="5">
        <v>6417</v>
      </c>
      <c r="F15" s="5">
        <v>707</v>
      </c>
      <c r="G15" s="5">
        <v>6369</v>
      </c>
      <c r="H15" s="5">
        <v>706</v>
      </c>
      <c r="I15" s="5">
        <v>48</v>
      </c>
      <c r="J15" s="5">
        <v>1</v>
      </c>
      <c r="K15" s="5">
        <v>2071855</v>
      </c>
      <c r="L15" s="5">
        <v>10979421</v>
      </c>
      <c r="M15" s="5">
        <v>676353</v>
      </c>
      <c r="N15" s="5">
        <v>18020804</v>
      </c>
      <c r="O15" s="5">
        <v>17350634</v>
      </c>
      <c r="P15" s="5">
        <v>1473817</v>
      </c>
      <c r="Q15" s="5">
        <v>36489</v>
      </c>
      <c r="R15" s="5">
        <v>11863296</v>
      </c>
      <c r="S15" s="5">
        <v>18250693</v>
      </c>
      <c r="T15" s="5">
        <v>6387396</v>
      </c>
      <c r="U15" s="5">
        <v>9035</v>
      </c>
      <c r="V15" s="5">
        <v>620172</v>
      </c>
      <c r="W15" s="5">
        <v>11694</v>
      </c>
      <c r="X15" s="5">
        <v>800677</v>
      </c>
      <c r="Y15" s="5">
        <v>5918035</v>
      </c>
    </row>
    <row r="16" spans="1:25">
      <c r="A16" s="5">
        <v>1396</v>
      </c>
      <c r="B16" s="5" t="s">
        <v>550</v>
      </c>
      <c r="C16" s="5">
        <v>2164</v>
      </c>
      <c r="D16" s="5">
        <v>113653</v>
      </c>
      <c r="E16" s="5">
        <v>98490</v>
      </c>
      <c r="F16" s="5">
        <v>15163</v>
      </c>
      <c r="G16" s="5">
        <v>97349</v>
      </c>
      <c r="H16" s="5">
        <v>15141</v>
      </c>
      <c r="I16" s="5">
        <v>1140</v>
      </c>
      <c r="J16" s="5">
        <v>22</v>
      </c>
      <c r="K16" s="5">
        <v>27695983</v>
      </c>
      <c r="L16" s="5">
        <v>199813615</v>
      </c>
      <c r="M16" s="5">
        <v>33551509</v>
      </c>
      <c r="N16" s="5">
        <v>278204157</v>
      </c>
      <c r="O16" s="5">
        <v>277288055</v>
      </c>
      <c r="P16" s="5">
        <v>20185031</v>
      </c>
      <c r="Q16" s="5">
        <v>501255</v>
      </c>
      <c r="R16" s="5">
        <v>208016630</v>
      </c>
      <c r="S16" s="5">
        <v>285662830</v>
      </c>
      <c r="T16" s="5">
        <v>77646200</v>
      </c>
      <c r="U16" s="5">
        <v>256042</v>
      </c>
      <c r="V16" s="5">
        <v>6968740</v>
      </c>
      <c r="W16" s="5">
        <v>712306</v>
      </c>
      <c r="X16" s="5">
        <v>10855734</v>
      </c>
      <c r="Y16" s="5">
        <v>16664663</v>
      </c>
    </row>
    <row r="17" spans="1:25">
      <c r="A17" s="5">
        <v>1396</v>
      </c>
      <c r="B17" s="5" t="s">
        <v>551</v>
      </c>
      <c r="C17" s="5">
        <v>135</v>
      </c>
      <c r="D17" s="5">
        <v>7966</v>
      </c>
      <c r="E17" s="5">
        <v>7330</v>
      </c>
      <c r="F17" s="5">
        <v>636</v>
      </c>
      <c r="G17" s="5">
        <v>7301</v>
      </c>
      <c r="H17" s="5">
        <v>631</v>
      </c>
      <c r="I17" s="5">
        <v>29</v>
      </c>
      <c r="J17" s="5">
        <v>5</v>
      </c>
      <c r="K17" s="5">
        <v>3261755</v>
      </c>
      <c r="L17" s="5">
        <v>7678015</v>
      </c>
      <c r="M17" s="5">
        <v>1377939</v>
      </c>
      <c r="N17" s="5">
        <v>18125756</v>
      </c>
      <c r="O17" s="5">
        <v>17646816</v>
      </c>
      <c r="P17" s="5">
        <v>3701247</v>
      </c>
      <c r="Q17" s="5">
        <v>79821</v>
      </c>
      <c r="R17" s="5">
        <v>9429438</v>
      </c>
      <c r="S17" s="5">
        <v>18583754</v>
      </c>
      <c r="T17" s="5">
        <v>9154315</v>
      </c>
      <c r="U17" s="5">
        <v>39389</v>
      </c>
      <c r="V17" s="5">
        <v>876956</v>
      </c>
      <c r="W17" s="5">
        <v>91957</v>
      </c>
      <c r="X17" s="5">
        <v>1042581</v>
      </c>
      <c r="Y17" s="5">
        <v>327271</v>
      </c>
    </row>
    <row r="18" spans="1:25">
      <c r="A18" s="5">
        <v>1396</v>
      </c>
      <c r="B18" s="5" t="s">
        <v>552</v>
      </c>
      <c r="C18" s="5">
        <v>663</v>
      </c>
      <c r="D18" s="5">
        <v>84556</v>
      </c>
      <c r="E18" s="5">
        <v>79066</v>
      </c>
      <c r="F18" s="5">
        <v>5490</v>
      </c>
      <c r="G18" s="5">
        <v>78609</v>
      </c>
      <c r="H18" s="5">
        <v>5444</v>
      </c>
      <c r="I18" s="5">
        <v>457</v>
      </c>
      <c r="J18" s="5">
        <v>46</v>
      </c>
      <c r="K18" s="5">
        <v>53571929</v>
      </c>
      <c r="L18" s="5">
        <v>559561213</v>
      </c>
      <c r="M18" s="5">
        <v>30979325</v>
      </c>
      <c r="N18" s="5">
        <v>813567291</v>
      </c>
      <c r="O18" s="5">
        <v>810932133</v>
      </c>
      <c r="P18" s="5">
        <v>285429927</v>
      </c>
      <c r="Q18" s="5">
        <v>7068259</v>
      </c>
      <c r="R18" s="5">
        <v>603365113</v>
      </c>
      <c r="S18" s="5">
        <v>833326683</v>
      </c>
      <c r="T18" s="5">
        <v>229961570</v>
      </c>
      <c r="U18" s="5">
        <v>15626517</v>
      </c>
      <c r="V18" s="5">
        <v>45940987</v>
      </c>
      <c r="W18" s="5">
        <v>3946485</v>
      </c>
      <c r="X18" s="5">
        <v>15140589</v>
      </c>
      <c r="Y18" s="5">
        <v>32963549</v>
      </c>
    </row>
    <row r="19" spans="1:25">
      <c r="A19" s="5">
        <v>1396</v>
      </c>
      <c r="B19" s="5" t="s">
        <v>553</v>
      </c>
      <c r="C19" s="5">
        <v>416</v>
      </c>
      <c r="D19" s="5">
        <v>34986</v>
      </c>
      <c r="E19" s="5">
        <v>31596</v>
      </c>
      <c r="F19" s="5">
        <v>3390</v>
      </c>
      <c r="G19" s="5">
        <v>31480</v>
      </c>
      <c r="H19" s="5">
        <v>3387</v>
      </c>
      <c r="I19" s="5">
        <v>116</v>
      </c>
      <c r="J19" s="5">
        <v>3</v>
      </c>
      <c r="K19" s="5">
        <v>10320089</v>
      </c>
      <c r="L19" s="5">
        <v>73304884</v>
      </c>
      <c r="M19" s="5">
        <v>15871086</v>
      </c>
      <c r="N19" s="5">
        <v>126563762</v>
      </c>
      <c r="O19" s="5">
        <v>123495599</v>
      </c>
      <c r="P19" s="5">
        <v>14221172</v>
      </c>
      <c r="Q19" s="5">
        <v>354004</v>
      </c>
      <c r="R19" s="5">
        <v>77928844</v>
      </c>
      <c r="S19" s="5">
        <v>129232960</v>
      </c>
      <c r="T19" s="5">
        <v>51304116</v>
      </c>
      <c r="U19" s="5">
        <v>168305</v>
      </c>
      <c r="V19" s="5">
        <v>4157578</v>
      </c>
      <c r="W19" s="5">
        <v>218055</v>
      </c>
      <c r="X19" s="5">
        <v>10451052</v>
      </c>
      <c r="Y19" s="5">
        <v>8455529</v>
      </c>
    </row>
    <row r="20" spans="1:25">
      <c r="A20" s="5">
        <v>1396</v>
      </c>
      <c r="B20" s="5" t="s">
        <v>554</v>
      </c>
      <c r="C20" s="5">
        <v>1072</v>
      </c>
      <c r="D20" s="5">
        <v>41798</v>
      </c>
      <c r="E20" s="5">
        <v>36250</v>
      </c>
      <c r="F20" s="5">
        <v>5549</v>
      </c>
      <c r="G20" s="5">
        <v>36157</v>
      </c>
      <c r="H20" s="5">
        <v>5545</v>
      </c>
      <c r="I20" s="5">
        <v>92</v>
      </c>
      <c r="J20" s="5">
        <v>4</v>
      </c>
      <c r="K20" s="5">
        <v>8693802</v>
      </c>
      <c r="L20" s="5">
        <v>52841968</v>
      </c>
      <c r="M20" s="5">
        <v>13268571</v>
      </c>
      <c r="N20" s="5">
        <v>88539069</v>
      </c>
      <c r="O20" s="5">
        <v>85439469</v>
      </c>
      <c r="P20" s="5">
        <v>1677194</v>
      </c>
      <c r="Q20" s="5">
        <v>47241</v>
      </c>
      <c r="R20" s="5">
        <v>54807720</v>
      </c>
      <c r="S20" s="5">
        <v>90085745</v>
      </c>
      <c r="T20" s="5">
        <v>35278025</v>
      </c>
      <c r="U20" s="5">
        <v>2987</v>
      </c>
      <c r="V20" s="5">
        <v>2196481</v>
      </c>
      <c r="W20" s="5">
        <v>425973</v>
      </c>
      <c r="X20" s="5">
        <v>4170307</v>
      </c>
      <c r="Y20" s="5">
        <v>1979463</v>
      </c>
    </row>
    <row r="21" spans="1:25">
      <c r="A21" s="5">
        <v>1396</v>
      </c>
      <c r="B21" s="5" t="s">
        <v>555</v>
      </c>
      <c r="C21" s="5">
        <v>365</v>
      </c>
      <c r="D21" s="5">
        <v>10758</v>
      </c>
      <c r="E21" s="5">
        <v>9837</v>
      </c>
      <c r="F21" s="5">
        <v>920</v>
      </c>
      <c r="G21" s="5">
        <v>9516</v>
      </c>
      <c r="H21" s="5">
        <v>910</v>
      </c>
      <c r="I21" s="5">
        <v>322</v>
      </c>
      <c r="J21" s="5">
        <v>11</v>
      </c>
      <c r="K21" s="5">
        <v>2049256</v>
      </c>
      <c r="L21" s="5">
        <v>9481989</v>
      </c>
      <c r="M21" s="5">
        <v>2587611</v>
      </c>
      <c r="N21" s="5">
        <v>17767779</v>
      </c>
      <c r="O21" s="5">
        <v>17886256</v>
      </c>
      <c r="P21" s="5">
        <v>1589366</v>
      </c>
      <c r="Q21" s="5">
        <v>46761</v>
      </c>
      <c r="R21" s="5">
        <v>10661816</v>
      </c>
      <c r="S21" s="5">
        <v>18154961</v>
      </c>
      <c r="T21" s="5">
        <v>7493144</v>
      </c>
      <c r="U21" s="5">
        <v>38654</v>
      </c>
      <c r="V21" s="5">
        <v>382582</v>
      </c>
      <c r="W21" s="5">
        <v>43404</v>
      </c>
      <c r="X21" s="5">
        <v>-17560</v>
      </c>
      <c r="Y21" s="5">
        <v>1344018</v>
      </c>
    </row>
    <row r="22" spans="1:25">
      <c r="A22" s="5">
        <v>1396</v>
      </c>
      <c r="B22" s="5" t="s">
        <v>556</v>
      </c>
      <c r="C22" s="5">
        <v>1253</v>
      </c>
      <c r="D22" s="5">
        <v>59282</v>
      </c>
      <c r="E22" s="5">
        <v>51654</v>
      </c>
      <c r="F22" s="5">
        <v>7628</v>
      </c>
      <c r="G22" s="5">
        <v>50653</v>
      </c>
      <c r="H22" s="5">
        <v>7585</v>
      </c>
      <c r="I22" s="5">
        <v>1001</v>
      </c>
      <c r="J22" s="5">
        <v>43</v>
      </c>
      <c r="K22" s="5">
        <v>16958813</v>
      </c>
      <c r="L22" s="5">
        <v>131092783</v>
      </c>
      <c r="M22" s="5">
        <v>24575395</v>
      </c>
      <c r="N22" s="5">
        <v>186629299</v>
      </c>
      <c r="O22" s="5">
        <v>183371193</v>
      </c>
      <c r="P22" s="5">
        <v>22328876</v>
      </c>
      <c r="Q22" s="5">
        <v>554900</v>
      </c>
      <c r="R22" s="5">
        <v>138348918</v>
      </c>
      <c r="S22" s="5">
        <v>190928509</v>
      </c>
      <c r="T22" s="5">
        <v>52579591</v>
      </c>
      <c r="U22" s="5">
        <v>264484</v>
      </c>
      <c r="V22" s="5">
        <v>6923707</v>
      </c>
      <c r="W22" s="5">
        <v>2235400</v>
      </c>
      <c r="X22" s="5">
        <v>3276995</v>
      </c>
      <c r="Y22" s="5">
        <v>5601026</v>
      </c>
    </row>
    <row r="23" spans="1:25">
      <c r="A23" s="5">
        <v>1396</v>
      </c>
      <c r="B23" s="5" t="s">
        <v>557</v>
      </c>
      <c r="C23" s="5">
        <v>1174</v>
      </c>
      <c r="D23" s="5">
        <v>75905</v>
      </c>
      <c r="E23" s="5">
        <v>66532</v>
      </c>
      <c r="F23" s="5">
        <v>9374</v>
      </c>
      <c r="G23" s="5">
        <v>66177</v>
      </c>
      <c r="H23" s="5">
        <v>9359</v>
      </c>
      <c r="I23" s="5">
        <v>355</v>
      </c>
      <c r="J23" s="5">
        <v>15</v>
      </c>
      <c r="K23" s="5">
        <v>21140220</v>
      </c>
      <c r="L23" s="5">
        <v>148661053</v>
      </c>
      <c r="M23" s="5">
        <v>37653482</v>
      </c>
      <c r="N23" s="5">
        <v>228878186</v>
      </c>
      <c r="O23" s="5">
        <v>223210584</v>
      </c>
      <c r="P23" s="5">
        <v>12973628</v>
      </c>
      <c r="Q23" s="5">
        <v>373649</v>
      </c>
      <c r="R23" s="5">
        <v>153436456</v>
      </c>
      <c r="S23" s="5">
        <v>235568499</v>
      </c>
      <c r="T23" s="5">
        <v>82132043</v>
      </c>
      <c r="U23" s="5">
        <v>1088950</v>
      </c>
      <c r="V23" s="5">
        <v>5358135</v>
      </c>
      <c r="W23" s="5">
        <v>1139938</v>
      </c>
      <c r="X23" s="5">
        <v>6951323</v>
      </c>
      <c r="Y23" s="5">
        <v>10602980</v>
      </c>
    </row>
    <row r="24" spans="1:25">
      <c r="A24" s="5">
        <v>1396</v>
      </c>
      <c r="B24" s="5" t="s">
        <v>558</v>
      </c>
      <c r="C24" s="5">
        <v>744</v>
      </c>
      <c r="D24" s="5">
        <v>32009</v>
      </c>
      <c r="E24" s="5">
        <v>28345</v>
      </c>
      <c r="F24" s="5">
        <v>3664</v>
      </c>
      <c r="G24" s="5">
        <v>27919</v>
      </c>
      <c r="H24" s="5">
        <v>3644</v>
      </c>
      <c r="I24" s="5">
        <v>426</v>
      </c>
      <c r="J24" s="5">
        <v>20</v>
      </c>
      <c r="K24" s="5">
        <v>6325960</v>
      </c>
      <c r="L24" s="5">
        <v>51906975</v>
      </c>
      <c r="M24" s="5">
        <v>12912952</v>
      </c>
      <c r="N24" s="5">
        <v>73146897</v>
      </c>
      <c r="O24" s="5">
        <v>72822704</v>
      </c>
      <c r="P24" s="5">
        <v>10178568</v>
      </c>
      <c r="Q24" s="5">
        <v>282828</v>
      </c>
      <c r="R24" s="5">
        <v>53909953</v>
      </c>
      <c r="S24" s="5">
        <v>75441864</v>
      </c>
      <c r="T24" s="5">
        <v>21531911</v>
      </c>
      <c r="U24" s="5">
        <v>32280</v>
      </c>
      <c r="V24" s="5">
        <v>1892008</v>
      </c>
      <c r="W24" s="5">
        <v>150627</v>
      </c>
      <c r="X24" s="5">
        <v>2939910</v>
      </c>
      <c r="Y24" s="5">
        <v>2001766</v>
      </c>
    </row>
    <row r="25" spans="1:25">
      <c r="A25" s="5">
        <v>1396</v>
      </c>
      <c r="B25" s="5" t="s">
        <v>559</v>
      </c>
      <c r="C25" s="5">
        <v>224</v>
      </c>
      <c r="D25" s="5">
        <v>7429</v>
      </c>
      <c r="E25" s="5">
        <v>6711</v>
      </c>
      <c r="F25" s="5">
        <v>719</v>
      </c>
      <c r="G25" s="5">
        <v>6569</v>
      </c>
      <c r="H25" s="5">
        <v>711</v>
      </c>
      <c r="I25" s="5">
        <v>142</v>
      </c>
      <c r="J25" s="5">
        <v>8</v>
      </c>
      <c r="K25" s="5">
        <v>1591154</v>
      </c>
      <c r="L25" s="5">
        <v>9631054</v>
      </c>
      <c r="M25" s="5">
        <v>1086665</v>
      </c>
      <c r="N25" s="5">
        <v>14473115</v>
      </c>
      <c r="O25" s="5">
        <v>14270926</v>
      </c>
      <c r="P25" s="5">
        <v>671123</v>
      </c>
      <c r="Q25" s="5">
        <v>17320</v>
      </c>
      <c r="R25" s="5">
        <v>10231763</v>
      </c>
      <c r="S25" s="5">
        <v>14699658</v>
      </c>
      <c r="T25" s="5">
        <v>4467895</v>
      </c>
      <c r="U25" s="5">
        <v>8811</v>
      </c>
      <c r="V25" s="5">
        <v>362180</v>
      </c>
      <c r="W25" s="5">
        <v>78811</v>
      </c>
      <c r="X25" s="5">
        <v>630111</v>
      </c>
      <c r="Y25" s="5">
        <v>549410</v>
      </c>
    </row>
    <row r="26" spans="1:25">
      <c r="A26" s="5">
        <v>1396</v>
      </c>
      <c r="B26" s="5" t="s">
        <v>560</v>
      </c>
      <c r="C26" s="5">
        <v>631</v>
      </c>
      <c r="D26" s="5">
        <v>42861</v>
      </c>
      <c r="E26" s="5">
        <v>37941</v>
      </c>
      <c r="F26" s="5">
        <v>4920</v>
      </c>
      <c r="G26" s="5">
        <v>37552</v>
      </c>
      <c r="H26" s="5">
        <v>4891</v>
      </c>
      <c r="I26" s="5">
        <v>389</v>
      </c>
      <c r="J26" s="5">
        <v>29</v>
      </c>
      <c r="K26" s="5">
        <v>11453233</v>
      </c>
      <c r="L26" s="5">
        <v>105043931</v>
      </c>
      <c r="M26" s="5">
        <v>49563090</v>
      </c>
      <c r="N26" s="5">
        <v>188722133</v>
      </c>
      <c r="O26" s="5">
        <v>189209375</v>
      </c>
      <c r="P26" s="5">
        <v>18549062</v>
      </c>
      <c r="Q26" s="5">
        <v>482460</v>
      </c>
      <c r="R26" s="5">
        <v>109550878</v>
      </c>
      <c r="S26" s="5">
        <v>193267361</v>
      </c>
      <c r="T26" s="5">
        <v>83716483</v>
      </c>
      <c r="U26" s="5">
        <v>175721</v>
      </c>
      <c r="V26" s="5">
        <v>7386735</v>
      </c>
      <c r="W26" s="5">
        <v>1132554</v>
      </c>
      <c r="X26" s="5">
        <v>-2266091</v>
      </c>
      <c r="Y26" s="5">
        <v>8524693</v>
      </c>
    </row>
    <row r="27" spans="1:25">
      <c r="A27" s="5">
        <v>1396</v>
      </c>
      <c r="B27" s="5" t="s">
        <v>561</v>
      </c>
      <c r="C27" s="5">
        <v>289</v>
      </c>
      <c r="D27" s="5">
        <v>16537</v>
      </c>
      <c r="E27" s="5">
        <v>15043</v>
      </c>
      <c r="F27" s="5">
        <v>1494</v>
      </c>
      <c r="G27" s="5">
        <v>14938</v>
      </c>
      <c r="H27" s="5">
        <v>1488</v>
      </c>
      <c r="I27" s="5">
        <v>106</v>
      </c>
      <c r="J27" s="5">
        <v>6</v>
      </c>
      <c r="K27" s="5">
        <v>5038720</v>
      </c>
      <c r="L27" s="5">
        <v>54383323</v>
      </c>
      <c r="M27" s="5">
        <v>19480592</v>
      </c>
      <c r="N27" s="5">
        <v>75825676</v>
      </c>
      <c r="O27" s="5">
        <v>77779119</v>
      </c>
      <c r="P27" s="5">
        <v>20952944</v>
      </c>
      <c r="Q27" s="5">
        <v>577675</v>
      </c>
      <c r="R27" s="5">
        <v>56939494</v>
      </c>
      <c r="S27" s="5">
        <v>76990719</v>
      </c>
      <c r="T27" s="5">
        <v>20051225</v>
      </c>
      <c r="U27" s="5">
        <v>1601612</v>
      </c>
      <c r="V27" s="5">
        <v>3268878</v>
      </c>
      <c r="W27" s="5">
        <v>114958</v>
      </c>
      <c r="X27" s="5">
        <v>1766285</v>
      </c>
      <c r="Y27" s="5">
        <v>3956154</v>
      </c>
    </row>
    <row r="28" spans="1:25">
      <c r="A28" s="5">
        <v>1396</v>
      </c>
      <c r="B28" s="5" t="s">
        <v>562</v>
      </c>
      <c r="C28" s="5">
        <v>63</v>
      </c>
      <c r="D28" s="5">
        <v>3351</v>
      </c>
      <c r="E28" s="5">
        <v>2720</v>
      </c>
      <c r="F28" s="5">
        <v>631</v>
      </c>
      <c r="G28" s="5">
        <v>2715</v>
      </c>
      <c r="H28" s="5">
        <v>631</v>
      </c>
      <c r="I28" s="5">
        <v>5</v>
      </c>
      <c r="J28" s="5">
        <v>0</v>
      </c>
      <c r="K28" s="5">
        <v>876685</v>
      </c>
      <c r="L28" s="5">
        <v>1555062</v>
      </c>
      <c r="M28" s="5">
        <v>344818</v>
      </c>
      <c r="N28" s="5">
        <v>4117746</v>
      </c>
      <c r="O28" s="5">
        <v>4071836</v>
      </c>
      <c r="P28" s="5">
        <v>233223</v>
      </c>
      <c r="Q28" s="5">
        <v>6662</v>
      </c>
      <c r="R28" s="5">
        <v>1757750</v>
      </c>
      <c r="S28" s="5">
        <v>4156808</v>
      </c>
      <c r="T28" s="5">
        <v>2399058</v>
      </c>
      <c r="U28" s="5">
        <v>149938</v>
      </c>
      <c r="V28" s="5">
        <v>410008</v>
      </c>
      <c r="W28" s="5">
        <v>8424</v>
      </c>
      <c r="X28" s="5">
        <v>60166</v>
      </c>
      <c r="Y28" s="5">
        <v>1064200</v>
      </c>
    </row>
    <row r="29" spans="1:25">
      <c r="A29" s="5">
        <v>1396</v>
      </c>
      <c r="B29" s="5" t="s">
        <v>563</v>
      </c>
      <c r="C29" s="5">
        <v>406</v>
      </c>
      <c r="D29" s="5">
        <v>14900</v>
      </c>
      <c r="E29" s="5">
        <v>12543</v>
      </c>
      <c r="F29" s="5">
        <v>2356</v>
      </c>
      <c r="G29" s="5">
        <v>12322</v>
      </c>
      <c r="H29" s="5">
        <v>2340</v>
      </c>
      <c r="I29" s="5">
        <v>221</v>
      </c>
      <c r="J29" s="5">
        <v>16</v>
      </c>
      <c r="K29" s="5">
        <v>3356980</v>
      </c>
      <c r="L29" s="5">
        <v>33616657</v>
      </c>
      <c r="M29" s="5">
        <v>2188547</v>
      </c>
      <c r="N29" s="5">
        <v>44000712</v>
      </c>
      <c r="O29" s="5">
        <v>42707747</v>
      </c>
      <c r="P29" s="5">
        <v>4291385</v>
      </c>
      <c r="Q29" s="5">
        <v>108557</v>
      </c>
      <c r="R29" s="5">
        <v>34719062</v>
      </c>
      <c r="S29" s="5">
        <v>45173280</v>
      </c>
      <c r="T29" s="5">
        <v>10454218</v>
      </c>
      <c r="U29" s="5">
        <v>282313</v>
      </c>
      <c r="V29" s="5">
        <v>772783</v>
      </c>
      <c r="W29" s="5">
        <v>248006</v>
      </c>
      <c r="X29" s="5">
        <v>1540102</v>
      </c>
      <c r="Y29" s="5">
        <v>1710804</v>
      </c>
    </row>
    <row r="30" spans="1:25">
      <c r="A30" s="5">
        <v>1396</v>
      </c>
      <c r="B30" s="5" t="s">
        <v>564</v>
      </c>
      <c r="C30" s="5">
        <v>808</v>
      </c>
      <c r="D30" s="5">
        <v>42605</v>
      </c>
      <c r="E30" s="5">
        <v>35330</v>
      </c>
      <c r="F30" s="5">
        <v>7275</v>
      </c>
      <c r="G30" s="5">
        <v>34839</v>
      </c>
      <c r="H30" s="5">
        <v>7255</v>
      </c>
      <c r="I30" s="5">
        <v>491</v>
      </c>
      <c r="J30" s="5">
        <v>20</v>
      </c>
      <c r="K30" s="5">
        <v>11637476</v>
      </c>
      <c r="L30" s="5">
        <v>83227895</v>
      </c>
      <c r="M30" s="5">
        <v>14893994</v>
      </c>
      <c r="N30" s="5">
        <v>113255464</v>
      </c>
      <c r="O30" s="5">
        <v>109091439</v>
      </c>
      <c r="P30" s="5">
        <v>3779052</v>
      </c>
      <c r="Q30" s="5">
        <v>97192</v>
      </c>
      <c r="R30" s="5">
        <v>86369853</v>
      </c>
      <c r="S30" s="5">
        <v>119328567</v>
      </c>
      <c r="T30" s="5">
        <v>32958714</v>
      </c>
      <c r="U30" s="5">
        <v>375411</v>
      </c>
      <c r="V30" s="5">
        <v>3468065</v>
      </c>
      <c r="W30" s="5">
        <v>78785</v>
      </c>
      <c r="X30" s="5">
        <v>-176590</v>
      </c>
      <c r="Y30" s="5">
        <v>5214332</v>
      </c>
    </row>
    <row r="31" spans="1:25">
      <c r="A31" s="5">
        <v>1396</v>
      </c>
      <c r="B31" s="5" t="s">
        <v>565</v>
      </c>
      <c r="C31" s="5">
        <v>296</v>
      </c>
      <c r="D31" s="5">
        <v>11272</v>
      </c>
      <c r="E31" s="5">
        <v>9776</v>
      </c>
      <c r="F31" s="5">
        <v>1496</v>
      </c>
      <c r="G31" s="5">
        <v>9586</v>
      </c>
      <c r="H31" s="5">
        <v>1485</v>
      </c>
      <c r="I31" s="5">
        <v>190</v>
      </c>
      <c r="J31" s="5">
        <v>10</v>
      </c>
      <c r="K31" s="5">
        <v>2936604</v>
      </c>
      <c r="L31" s="5">
        <v>27987516</v>
      </c>
      <c r="M31" s="5">
        <v>2314152</v>
      </c>
      <c r="N31" s="5">
        <v>41492284</v>
      </c>
      <c r="O31" s="5">
        <v>41394454</v>
      </c>
      <c r="P31" s="5">
        <v>10097517</v>
      </c>
      <c r="Q31" s="5">
        <v>265668</v>
      </c>
      <c r="R31" s="5">
        <v>29247092</v>
      </c>
      <c r="S31" s="5">
        <v>41700075</v>
      </c>
      <c r="T31" s="5">
        <v>12452983</v>
      </c>
      <c r="U31" s="5">
        <v>28224</v>
      </c>
      <c r="V31" s="5">
        <v>565064</v>
      </c>
      <c r="W31" s="5">
        <v>49078</v>
      </c>
      <c r="X31" s="5">
        <v>156491</v>
      </c>
      <c r="Y31" s="5">
        <v>1597694</v>
      </c>
    </row>
    <row r="32" spans="1:25">
      <c r="A32" s="5">
        <v>1396</v>
      </c>
      <c r="B32" s="5" t="s">
        <v>566</v>
      </c>
      <c r="C32" s="5">
        <v>1087</v>
      </c>
      <c r="D32" s="5">
        <v>59557</v>
      </c>
      <c r="E32" s="5">
        <v>52320</v>
      </c>
      <c r="F32" s="5">
        <v>7237</v>
      </c>
      <c r="G32" s="5">
        <v>51834</v>
      </c>
      <c r="H32" s="5">
        <v>7216</v>
      </c>
      <c r="I32" s="5">
        <v>486</v>
      </c>
      <c r="J32" s="5">
        <v>21</v>
      </c>
      <c r="K32" s="5">
        <v>15535797</v>
      </c>
      <c r="L32" s="5">
        <v>118054935</v>
      </c>
      <c r="M32" s="5">
        <v>23123843</v>
      </c>
      <c r="N32" s="5">
        <v>169021073</v>
      </c>
      <c r="O32" s="5">
        <v>168769757</v>
      </c>
      <c r="P32" s="5">
        <v>22503870</v>
      </c>
      <c r="Q32" s="5">
        <v>585595</v>
      </c>
      <c r="R32" s="5">
        <v>123271439</v>
      </c>
      <c r="S32" s="5">
        <v>173170811</v>
      </c>
      <c r="T32" s="5">
        <v>49899372</v>
      </c>
      <c r="U32" s="5">
        <v>1791630</v>
      </c>
      <c r="V32" s="5">
        <v>8361668</v>
      </c>
      <c r="W32" s="5">
        <v>511622</v>
      </c>
      <c r="X32" s="5">
        <v>2037170</v>
      </c>
      <c r="Y32" s="5">
        <v>7533506</v>
      </c>
    </row>
    <row r="33" spans="1:25">
      <c r="A33" s="5">
        <v>1396</v>
      </c>
      <c r="B33" s="5" t="s">
        <v>567</v>
      </c>
      <c r="C33" s="5">
        <v>1143</v>
      </c>
      <c r="D33" s="5">
        <v>85039</v>
      </c>
      <c r="E33" s="5">
        <v>76722</v>
      </c>
      <c r="F33" s="5">
        <v>8317</v>
      </c>
      <c r="G33" s="5">
        <v>76499</v>
      </c>
      <c r="H33" s="5">
        <v>8314</v>
      </c>
      <c r="I33" s="5">
        <v>223</v>
      </c>
      <c r="J33" s="5">
        <v>3</v>
      </c>
      <c r="K33" s="5">
        <v>30255177</v>
      </c>
      <c r="L33" s="5">
        <v>324346103</v>
      </c>
      <c r="M33" s="5">
        <v>39677920</v>
      </c>
      <c r="N33" s="5">
        <v>452101319</v>
      </c>
      <c r="O33" s="5">
        <v>439155630</v>
      </c>
      <c r="P33" s="5">
        <v>54102181</v>
      </c>
      <c r="Q33" s="5">
        <v>1098900</v>
      </c>
      <c r="R33" s="5">
        <v>334453585</v>
      </c>
      <c r="S33" s="5">
        <v>462396571</v>
      </c>
      <c r="T33" s="5">
        <v>127942986</v>
      </c>
      <c r="U33" s="5">
        <v>313395</v>
      </c>
      <c r="V33" s="5">
        <v>22177259</v>
      </c>
      <c r="W33" s="5">
        <v>3214609</v>
      </c>
      <c r="X33" s="5">
        <v>25740557</v>
      </c>
      <c r="Y33" s="5">
        <v>15804500</v>
      </c>
    </row>
    <row r="34" spans="1:25">
      <c r="A34" s="5">
        <v>1396</v>
      </c>
      <c r="B34" s="5" t="s">
        <v>568</v>
      </c>
      <c r="C34" s="5">
        <v>248</v>
      </c>
      <c r="D34" s="5">
        <v>20192</v>
      </c>
      <c r="E34" s="5">
        <v>18596</v>
      </c>
      <c r="F34" s="5">
        <v>1596</v>
      </c>
      <c r="G34" s="5">
        <v>18509</v>
      </c>
      <c r="H34" s="5">
        <v>1595</v>
      </c>
      <c r="I34" s="5">
        <v>87</v>
      </c>
      <c r="J34" s="5">
        <v>1</v>
      </c>
      <c r="K34" s="5">
        <v>10835923</v>
      </c>
      <c r="L34" s="5">
        <v>293446562</v>
      </c>
      <c r="M34" s="5">
        <v>12571380</v>
      </c>
      <c r="N34" s="5">
        <v>358532299</v>
      </c>
      <c r="O34" s="5">
        <v>360816694</v>
      </c>
      <c r="P34" s="5">
        <v>115553384</v>
      </c>
      <c r="Q34" s="5">
        <v>1657957</v>
      </c>
      <c r="R34" s="5">
        <v>303884904</v>
      </c>
      <c r="S34" s="5">
        <v>362523544</v>
      </c>
      <c r="T34" s="5">
        <v>58638640</v>
      </c>
      <c r="U34" s="5">
        <v>2015924</v>
      </c>
      <c r="V34" s="5">
        <v>7384915</v>
      </c>
      <c r="W34" s="5">
        <v>647311</v>
      </c>
      <c r="X34" s="5">
        <v>5382369</v>
      </c>
      <c r="Y34" s="5">
        <v>13054717</v>
      </c>
    </row>
    <row r="35" spans="1:25">
      <c r="A35" s="5">
        <v>1396</v>
      </c>
      <c r="B35" s="5" t="s">
        <v>569</v>
      </c>
      <c r="C35" s="5">
        <v>434</v>
      </c>
      <c r="D35" s="5">
        <v>16633</v>
      </c>
      <c r="E35" s="5">
        <v>14876</v>
      </c>
      <c r="F35" s="5">
        <v>1757</v>
      </c>
      <c r="G35" s="5">
        <v>14470</v>
      </c>
      <c r="H35" s="5">
        <v>1749</v>
      </c>
      <c r="I35" s="5">
        <v>406</v>
      </c>
      <c r="J35" s="5">
        <v>8</v>
      </c>
      <c r="K35" s="5">
        <v>3921692</v>
      </c>
      <c r="L35" s="5">
        <v>31535095</v>
      </c>
      <c r="M35" s="5">
        <v>3219312</v>
      </c>
      <c r="N35" s="5">
        <v>49228843</v>
      </c>
      <c r="O35" s="5">
        <v>49057751</v>
      </c>
      <c r="P35" s="5">
        <v>1785187</v>
      </c>
      <c r="Q35" s="5">
        <v>48285</v>
      </c>
      <c r="R35" s="5">
        <v>33526569</v>
      </c>
      <c r="S35" s="5">
        <v>50923929</v>
      </c>
      <c r="T35" s="5">
        <v>17397360</v>
      </c>
      <c r="U35" s="5">
        <v>26270</v>
      </c>
      <c r="V35" s="5">
        <v>1121430</v>
      </c>
      <c r="W35" s="5">
        <v>32891</v>
      </c>
      <c r="X35" s="5">
        <v>1179007</v>
      </c>
      <c r="Y35" s="5">
        <v>2528284</v>
      </c>
    </row>
    <row r="36" spans="1:25">
      <c r="A36" s="5">
        <v>1396</v>
      </c>
      <c r="B36" s="5" t="s">
        <v>570</v>
      </c>
      <c r="C36" s="5">
        <v>943</v>
      </c>
      <c r="D36" s="5">
        <v>63703</v>
      </c>
      <c r="E36" s="5">
        <v>57091</v>
      </c>
      <c r="F36" s="5">
        <v>6612</v>
      </c>
      <c r="G36" s="5">
        <v>56848</v>
      </c>
      <c r="H36" s="5">
        <v>6600</v>
      </c>
      <c r="I36" s="5">
        <v>243</v>
      </c>
      <c r="J36" s="5">
        <v>12</v>
      </c>
      <c r="K36" s="5">
        <v>14956746</v>
      </c>
      <c r="L36" s="5">
        <v>94128178</v>
      </c>
      <c r="M36" s="5">
        <v>8157685</v>
      </c>
      <c r="N36" s="5">
        <v>164975947</v>
      </c>
      <c r="O36" s="5">
        <v>161644292</v>
      </c>
      <c r="P36" s="5">
        <v>25284601</v>
      </c>
      <c r="Q36" s="5">
        <v>662441</v>
      </c>
      <c r="R36" s="5">
        <v>103645445</v>
      </c>
      <c r="S36" s="5">
        <v>167974743</v>
      </c>
      <c r="T36" s="5">
        <v>64329299</v>
      </c>
      <c r="U36" s="5">
        <v>123965</v>
      </c>
      <c r="V36" s="5">
        <v>2736007</v>
      </c>
      <c r="W36" s="5">
        <v>148410</v>
      </c>
      <c r="X36" s="5">
        <v>9698650</v>
      </c>
      <c r="Y36" s="5">
        <v>8523377</v>
      </c>
    </row>
  </sheetData>
  <mergeCells count="24">
    <mergeCell ref="Y3:Y4"/>
    <mergeCell ref="N2:N4"/>
    <mergeCell ref="X2:Y2"/>
    <mergeCell ref="D3:F3"/>
    <mergeCell ref="G3:H3"/>
    <mergeCell ref="I3:J3"/>
    <mergeCell ref="P3:P4"/>
    <mergeCell ref="Q3:Q4"/>
    <mergeCell ref="P2:Q2"/>
    <mergeCell ref="S2:S4"/>
    <mergeCell ref="T2:T4"/>
    <mergeCell ref="U2:V3"/>
    <mergeCell ref="W2:W4"/>
    <mergeCell ref="L2:M3"/>
    <mergeCell ref="O2:O4"/>
    <mergeCell ref="R2:R4"/>
    <mergeCell ref="A1:B1"/>
    <mergeCell ref="X3:X4"/>
    <mergeCell ref="C1:Y1"/>
    <mergeCell ref="A2:A4"/>
    <mergeCell ref="B2:B4"/>
    <mergeCell ref="C2:C4"/>
    <mergeCell ref="D2:J2"/>
    <mergeCell ref="K2:K4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</cols>
  <sheetData>
    <row r="1" spans="1:9" ht="20.25" customHeight="1" thickBot="1">
      <c r="A1" s="25" t="s">
        <v>159</v>
      </c>
      <c r="B1" s="25"/>
      <c r="C1" s="24" t="str">
        <f>CONCATENATE("12-",'فهرست جداول'!E3,"-",MID('فهرست جداول'!A1, 58,10))</f>
        <v>12-شاغلان کارگاه‏ها بر حسب سطح مهارت و استان-96 کل کشور</v>
      </c>
      <c r="D1" s="24"/>
      <c r="E1" s="24"/>
      <c r="F1" s="24"/>
      <c r="G1" s="24"/>
      <c r="H1" s="24"/>
      <c r="I1" s="24"/>
    </row>
    <row r="2" spans="1:9" ht="21" customHeight="1" thickBot="1">
      <c r="A2" s="32" t="s">
        <v>128</v>
      </c>
      <c r="B2" s="32" t="s">
        <v>152</v>
      </c>
      <c r="C2" s="26" t="s">
        <v>4</v>
      </c>
      <c r="D2" s="20" t="s">
        <v>5</v>
      </c>
      <c r="E2" s="20"/>
      <c r="F2" s="20"/>
      <c r="G2" s="20"/>
      <c r="H2" s="20"/>
      <c r="I2" s="26" t="s">
        <v>6</v>
      </c>
    </row>
    <row r="3" spans="1:9" ht="22.5" customHeight="1" thickBot="1">
      <c r="A3" s="33"/>
      <c r="B3" s="33"/>
      <c r="C3" s="28"/>
      <c r="D3" s="11" t="s">
        <v>3</v>
      </c>
      <c r="E3" s="11" t="s">
        <v>8</v>
      </c>
      <c r="F3" s="11" t="s">
        <v>9</v>
      </c>
      <c r="G3" s="11" t="s">
        <v>123</v>
      </c>
      <c r="H3" s="11" t="s">
        <v>10</v>
      </c>
      <c r="I3" s="28"/>
    </row>
    <row r="4" spans="1:9">
      <c r="A4" s="5">
        <v>1396</v>
      </c>
      <c r="B4" s="5" t="s">
        <v>539</v>
      </c>
      <c r="C4" s="5">
        <v>1777569</v>
      </c>
      <c r="D4" s="5">
        <v>1354681</v>
      </c>
      <c r="E4" s="5">
        <v>556716</v>
      </c>
      <c r="F4" s="5">
        <v>527779</v>
      </c>
      <c r="G4" s="5">
        <v>125017</v>
      </c>
      <c r="H4" s="5">
        <v>145168</v>
      </c>
      <c r="I4" s="5">
        <v>422888</v>
      </c>
    </row>
    <row r="5" spans="1:9">
      <c r="A5" s="5">
        <v>1396</v>
      </c>
      <c r="B5" s="5" t="s">
        <v>540</v>
      </c>
      <c r="C5" s="5">
        <v>100756</v>
      </c>
      <c r="D5" s="5">
        <v>79453</v>
      </c>
      <c r="E5" s="5">
        <v>31156</v>
      </c>
      <c r="F5" s="5">
        <v>33648</v>
      </c>
      <c r="G5" s="5">
        <v>7215</v>
      </c>
      <c r="H5" s="5">
        <v>7435</v>
      </c>
      <c r="I5" s="5">
        <v>21302</v>
      </c>
    </row>
    <row r="6" spans="1:9">
      <c r="A6" s="5">
        <v>1396</v>
      </c>
      <c r="B6" s="5" t="s">
        <v>541</v>
      </c>
      <c r="C6" s="5">
        <v>28452</v>
      </c>
      <c r="D6" s="5">
        <v>21392</v>
      </c>
      <c r="E6" s="5">
        <v>11221</v>
      </c>
      <c r="F6" s="5">
        <v>6771</v>
      </c>
      <c r="G6" s="5">
        <v>1475</v>
      </c>
      <c r="H6" s="5">
        <v>1925</v>
      </c>
      <c r="I6" s="5">
        <v>7060</v>
      </c>
    </row>
    <row r="7" spans="1:9">
      <c r="A7" s="5">
        <v>1396</v>
      </c>
      <c r="B7" s="5" t="s">
        <v>542</v>
      </c>
      <c r="C7" s="5">
        <v>8747</v>
      </c>
      <c r="D7" s="5">
        <v>6752</v>
      </c>
      <c r="E7" s="5">
        <v>2843</v>
      </c>
      <c r="F7" s="5">
        <v>2622</v>
      </c>
      <c r="G7" s="5">
        <v>613</v>
      </c>
      <c r="H7" s="5">
        <v>674</v>
      </c>
      <c r="I7" s="5">
        <v>1995</v>
      </c>
    </row>
    <row r="8" spans="1:9">
      <c r="A8" s="5">
        <v>1396</v>
      </c>
      <c r="B8" s="5" t="s">
        <v>543</v>
      </c>
      <c r="C8" s="5">
        <v>214973</v>
      </c>
      <c r="D8" s="5">
        <v>169706</v>
      </c>
      <c r="E8" s="5">
        <v>65761</v>
      </c>
      <c r="F8" s="5">
        <v>76665</v>
      </c>
      <c r="G8" s="5">
        <v>12925</v>
      </c>
      <c r="H8" s="5">
        <v>14355</v>
      </c>
      <c r="I8" s="5">
        <v>45267</v>
      </c>
    </row>
    <row r="9" spans="1:9">
      <c r="A9" s="5">
        <v>1396</v>
      </c>
      <c r="B9" s="5" t="s">
        <v>544</v>
      </c>
      <c r="C9" s="5">
        <v>113141</v>
      </c>
      <c r="D9" s="5">
        <v>82182</v>
      </c>
      <c r="E9" s="5">
        <v>40124</v>
      </c>
      <c r="F9" s="5">
        <v>25940</v>
      </c>
      <c r="G9" s="5">
        <v>7291</v>
      </c>
      <c r="H9" s="5">
        <v>8827</v>
      </c>
      <c r="I9" s="5">
        <v>30960</v>
      </c>
    </row>
    <row r="10" spans="1:9">
      <c r="A10" s="5">
        <v>1396</v>
      </c>
      <c r="B10" s="5" t="s">
        <v>545</v>
      </c>
      <c r="C10" s="5">
        <v>3350</v>
      </c>
      <c r="D10" s="5">
        <v>2277</v>
      </c>
      <c r="E10" s="5">
        <v>676</v>
      </c>
      <c r="F10" s="5">
        <v>783</v>
      </c>
      <c r="G10" s="5">
        <v>294</v>
      </c>
      <c r="H10" s="5">
        <v>524</v>
      </c>
      <c r="I10" s="5">
        <v>1074</v>
      </c>
    </row>
    <row r="11" spans="1:9">
      <c r="A11" s="5">
        <v>1396</v>
      </c>
      <c r="B11" s="5" t="s">
        <v>546</v>
      </c>
      <c r="C11" s="5">
        <v>24262</v>
      </c>
      <c r="D11" s="5">
        <v>17783</v>
      </c>
      <c r="E11" s="5">
        <v>4387</v>
      </c>
      <c r="F11" s="5">
        <v>5958</v>
      </c>
      <c r="G11" s="5">
        <v>3029</v>
      </c>
      <c r="H11" s="5">
        <v>4409</v>
      </c>
      <c r="I11" s="5">
        <v>6479</v>
      </c>
    </row>
    <row r="12" spans="1:9">
      <c r="A12" s="5">
        <v>1396</v>
      </c>
      <c r="B12" s="5" t="s">
        <v>547</v>
      </c>
      <c r="C12" s="5">
        <v>421965</v>
      </c>
      <c r="D12" s="5">
        <v>314983</v>
      </c>
      <c r="E12" s="5">
        <v>109390</v>
      </c>
      <c r="F12" s="5">
        <v>140078</v>
      </c>
      <c r="G12" s="5">
        <v>29832</v>
      </c>
      <c r="H12" s="5">
        <v>35684</v>
      </c>
      <c r="I12" s="5">
        <v>106981</v>
      </c>
    </row>
    <row r="13" spans="1:9">
      <c r="A13" s="5">
        <v>1396</v>
      </c>
      <c r="B13" s="5" t="s">
        <v>548</v>
      </c>
      <c r="C13" s="5">
        <v>9807</v>
      </c>
      <c r="D13" s="5">
        <v>7379</v>
      </c>
      <c r="E13" s="5">
        <v>3170</v>
      </c>
      <c r="F13" s="5">
        <v>2696</v>
      </c>
      <c r="G13" s="5">
        <v>706</v>
      </c>
      <c r="H13" s="5">
        <v>808</v>
      </c>
      <c r="I13" s="5">
        <v>2428</v>
      </c>
    </row>
    <row r="14" spans="1:9">
      <c r="A14" s="5">
        <v>1396</v>
      </c>
      <c r="B14" s="5" t="s">
        <v>549</v>
      </c>
      <c r="C14" s="5">
        <v>7124</v>
      </c>
      <c r="D14" s="5">
        <v>5527</v>
      </c>
      <c r="E14" s="5">
        <v>2274</v>
      </c>
      <c r="F14" s="5">
        <v>2276</v>
      </c>
      <c r="G14" s="5">
        <v>465</v>
      </c>
      <c r="H14" s="5">
        <v>512</v>
      </c>
      <c r="I14" s="5">
        <v>1597</v>
      </c>
    </row>
    <row r="15" spans="1:9">
      <c r="A15" s="5">
        <v>1396</v>
      </c>
      <c r="B15" s="5" t="s">
        <v>550</v>
      </c>
      <c r="C15" s="5">
        <v>113653</v>
      </c>
      <c r="D15" s="5">
        <v>91297</v>
      </c>
      <c r="E15" s="5">
        <v>46281</v>
      </c>
      <c r="F15" s="5">
        <v>31760</v>
      </c>
      <c r="G15" s="5">
        <v>5964</v>
      </c>
      <c r="H15" s="5">
        <v>7291</v>
      </c>
      <c r="I15" s="5">
        <v>22356</v>
      </c>
    </row>
    <row r="16" spans="1:9">
      <c r="A16" s="5">
        <v>1396</v>
      </c>
      <c r="B16" s="5" t="s">
        <v>551</v>
      </c>
      <c r="C16" s="5">
        <v>7966</v>
      </c>
      <c r="D16" s="5">
        <v>5678</v>
      </c>
      <c r="E16" s="5">
        <v>1861</v>
      </c>
      <c r="F16" s="5">
        <v>1887</v>
      </c>
      <c r="G16" s="5">
        <v>835</v>
      </c>
      <c r="H16" s="5">
        <v>1096</v>
      </c>
      <c r="I16" s="5">
        <v>2288</v>
      </c>
    </row>
    <row r="17" spans="1:9">
      <c r="A17" s="5">
        <v>1396</v>
      </c>
      <c r="B17" s="5" t="s">
        <v>552</v>
      </c>
      <c r="C17" s="5">
        <v>84556</v>
      </c>
      <c r="D17" s="5">
        <v>61560</v>
      </c>
      <c r="E17" s="5">
        <v>19429</v>
      </c>
      <c r="F17" s="5">
        <v>19245</v>
      </c>
      <c r="G17" s="5">
        <v>11699</v>
      </c>
      <c r="H17" s="5">
        <v>11187</v>
      </c>
      <c r="I17" s="5">
        <v>22996</v>
      </c>
    </row>
    <row r="18" spans="1:9">
      <c r="A18" s="5">
        <v>1396</v>
      </c>
      <c r="B18" s="5" t="s">
        <v>553</v>
      </c>
      <c r="C18" s="5">
        <v>34986</v>
      </c>
      <c r="D18" s="5">
        <v>28402</v>
      </c>
      <c r="E18" s="5">
        <v>13971</v>
      </c>
      <c r="F18" s="5">
        <v>8928</v>
      </c>
      <c r="G18" s="5">
        <v>2997</v>
      </c>
      <c r="H18" s="5">
        <v>2506</v>
      </c>
      <c r="I18" s="5">
        <v>6584</v>
      </c>
    </row>
    <row r="19" spans="1:9">
      <c r="A19" s="5">
        <v>1396</v>
      </c>
      <c r="B19" s="5" t="s">
        <v>554</v>
      </c>
      <c r="C19" s="5">
        <v>41798</v>
      </c>
      <c r="D19" s="5">
        <v>34312</v>
      </c>
      <c r="E19" s="5">
        <v>15410</v>
      </c>
      <c r="F19" s="5">
        <v>12922</v>
      </c>
      <c r="G19" s="5">
        <v>3260</v>
      </c>
      <c r="H19" s="5">
        <v>2720</v>
      </c>
      <c r="I19" s="5">
        <v>7487</v>
      </c>
    </row>
    <row r="20" spans="1:9">
      <c r="A20" s="5">
        <v>1396</v>
      </c>
      <c r="B20" s="5" t="s">
        <v>555</v>
      </c>
      <c r="C20" s="5">
        <v>10758</v>
      </c>
      <c r="D20" s="5">
        <v>8529</v>
      </c>
      <c r="E20" s="5">
        <v>4713</v>
      </c>
      <c r="F20" s="5">
        <v>2729</v>
      </c>
      <c r="G20" s="5">
        <v>722</v>
      </c>
      <c r="H20" s="5">
        <v>365</v>
      </c>
      <c r="I20" s="5">
        <v>2228</v>
      </c>
    </row>
    <row r="21" spans="1:9">
      <c r="A21" s="5">
        <v>1396</v>
      </c>
      <c r="B21" s="5" t="s">
        <v>556</v>
      </c>
      <c r="C21" s="5">
        <v>59282</v>
      </c>
      <c r="D21" s="5">
        <v>43126</v>
      </c>
      <c r="E21" s="5">
        <v>19259</v>
      </c>
      <c r="F21" s="5">
        <v>15094</v>
      </c>
      <c r="G21" s="5">
        <v>3731</v>
      </c>
      <c r="H21" s="5">
        <v>5042</v>
      </c>
      <c r="I21" s="5">
        <v>16156</v>
      </c>
    </row>
    <row r="22" spans="1:9">
      <c r="A22" s="5">
        <v>1396</v>
      </c>
      <c r="B22" s="5" t="s">
        <v>557</v>
      </c>
      <c r="C22" s="5">
        <v>75905</v>
      </c>
      <c r="D22" s="5">
        <v>57618</v>
      </c>
      <c r="E22" s="5">
        <v>24817</v>
      </c>
      <c r="F22" s="5">
        <v>20926</v>
      </c>
      <c r="G22" s="5">
        <v>6027</v>
      </c>
      <c r="H22" s="5">
        <v>5848</v>
      </c>
      <c r="I22" s="5">
        <v>18288</v>
      </c>
    </row>
    <row r="23" spans="1:9">
      <c r="A23" s="5">
        <v>1396</v>
      </c>
      <c r="B23" s="5" t="s">
        <v>558</v>
      </c>
      <c r="C23" s="5">
        <v>32009</v>
      </c>
      <c r="D23" s="5">
        <v>25325</v>
      </c>
      <c r="E23" s="5">
        <v>13086</v>
      </c>
      <c r="F23" s="5">
        <v>8662</v>
      </c>
      <c r="G23" s="5">
        <v>1626</v>
      </c>
      <c r="H23" s="5">
        <v>1952</v>
      </c>
      <c r="I23" s="5">
        <v>6684</v>
      </c>
    </row>
    <row r="24" spans="1:9">
      <c r="A24" s="5">
        <v>1396</v>
      </c>
      <c r="B24" s="5" t="s">
        <v>559</v>
      </c>
      <c r="C24" s="5">
        <v>7429</v>
      </c>
      <c r="D24" s="5">
        <v>5633</v>
      </c>
      <c r="E24" s="5">
        <v>2146</v>
      </c>
      <c r="F24" s="5">
        <v>2716</v>
      </c>
      <c r="G24" s="5">
        <v>366</v>
      </c>
      <c r="H24" s="5">
        <v>406</v>
      </c>
      <c r="I24" s="5">
        <v>1796</v>
      </c>
    </row>
    <row r="25" spans="1:9">
      <c r="A25" s="5">
        <v>1396</v>
      </c>
      <c r="B25" s="5" t="s">
        <v>560</v>
      </c>
      <c r="C25" s="5">
        <v>42861</v>
      </c>
      <c r="D25" s="5">
        <v>31812</v>
      </c>
      <c r="E25" s="5">
        <v>13431</v>
      </c>
      <c r="F25" s="5">
        <v>12172</v>
      </c>
      <c r="G25" s="5">
        <v>3053</v>
      </c>
      <c r="H25" s="5">
        <v>3155</v>
      </c>
      <c r="I25" s="5">
        <v>11049</v>
      </c>
    </row>
    <row r="26" spans="1:9">
      <c r="A26" s="5">
        <v>1396</v>
      </c>
      <c r="B26" s="5" t="s">
        <v>561</v>
      </c>
      <c r="C26" s="5">
        <v>16537</v>
      </c>
      <c r="D26" s="5">
        <v>12284</v>
      </c>
      <c r="E26" s="5">
        <v>4707</v>
      </c>
      <c r="F26" s="5">
        <v>4600</v>
      </c>
      <c r="G26" s="5">
        <v>1259</v>
      </c>
      <c r="H26" s="5">
        <v>1719</v>
      </c>
      <c r="I26" s="5">
        <v>4253</v>
      </c>
    </row>
    <row r="27" spans="1:9">
      <c r="A27" s="5">
        <v>1396</v>
      </c>
      <c r="B27" s="5" t="s">
        <v>562</v>
      </c>
      <c r="C27" s="5">
        <v>3351</v>
      </c>
      <c r="D27" s="5">
        <v>2046</v>
      </c>
      <c r="E27" s="5">
        <v>1000</v>
      </c>
      <c r="F27" s="5">
        <v>633</v>
      </c>
      <c r="G27" s="5">
        <v>212</v>
      </c>
      <c r="H27" s="5">
        <v>201</v>
      </c>
      <c r="I27" s="5">
        <v>1305</v>
      </c>
    </row>
    <row r="28" spans="1:9">
      <c r="A28" s="5">
        <v>1396</v>
      </c>
      <c r="B28" s="5" t="s">
        <v>563</v>
      </c>
      <c r="C28" s="5">
        <v>14900</v>
      </c>
      <c r="D28" s="5">
        <v>10888</v>
      </c>
      <c r="E28" s="5">
        <v>6221</v>
      </c>
      <c r="F28" s="5">
        <v>2829</v>
      </c>
      <c r="G28" s="5">
        <v>671</v>
      </c>
      <c r="H28" s="5">
        <v>1167</v>
      </c>
      <c r="I28" s="5">
        <v>4011</v>
      </c>
    </row>
    <row r="29" spans="1:9">
      <c r="A29" s="5">
        <v>1396</v>
      </c>
      <c r="B29" s="5" t="s">
        <v>564</v>
      </c>
      <c r="C29" s="5">
        <v>42605</v>
      </c>
      <c r="D29" s="5">
        <v>32533</v>
      </c>
      <c r="E29" s="5">
        <v>16769</v>
      </c>
      <c r="F29" s="5">
        <v>10159</v>
      </c>
      <c r="G29" s="5">
        <v>2482</v>
      </c>
      <c r="H29" s="5">
        <v>3123</v>
      </c>
      <c r="I29" s="5">
        <v>10072</v>
      </c>
    </row>
    <row r="30" spans="1:9">
      <c r="A30" s="5">
        <v>1396</v>
      </c>
      <c r="B30" s="5" t="s">
        <v>565</v>
      </c>
      <c r="C30" s="5">
        <v>11272</v>
      </c>
      <c r="D30" s="5">
        <v>8558</v>
      </c>
      <c r="E30" s="5">
        <v>3280</v>
      </c>
      <c r="F30" s="5">
        <v>3525</v>
      </c>
      <c r="G30" s="5">
        <v>760</v>
      </c>
      <c r="H30" s="5">
        <v>993</v>
      </c>
      <c r="I30" s="5">
        <v>2714</v>
      </c>
    </row>
    <row r="31" spans="1:9">
      <c r="A31" s="5">
        <v>1396</v>
      </c>
      <c r="B31" s="5" t="s">
        <v>566</v>
      </c>
      <c r="C31" s="5">
        <v>59557</v>
      </c>
      <c r="D31" s="5">
        <v>44211</v>
      </c>
      <c r="E31" s="5">
        <v>19410</v>
      </c>
      <c r="F31" s="5">
        <v>15487</v>
      </c>
      <c r="G31" s="5">
        <v>3164</v>
      </c>
      <c r="H31" s="5">
        <v>6149</v>
      </c>
      <c r="I31" s="5">
        <v>15346</v>
      </c>
    </row>
    <row r="32" spans="1:9">
      <c r="A32" s="5">
        <v>1396</v>
      </c>
      <c r="B32" s="5" t="s">
        <v>567</v>
      </c>
      <c r="C32" s="5">
        <v>85039</v>
      </c>
      <c r="D32" s="5">
        <v>63951</v>
      </c>
      <c r="E32" s="5">
        <v>27039</v>
      </c>
      <c r="F32" s="5">
        <v>24695</v>
      </c>
      <c r="G32" s="5">
        <v>5551</v>
      </c>
      <c r="H32" s="5">
        <v>6667</v>
      </c>
      <c r="I32" s="5">
        <v>21088</v>
      </c>
    </row>
    <row r="33" spans="1:9">
      <c r="A33" s="5">
        <v>1396</v>
      </c>
      <c r="B33" s="5" t="s">
        <v>568</v>
      </c>
      <c r="C33" s="5">
        <v>20192</v>
      </c>
      <c r="D33" s="5">
        <v>14006</v>
      </c>
      <c r="E33" s="5">
        <v>3606</v>
      </c>
      <c r="F33" s="5">
        <v>5472</v>
      </c>
      <c r="G33" s="5">
        <v>2358</v>
      </c>
      <c r="H33" s="5">
        <v>2571</v>
      </c>
      <c r="I33" s="5">
        <v>6186</v>
      </c>
    </row>
    <row r="34" spans="1:9">
      <c r="A34" s="5">
        <v>1396</v>
      </c>
      <c r="B34" s="5" t="s">
        <v>569</v>
      </c>
      <c r="C34" s="5">
        <v>16633</v>
      </c>
      <c r="D34" s="5">
        <v>13105</v>
      </c>
      <c r="E34" s="5">
        <v>6001</v>
      </c>
      <c r="F34" s="5">
        <v>4995</v>
      </c>
      <c r="G34" s="5">
        <v>874</v>
      </c>
      <c r="H34" s="5">
        <v>1235</v>
      </c>
      <c r="I34" s="5">
        <v>3528</v>
      </c>
    </row>
    <row r="35" spans="1:9">
      <c r="A35" s="5">
        <v>1396</v>
      </c>
      <c r="B35" s="5" t="s">
        <v>570</v>
      </c>
      <c r="C35" s="5">
        <v>63703</v>
      </c>
      <c r="D35" s="5">
        <v>52372</v>
      </c>
      <c r="E35" s="5">
        <v>23278</v>
      </c>
      <c r="F35" s="5">
        <v>20906</v>
      </c>
      <c r="G35" s="5">
        <v>3560</v>
      </c>
      <c r="H35" s="5">
        <v>4628</v>
      </c>
      <c r="I35" s="5">
        <v>11331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7109375" style="3" customWidth="1"/>
    <col min="4" max="4" width="13.85546875" style="3" customWidth="1"/>
    <col min="5" max="5" width="12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7109375" style="3" customWidth="1"/>
    <col min="12" max="12" width="14.28515625" style="3" customWidth="1"/>
  </cols>
  <sheetData>
    <row r="1" spans="1:12" ht="15.75" thickBot="1">
      <c r="A1" s="25" t="s">
        <v>159</v>
      </c>
      <c r="B1" s="25"/>
      <c r="C1" s="24" t="str">
        <f>CONCATENATE("13-",'فهرست جداول'!E4,"-",MID('فهرست جداول'!A1, 58,10))</f>
        <v>13-شاغلان کارگاه‏ها بر حسب وضع سواد، مدرک تحصیلی و استان-96 کل کشور</v>
      </c>
      <c r="D1" s="24"/>
      <c r="E1" s="24"/>
      <c r="F1" s="24"/>
      <c r="G1" s="24"/>
      <c r="H1" s="24"/>
      <c r="I1" s="24"/>
      <c r="J1" s="24"/>
      <c r="K1" s="24"/>
      <c r="L1" s="24"/>
    </row>
    <row r="2" spans="1:12" ht="15.75" thickBot="1">
      <c r="A2" s="32" t="s">
        <v>128</v>
      </c>
      <c r="B2" s="32" t="s">
        <v>152</v>
      </c>
      <c r="C2" s="26" t="s">
        <v>11</v>
      </c>
      <c r="D2" s="26" t="s">
        <v>4</v>
      </c>
      <c r="E2" s="26" t="s">
        <v>12</v>
      </c>
      <c r="F2" s="20" t="s">
        <v>13</v>
      </c>
      <c r="G2" s="20"/>
      <c r="H2" s="20"/>
      <c r="I2" s="20"/>
      <c r="J2" s="20"/>
      <c r="K2" s="20"/>
      <c r="L2" s="20"/>
    </row>
    <row r="3" spans="1:12" ht="30" customHeight="1" thickBot="1">
      <c r="A3" s="33" t="s">
        <v>128</v>
      </c>
      <c r="B3" s="33"/>
      <c r="C3" s="28"/>
      <c r="D3" s="28"/>
      <c r="E3" s="28"/>
      <c r="F3" s="13" t="s">
        <v>2</v>
      </c>
      <c r="G3" s="11" t="s">
        <v>14</v>
      </c>
      <c r="H3" s="13" t="s">
        <v>15</v>
      </c>
      <c r="I3" s="11" t="s">
        <v>16</v>
      </c>
      <c r="J3" s="13" t="s">
        <v>17</v>
      </c>
      <c r="K3" s="11" t="s">
        <v>18</v>
      </c>
      <c r="L3" s="13" t="s">
        <v>19</v>
      </c>
    </row>
    <row r="4" spans="1:12">
      <c r="A4" s="5">
        <v>1396</v>
      </c>
      <c r="B4" s="5" t="s">
        <v>539</v>
      </c>
      <c r="C4" s="5">
        <v>30332</v>
      </c>
      <c r="D4" s="5">
        <v>1777569</v>
      </c>
      <c r="E4" s="5">
        <v>29299</v>
      </c>
      <c r="F4" s="5">
        <v>1748270</v>
      </c>
      <c r="G4" s="5">
        <v>475742</v>
      </c>
      <c r="H4" s="5">
        <v>727748</v>
      </c>
      <c r="I4" s="5">
        <v>186325</v>
      </c>
      <c r="J4" s="5">
        <v>300511</v>
      </c>
      <c r="K4" s="5">
        <v>52328</v>
      </c>
      <c r="L4" s="5">
        <v>5615</v>
      </c>
    </row>
    <row r="5" spans="1:12">
      <c r="A5" s="5">
        <v>1396</v>
      </c>
      <c r="B5" s="5" t="s">
        <v>540</v>
      </c>
      <c r="C5" s="5">
        <v>1756</v>
      </c>
      <c r="D5" s="5">
        <v>100756</v>
      </c>
      <c r="E5" s="5">
        <v>1447</v>
      </c>
      <c r="F5" s="5">
        <v>99308</v>
      </c>
      <c r="G5" s="5">
        <v>27852</v>
      </c>
      <c r="H5" s="5">
        <v>38922</v>
      </c>
      <c r="I5" s="5">
        <v>11637</v>
      </c>
      <c r="J5" s="5">
        <v>17587</v>
      </c>
      <c r="K5" s="5">
        <v>3072</v>
      </c>
      <c r="L5" s="5">
        <v>239</v>
      </c>
    </row>
    <row r="6" spans="1:12">
      <c r="A6" s="5">
        <v>1396</v>
      </c>
      <c r="B6" s="5" t="s">
        <v>541</v>
      </c>
      <c r="C6" s="5">
        <v>694</v>
      </c>
      <c r="D6" s="5">
        <v>28452</v>
      </c>
      <c r="E6" s="5">
        <v>1035</v>
      </c>
      <c r="F6" s="5">
        <v>27416</v>
      </c>
      <c r="G6" s="5">
        <v>9989</v>
      </c>
      <c r="H6" s="5">
        <v>9352</v>
      </c>
      <c r="I6" s="5">
        <v>1995</v>
      </c>
      <c r="J6" s="5">
        <v>5004</v>
      </c>
      <c r="K6" s="5">
        <v>918</v>
      </c>
      <c r="L6" s="5">
        <v>157</v>
      </c>
    </row>
    <row r="7" spans="1:12">
      <c r="A7" s="5">
        <v>1396</v>
      </c>
      <c r="B7" s="5" t="s">
        <v>542</v>
      </c>
      <c r="C7" s="5">
        <v>225</v>
      </c>
      <c r="D7" s="5">
        <v>8747</v>
      </c>
      <c r="E7" s="5">
        <v>221</v>
      </c>
      <c r="F7" s="5">
        <v>8526</v>
      </c>
      <c r="G7" s="5">
        <v>2906</v>
      </c>
      <c r="H7" s="5">
        <v>2831</v>
      </c>
      <c r="I7" s="5">
        <v>873</v>
      </c>
      <c r="J7" s="5">
        <v>1645</v>
      </c>
      <c r="K7" s="5">
        <v>249</v>
      </c>
      <c r="L7" s="5">
        <v>23</v>
      </c>
    </row>
    <row r="8" spans="1:12">
      <c r="A8" s="5">
        <v>1396</v>
      </c>
      <c r="B8" s="5" t="s">
        <v>543</v>
      </c>
      <c r="C8" s="5">
        <v>3894</v>
      </c>
      <c r="D8" s="5">
        <v>214973</v>
      </c>
      <c r="E8" s="5">
        <v>2652</v>
      </c>
      <c r="F8" s="5">
        <v>212321</v>
      </c>
      <c r="G8" s="5">
        <v>56427</v>
      </c>
      <c r="H8" s="5">
        <v>98208</v>
      </c>
      <c r="I8" s="5">
        <v>20606</v>
      </c>
      <c r="J8" s="5">
        <v>31785</v>
      </c>
      <c r="K8" s="5">
        <v>4800</v>
      </c>
      <c r="L8" s="5">
        <v>495</v>
      </c>
    </row>
    <row r="9" spans="1:12">
      <c r="A9" s="5">
        <v>1396</v>
      </c>
      <c r="B9" s="5" t="s">
        <v>544</v>
      </c>
      <c r="C9" s="5">
        <v>1802</v>
      </c>
      <c r="D9" s="5">
        <v>113141</v>
      </c>
      <c r="E9" s="5">
        <v>1633</v>
      </c>
      <c r="F9" s="5">
        <v>111508</v>
      </c>
      <c r="G9" s="5">
        <v>29270</v>
      </c>
      <c r="H9" s="5">
        <v>46161</v>
      </c>
      <c r="I9" s="5">
        <v>10935</v>
      </c>
      <c r="J9" s="5">
        <v>20164</v>
      </c>
      <c r="K9" s="5">
        <v>4237</v>
      </c>
      <c r="L9" s="5">
        <v>740</v>
      </c>
    </row>
    <row r="10" spans="1:12">
      <c r="A10" s="5">
        <v>1396</v>
      </c>
      <c r="B10" s="5" t="s">
        <v>545</v>
      </c>
      <c r="C10" s="5">
        <v>52</v>
      </c>
      <c r="D10" s="5">
        <v>3350</v>
      </c>
      <c r="E10" s="5">
        <v>13</v>
      </c>
      <c r="F10" s="5">
        <v>3337</v>
      </c>
      <c r="G10" s="5">
        <v>532</v>
      </c>
      <c r="H10" s="5">
        <v>1085</v>
      </c>
      <c r="I10" s="5">
        <v>447</v>
      </c>
      <c r="J10" s="5">
        <v>1032</v>
      </c>
      <c r="K10" s="5">
        <v>236</v>
      </c>
      <c r="L10" s="5">
        <v>6</v>
      </c>
    </row>
    <row r="11" spans="1:12">
      <c r="A11" s="5">
        <v>1396</v>
      </c>
      <c r="B11" s="5" t="s">
        <v>546</v>
      </c>
      <c r="C11" s="5">
        <v>183</v>
      </c>
      <c r="D11" s="5">
        <v>24262</v>
      </c>
      <c r="E11" s="5">
        <v>361</v>
      </c>
      <c r="F11" s="5">
        <v>23901</v>
      </c>
      <c r="G11" s="5">
        <v>4998</v>
      </c>
      <c r="H11" s="5">
        <v>8289</v>
      </c>
      <c r="I11" s="5">
        <v>3756</v>
      </c>
      <c r="J11" s="5">
        <v>5589</v>
      </c>
      <c r="K11" s="5">
        <v>1229</v>
      </c>
      <c r="L11" s="5">
        <v>40</v>
      </c>
    </row>
    <row r="12" spans="1:12">
      <c r="A12" s="5">
        <v>1396</v>
      </c>
      <c r="B12" s="5" t="s">
        <v>547</v>
      </c>
      <c r="C12" s="5">
        <v>6808</v>
      </c>
      <c r="D12" s="5">
        <v>421965</v>
      </c>
      <c r="E12" s="5">
        <v>3778</v>
      </c>
      <c r="F12" s="5">
        <v>418186</v>
      </c>
      <c r="G12" s="5">
        <v>107028</v>
      </c>
      <c r="H12" s="5">
        <v>185851</v>
      </c>
      <c r="I12" s="5">
        <v>43065</v>
      </c>
      <c r="J12" s="5">
        <v>68211</v>
      </c>
      <c r="K12" s="5">
        <v>12613</v>
      </c>
      <c r="L12" s="5">
        <v>1420</v>
      </c>
    </row>
    <row r="13" spans="1:12">
      <c r="A13" s="5">
        <v>1396</v>
      </c>
      <c r="B13" s="5" t="s">
        <v>548</v>
      </c>
      <c r="C13" s="5">
        <v>223</v>
      </c>
      <c r="D13" s="5">
        <v>9807</v>
      </c>
      <c r="E13" s="5">
        <v>113</v>
      </c>
      <c r="F13" s="5">
        <v>9694</v>
      </c>
      <c r="G13" s="5">
        <v>2737</v>
      </c>
      <c r="H13" s="5">
        <v>3773</v>
      </c>
      <c r="I13" s="5">
        <v>1027</v>
      </c>
      <c r="J13" s="5">
        <v>1800</v>
      </c>
      <c r="K13" s="5">
        <v>320</v>
      </c>
      <c r="L13" s="5">
        <v>38</v>
      </c>
    </row>
    <row r="14" spans="1:12">
      <c r="A14" s="5">
        <v>1396</v>
      </c>
      <c r="B14" s="5" t="s">
        <v>549</v>
      </c>
      <c r="C14" s="5">
        <v>138</v>
      </c>
      <c r="D14" s="5">
        <v>7124</v>
      </c>
      <c r="E14" s="5">
        <v>156</v>
      </c>
      <c r="F14" s="5">
        <v>6968</v>
      </c>
      <c r="G14" s="5">
        <v>2100</v>
      </c>
      <c r="H14" s="5">
        <v>2901</v>
      </c>
      <c r="I14" s="5">
        <v>571</v>
      </c>
      <c r="J14" s="5">
        <v>1188</v>
      </c>
      <c r="K14" s="5">
        <v>178</v>
      </c>
      <c r="L14" s="5">
        <v>31</v>
      </c>
    </row>
    <row r="15" spans="1:12">
      <c r="A15" s="5">
        <v>1396</v>
      </c>
      <c r="B15" s="5" t="s">
        <v>550</v>
      </c>
      <c r="C15" s="5">
        <v>2164</v>
      </c>
      <c r="D15" s="5">
        <v>113653</v>
      </c>
      <c r="E15" s="5">
        <v>1855</v>
      </c>
      <c r="F15" s="5">
        <v>111798</v>
      </c>
      <c r="G15" s="5">
        <v>33745</v>
      </c>
      <c r="H15" s="5">
        <v>49321</v>
      </c>
      <c r="I15" s="5">
        <v>9520</v>
      </c>
      <c r="J15" s="5">
        <v>16656</v>
      </c>
      <c r="K15" s="5">
        <v>2246</v>
      </c>
      <c r="L15" s="5">
        <v>310</v>
      </c>
    </row>
    <row r="16" spans="1:12">
      <c r="A16" s="5">
        <v>1396</v>
      </c>
      <c r="B16" s="5" t="s">
        <v>551</v>
      </c>
      <c r="C16" s="5">
        <v>135</v>
      </c>
      <c r="D16" s="5">
        <v>7966</v>
      </c>
      <c r="E16" s="5">
        <v>168</v>
      </c>
      <c r="F16" s="5">
        <v>7798</v>
      </c>
      <c r="G16" s="5">
        <v>2195</v>
      </c>
      <c r="H16" s="5">
        <v>2581</v>
      </c>
      <c r="I16" s="5">
        <v>895</v>
      </c>
      <c r="J16" s="5">
        <v>1792</v>
      </c>
      <c r="K16" s="5">
        <v>311</v>
      </c>
      <c r="L16" s="5">
        <v>23</v>
      </c>
    </row>
    <row r="17" spans="1:12">
      <c r="A17" s="5">
        <v>1396</v>
      </c>
      <c r="B17" s="5" t="s">
        <v>552</v>
      </c>
      <c r="C17" s="5">
        <v>663</v>
      </c>
      <c r="D17" s="5">
        <v>84556</v>
      </c>
      <c r="E17" s="5">
        <v>1258</v>
      </c>
      <c r="F17" s="5">
        <v>83298</v>
      </c>
      <c r="G17" s="5">
        <v>23066</v>
      </c>
      <c r="H17" s="5">
        <v>28968</v>
      </c>
      <c r="I17" s="5">
        <v>12525</v>
      </c>
      <c r="J17" s="5">
        <v>16523</v>
      </c>
      <c r="K17" s="5">
        <v>2104</v>
      </c>
      <c r="L17" s="5">
        <v>111</v>
      </c>
    </row>
    <row r="18" spans="1:12">
      <c r="A18" s="5">
        <v>1396</v>
      </c>
      <c r="B18" s="5" t="s">
        <v>553</v>
      </c>
      <c r="C18" s="5">
        <v>416</v>
      </c>
      <c r="D18" s="5">
        <v>34986</v>
      </c>
      <c r="E18" s="5">
        <v>469</v>
      </c>
      <c r="F18" s="5">
        <v>34518</v>
      </c>
      <c r="G18" s="5">
        <v>10181</v>
      </c>
      <c r="H18" s="5">
        <v>14181</v>
      </c>
      <c r="I18" s="5">
        <v>3659</v>
      </c>
      <c r="J18" s="5">
        <v>5526</v>
      </c>
      <c r="K18" s="5">
        <v>902</v>
      </c>
      <c r="L18" s="5">
        <v>69</v>
      </c>
    </row>
    <row r="19" spans="1:12">
      <c r="A19" s="5">
        <v>1396</v>
      </c>
      <c r="B19" s="5" t="s">
        <v>554</v>
      </c>
      <c r="C19" s="5">
        <v>1072</v>
      </c>
      <c r="D19" s="5">
        <v>41798</v>
      </c>
      <c r="E19" s="5">
        <v>1235</v>
      </c>
      <c r="F19" s="5">
        <v>40564</v>
      </c>
      <c r="G19" s="5">
        <v>10945</v>
      </c>
      <c r="H19" s="5">
        <v>15381</v>
      </c>
      <c r="I19" s="5">
        <v>6206</v>
      </c>
      <c r="J19" s="5">
        <v>6629</v>
      </c>
      <c r="K19" s="5">
        <v>1272</v>
      </c>
      <c r="L19" s="5">
        <v>131</v>
      </c>
    </row>
    <row r="20" spans="1:12">
      <c r="A20" s="5">
        <v>1396</v>
      </c>
      <c r="B20" s="5" t="s">
        <v>555</v>
      </c>
      <c r="C20" s="5">
        <v>365</v>
      </c>
      <c r="D20" s="5">
        <v>10758</v>
      </c>
      <c r="E20" s="5">
        <v>1881</v>
      </c>
      <c r="F20" s="5">
        <v>8877</v>
      </c>
      <c r="G20" s="5">
        <v>4017</v>
      </c>
      <c r="H20" s="5">
        <v>2702</v>
      </c>
      <c r="I20" s="5">
        <v>858</v>
      </c>
      <c r="J20" s="5">
        <v>1061</v>
      </c>
      <c r="K20" s="5">
        <v>218</v>
      </c>
      <c r="L20" s="5">
        <v>21</v>
      </c>
    </row>
    <row r="21" spans="1:12">
      <c r="A21" s="5">
        <v>1396</v>
      </c>
      <c r="B21" s="5" t="s">
        <v>556</v>
      </c>
      <c r="C21" s="5">
        <v>1253</v>
      </c>
      <c r="D21" s="5">
        <v>59282</v>
      </c>
      <c r="E21" s="5">
        <v>2336</v>
      </c>
      <c r="F21" s="5">
        <v>56947</v>
      </c>
      <c r="G21" s="5">
        <v>15620</v>
      </c>
      <c r="H21" s="5">
        <v>21494</v>
      </c>
      <c r="I21" s="5">
        <v>5749</v>
      </c>
      <c r="J21" s="5">
        <v>12151</v>
      </c>
      <c r="K21" s="5">
        <v>1782</v>
      </c>
      <c r="L21" s="5">
        <v>151</v>
      </c>
    </row>
    <row r="22" spans="1:12">
      <c r="A22" s="5">
        <v>1396</v>
      </c>
      <c r="B22" s="5" t="s">
        <v>557</v>
      </c>
      <c r="C22" s="5">
        <v>1174</v>
      </c>
      <c r="D22" s="5">
        <v>75905</v>
      </c>
      <c r="E22" s="5">
        <v>1947</v>
      </c>
      <c r="F22" s="5">
        <v>73959</v>
      </c>
      <c r="G22" s="5">
        <v>18835</v>
      </c>
      <c r="H22" s="5">
        <v>30706</v>
      </c>
      <c r="I22" s="5">
        <v>9469</v>
      </c>
      <c r="J22" s="5">
        <v>12647</v>
      </c>
      <c r="K22" s="5">
        <v>2093</v>
      </c>
      <c r="L22" s="5">
        <v>208</v>
      </c>
    </row>
    <row r="23" spans="1:12">
      <c r="A23" s="5">
        <v>1396</v>
      </c>
      <c r="B23" s="5" t="s">
        <v>558</v>
      </c>
      <c r="C23" s="5">
        <v>744</v>
      </c>
      <c r="D23" s="5">
        <v>32009</v>
      </c>
      <c r="E23" s="5">
        <v>721</v>
      </c>
      <c r="F23" s="5">
        <v>31288</v>
      </c>
      <c r="G23" s="5">
        <v>10331</v>
      </c>
      <c r="H23" s="5">
        <v>12506</v>
      </c>
      <c r="I23" s="5">
        <v>2301</v>
      </c>
      <c r="J23" s="5">
        <v>5307</v>
      </c>
      <c r="K23" s="5">
        <v>753</v>
      </c>
      <c r="L23" s="5">
        <v>91</v>
      </c>
    </row>
    <row r="24" spans="1:12">
      <c r="A24" s="5">
        <v>1396</v>
      </c>
      <c r="B24" s="5" t="s">
        <v>559</v>
      </c>
      <c r="C24" s="5">
        <v>224</v>
      </c>
      <c r="D24" s="5">
        <v>7429</v>
      </c>
      <c r="E24" s="5">
        <v>192</v>
      </c>
      <c r="F24" s="5">
        <v>7237</v>
      </c>
      <c r="G24" s="5">
        <v>2408</v>
      </c>
      <c r="H24" s="5">
        <v>2648</v>
      </c>
      <c r="I24" s="5">
        <v>598</v>
      </c>
      <c r="J24" s="5">
        <v>1344</v>
      </c>
      <c r="K24" s="5">
        <v>221</v>
      </c>
      <c r="L24" s="5">
        <v>18</v>
      </c>
    </row>
    <row r="25" spans="1:12">
      <c r="A25" s="5">
        <v>1396</v>
      </c>
      <c r="B25" s="5" t="s">
        <v>560</v>
      </c>
      <c r="C25" s="5">
        <v>631</v>
      </c>
      <c r="D25" s="5">
        <v>42861</v>
      </c>
      <c r="E25" s="5">
        <v>803</v>
      </c>
      <c r="F25" s="5">
        <v>42058</v>
      </c>
      <c r="G25" s="5">
        <v>8748</v>
      </c>
      <c r="H25" s="5">
        <v>17317</v>
      </c>
      <c r="I25" s="5">
        <v>7262</v>
      </c>
      <c r="J25" s="5">
        <v>6797</v>
      </c>
      <c r="K25" s="5">
        <v>1737</v>
      </c>
      <c r="L25" s="5">
        <v>196</v>
      </c>
    </row>
    <row r="26" spans="1:12">
      <c r="A26" s="5">
        <v>1396</v>
      </c>
      <c r="B26" s="5" t="s">
        <v>561</v>
      </c>
      <c r="C26" s="5">
        <v>289</v>
      </c>
      <c r="D26" s="5">
        <v>16537</v>
      </c>
      <c r="E26" s="5">
        <v>308</v>
      </c>
      <c r="F26" s="5">
        <v>16229</v>
      </c>
      <c r="G26" s="5">
        <v>4185</v>
      </c>
      <c r="H26" s="5">
        <v>6559</v>
      </c>
      <c r="I26" s="5">
        <v>1685</v>
      </c>
      <c r="J26" s="5">
        <v>3180</v>
      </c>
      <c r="K26" s="5">
        <v>588</v>
      </c>
      <c r="L26" s="5">
        <v>32</v>
      </c>
    </row>
    <row r="27" spans="1:12">
      <c r="A27" s="5">
        <v>1396</v>
      </c>
      <c r="B27" s="5" t="s">
        <v>562</v>
      </c>
      <c r="C27" s="5">
        <v>63</v>
      </c>
      <c r="D27" s="5">
        <v>3351</v>
      </c>
      <c r="E27" s="5">
        <v>57</v>
      </c>
      <c r="F27" s="5">
        <v>3294</v>
      </c>
      <c r="G27" s="5">
        <v>839</v>
      </c>
      <c r="H27" s="5">
        <v>1154</v>
      </c>
      <c r="I27" s="5">
        <v>352</v>
      </c>
      <c r="J27" s="5">
        <v>771</v>
      </c>
      <c r="K27" s="5">
        <v>149</v>
      </c>
      <c r="L27" s="5">
        <v>30</v>
      </c>
    </row>
    <row r="28" spans="1:12">
      <c r="A28" s="5">
        <v>1396</v>
      </c>
      <c r="B28" s="5" t="s">
        <v>563</v>
      </c>
      <c r="C28" s="5">
        <v>406</v>
      </c>
      <c r="D28" s="5">
        <v>14900</v>
      </c>
      <c r="E28" s="5">
        <v>192</v>
      </c>
      <c r="F28" s="5">
        <v>14708</v>
      </c>
      <c r="G28" s="5">
        <v>5468</v>
      </c>
      <c r="H28" s="5">
        <v>4893</v>
      </c>
      <c r="I28" s="5">
        <v>1010</v>
      </c>
      <c r="J28" s="5">
        <v>2736</v>
      </c>
      <c r="K28" s="5">
        <v>500</v>
      </c>
      <c r="L28" s="5">
        <v>102</v>
      </c>
    </row>
    <row r="29" spans="1:12">
      <c r="A29" s="5">
        <v>1396</v>
      </c>
      <c r="B29" s="5" t="s">
        <v>564</v>
      </c>
      <c r="C29" s="5">
        <v>808</v>
      </c>
      <c r="D29" s="5">
        <v>42605</v>
      </c>
      <c r="E29" s="5">
        <v>340</v>
      </c>
      <c r="F29" s="5">
        <v>42266</v>
      </c>
      <c r="G29" s="5">
        <v>10785</v>
      </c>
      <c r="H29" s="5">
        <v>18404</v>
      </c>
      <c r="I29" s="5">
        <v>4014</v>
      </c>
      <c r="J29" s="5">
        <v>7552</v>
      </c>
      <c r="K29" s="5">
        <v>1344</v>
      </c>
      <c r="L29" s="5">
        <v>167</v>
      </c>
    </row>
    <row r="30" spans="1:12">
      <c r="A30" s="5">
        <v>1396</v>
      </c>
      <c r="B30" s="5" t="s">
        <v>565</v>
      </c>
      <c r="C30" s="5">
        <v>296</v>
      </c>
      <c r="D30" s="5">
        <v>11272</v>
      </c>
      <c r="E30" s="5">
        <v>184</v>
      </c>
      <c r="F30" s="5">
        <v>11088</v>
      </c>
      <c r="G30" s="5">
        <v>3161</v>
      </c>
      <c r="H30" s="5">
        <v>4266</v>
      </c>
      <c r="I30" s="5">
        <v>1161</v>
      </c>
      <c r="J30" s="5">
        <v>2030</v>
      </c>
      <c r="K30" s="5">
        <v>410</v>
      </c>
      <c r="L30" s="5">
        <v>60</v>
      </c>
    </row>
    <row r="31" spans="1:12">
      <c r="A31" s="5">
        <v>1396</v>
      </c>
      <c r="B31" s="5" t="s">
        <v>566</v>
      </c>
      <c r="C31" s="5">
        <v>1087</v>
      </c>
      <c r="D31" s="5">
        <v>59557</v>
      </c>
      <c r="E31" s="5">
        <v>517</v>
      </c>
      <c r="F31" s="5">
        <v>59040</v>
      </c>
      <c r="G31" s="5">
        <v>14668</v>
      </c>
      <c r="H31" s="5">
        <v>23111</v>
      </c>
      <c r="I31" s="5">
        <v>6440</v>
      </c>
      <c r="J31" s="5">
        <v>12118</v>
      </c>
      <c r="K31" s="5">
        <v>2464</v>
      </c>
      <c r="L31" s="5">
        <v>237</v>
      </c>
    </row>
    <row r="32" spans="1:12">
      <c r="A32" s="5">
        <v>1396</v>
      </c>
      <c r="B32" s="5" t="s">
        <v>567</v>
      </c>
      <c r="C32" s="5">
        <v>1143</v>
      </c>
      <c r="D32" s="5">
        <v>85039</v>
      </c>
      <c r="E32" s="5">
        <v>1021</v>
      </c>
      <c r="F32" s="5">
        <v>84018</v>
      </c>
      <c r="G32" s="5">
        <v>22456</v>
      </c>
      <c r="H32" s="5">
        <v>35234</v>
      </c>
      <c r="I32" s="5">
        <v>8423</v>
      </c>
      <c r="J32" s="5">
        <v>15033</v>
      </c>
      <c r="K32" s="5">
        <v>2634</v>
      </c>
      <c r="L32" s="5">
        <v>238</v>
      </c>
    </row>
    <row r="33" spans="1:12">
      <c r="A33" s="5">
        <v>1396</v>
      </c>
      <c r="B33" s="5" t="s">
        <v>568</v>
      </c>
      <c r="C33" s="5">
        <v>248</v>
      </c>
      <c r="D33" s="5">
        <v>20192</v>
      </c>
      <c r="E33" s="5">
        <v>441</v>
      </c>
      <c r="F33" s="5">
        <v>19751</v>
      </c>
      <c r="G33" s="5">
        <v>4158</v>
      </c>
      <c r="H33" s="5">
        <v>7815</v>
      </c>
      <c r="I33" s="5">
        <v>3212</v>
      </c>
      <c r="J33" s="5">
        <v>3929</v>
      </c>
      <c r="K33" s="5">
        <v>586</v>
      </c>
      <c r="L33" s="5">
        <v>50</v>
      </c>
    </row>
    <row r="34" spans="1:12">
      <c r="A34" s="5">
        <v>1396</v>
      </c>
      <c r="B34" s="5" t="s">
        <v>569</v>
      </c>
      <c r="C34" s="5">
        <v>434</v>
      </c>
      <c r="D34" s="5">
        <v>16633</v>
      </c>
      <c r="E34" s="5">
        <v>592</v>
      </c>
      <c r="F34" s="5">
        <v>16041</v>
      </c>
      <c r="G34" s="5">
        <v>5383</v>
      </c>
      <c r="H34" s="5">
        <v>5937</v>
      </c>
      <c r="I34" s="5">
        <v>1534</v>
      </c>
      <c r="J34" s="5">
        <v>2681</v>
      </c>
      <c r="K34" s="5">
        <v>433</v>
      </c>
      <c r="L34" s="5">
        <v>73</v>
      </c>
    </row>
    <row r="35" spans="1:12">
      <c r="A35" s="5">
        <v>1396</v>
      </c>
      <c r="B35" s="5" t="s">
        <v>570</v>
      </c>
      <c r="C35" s="5">
        <v>943</v>
      </c>
      <c r="D35" s="5">
        <v>63703</v>
      </c>
      <c r="E35" s="5">
        <v>1376</v>
      </c>
      <c r="F35" s="5">
        <v>62327</v>
      </c>
      <c r="G35" s="5">
        <v>20710</v>
      </c>
      <c r="H35" s="5">
        <v>25194</v>
      </c>
      <c r="I35" s="5">
        <v>4542</v>
      </c>
      <c r="J35" s="5">
        <v>10044</v>
      </c>
      <c r="K35" s="5">
        <v>1727</v>
      </c>
      <c r="L35" s="5">
        <v>109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</cols>
  <sheetData>
    <row r="1" spans="1:13" ht="15.75" thickBot="1">
      <c r="A1" s="25" t="s">
        <v>159</v>
      </c>
      <c r="B1" s="25"/>
      <c r="C1" s="24" t="str">
        <f>CONCATENATE("14-",'فهرست جداول'!E5,"-",MID('فهرست جداول'!A1, 58,10), "                  (میلیون ریال)")</f>
        <v>14-ارزش نهاده‌های فعالیت صنعتی کارگاه‏ها بر حسب استان-96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15.75" customHeight="1" thickBot="1">
      <c r="A2" s="32" t="s">
        <v>128</v>
      </c>
      <c r="B2" s="32" t="s">
        <v>152</v>
      </c>
      <c r="C2" s="26" t="s">
        <v>2</v>
      </c>
      <c r="D2" s="20" t="s">
        <v>22</v>
      </c>
      <c r="E2" s="20"/>
      <c r="F2" s="20"/>
      <c r="G2" s="20"/>
      <c r="H2" s="26" t="s">
        <v>23</v>
      </c>
      <c r="I2" s="26" t="s">
        <v>126</v>
      </c>
      <c r="J2" s="26" t="s">
        <v>24</v>
      </c>
      <c r="K2" s="26" t="s">
        <v>25</v>
      </c>
      <c r="L2" s="26" t="s">
        <v>26</v>
      </c>
      <c r="M2" s="26" t="s">
        <v>27</v>
      </c>
    </row>
    <row r="3" spans="1:13" ht="49.5" customHeight="1" thickBot="1">
      <c r="A3" s="33" t="s">
        <v>128</v>
      </c>
      <c r="B3" s="33"/>
      <c r="C3" s="28"/>
      <c r="D3" s="11" t="s">
        <v>2</v>
      </c>
      <c r="E3" s="11" t="s">
        <v>28</v>
      </c>
      <c r="F3" s="11" t="s">
        <v>29</v>
      </c>
      <c r="G3" s="11" t="s">
        <v>30</v>
      </c>
      <c r="H3" s="28"/>
      <c r="I3" s="28"/>
      <c r="J3" s="28"/>
      <c r="K3" s="28"/>
      <c r="L3" s="28"/>
      <c r="M3" s="28"/>
    </row>
    <row r="4" spans="1:13">
      <c r="A4" s="5">
        <v>1396</v>
      </c>
      <c r="B4" s="5" t="s">
        <v>539</v>
      </c>
      <c r="C4" s="5">
        <v>4997111232</v>
      </c>
      <c r="D4" s="5">
        <v>4747275269</v>
      </c>
      <c r="E4" s="5">
        <v>4619522511</v>
      </c>
      <c r="F4" s="5">
        <v>94600837</v>
      </c>
      <c r="G4" s="5">
        <v>33151920</v>
      </c>
      <c r="H4" s="5">
        <v>8579439</v>
      </c>
      <c r="I4" s="5">
        <v>11379622</v>
      </c>
      <c r="J4" s="5">
        <v>78038925</v>
      </c>
      <c r="K4" s="5">
        <v>64122823</v>
      </c>
      <c r="L4" s="5">
        <v>7610063</v>
      </c>
      <c r="M4" s="5">
        <v>80105091</v>
      </c>
    </row>
    <row r="5" spans="1:13">
      <c r="A5" s="5">
        <v>1396</v>
      </c>
      <c r="B5" s="5" t="s">
        <v>540</v>
      </c>
      <c r="C5" s="5">
        <v>268755499</v>
      </c>
      <c r="D5" s="5">
        <v>261096909</v>
      </c>
      <c r="E5" s="5">
        <v>254599436</v>
      </c>
      <c r="F5" s="5">
        <v>5684091</v>
      </c>
      <c r="G5" s="5">
        <v>813382</v>
      </c>
      <c r="H5" s="5">
        <v>263786</v>
      </c>
      <c r="I5" s="5">
        <v>437312</v>
      </c>
      <c r="J5" s="5">
        <v>2578507</v>
      </c>
      <c r="K5" s="5">
        <v>2116037</v>
      </c>
      <c r="L5" s="5">
        <v>130728</v>
      </c>
      <c r="M5" s="5">
        <v>2132220</v>
      </c>
    </row>
    <row r="6" spans="1:13">
      <c r="A6" s="5">
        <v>1396</v>
      </c>
      <c r="B6" s="5" t="s">
        <v>541</v>
      </c>
      <c r="C6" s="5">
        <v>42538657</v>
      </c>
      <c r="D6" s="5">
        <v>39523208</v>
      </c>
      <c r="E6" s="5">
        <v>37351995</v>
      </c>
      <c r="F6" s="5">
        <v>1666809</v>
      </c>
      <c r="G6" s="5">
        <v>504404</v>
      </c>
      <c r="H6" s="5">
        <v>134192</v>
      </c>
      <c r="I6" s="5">
        <v>161882</v>
      </c>
      <c r="J6" s="5">
        <v>1158356</v>
      </c>
      <c r="K6" s="5">
        <v>773884</v>
      </c>
      <c r="L6" s="5">
        <v>42941</v>
      </c>
      <c r="M6" s="5">
        <v>744194</v>
      </c>
    </row>
    <row r="7" spans="1:13">
      <c r="A7" s="5">
        <v>1396</v>
      </c>
      <c r="B7" s="5" t="s">
        <v>542</v>
      </c>
      <c r="C7" s="5">
        <v>12360359</v>
      </c>
      <c r="D7" s="5">
        <v>11541864</v>
      </c>
      <c r="E7" s="5">
        <v>11284733</v>
      </c>
      <c r="F7" s="5">
        <v>199500</v>
      </c>
      <c r="G7" s="5">
        <v>57631</v>
      </c>
      <c r="H7" s="5">
        <v>17299</v>
      </c>
      <c r="I7" s="5">
        <v>56469</v>
      </c>
      <c r="J7" s="5">
        <v>217984</v>
      </c>
      <c r="K7" s="5">
        <v>250256</v>
      </c>
      <c r="L7" s="5">
        <v>30136</v>
      </c>
      <c r="M7" s="5">
        <v>246352</v>
      </c>
    </row>
    <row r="8" spans="1:13">
      <c r="A8" s="5">
        <v>1396</v>
      </c>
      <c r="B8" s="5" t="s">
        <v>543</v>
      </c>
      <c r="C8" s="5">
        <v>607565533</v>
      </c>
      <c r="D8" s="5">
        <v>577965220</v>
      </c>
      <c r="E8" s="5">
        <v>568447596</v>
      </c>
      <c r="F8" s="5">
        <v>6188118</v>
      </c>
      <c r="G8" s="5">
        <v>3329505</v>
      </c>
      <c r="H8" s="5">
        <v>1404353</v>
      </c>
      <c r="I8" s="5">
        <v>958221</v>
      </c>
      <c r="J8" s="5">
        <v>12824009</v>
      </c>
      <c r="K8" s="5">
        <v>8101822</v>
      </c>
      <c r="L8" s="5">
        <v>316009</v>
      </c>
      <c r="M8" s="5">
        <v>5995898</v>
      </c>
    </row>
    <row r="9" spans="1:13">
      <c r="A9" s="5">
        <v>1396</v>
      </c>
      <c r="B9" s="5" t="s">
        <v>544</v>
      </c>
      <c r="C9" s="5">
        <v>184935215</v>
      </c>
      <c r="D9" s="5">
        <v>175094493</v>
      </c>
      <c r="E9" s="5">
        <v>161101768</v>
      </c>
      <c r="F9" s="5">
        <v>12087377</v>
      </c>
      <c r="G9" s="5">
        <v>1905349</v>
      </c>
      <c r="H9" s="5">
        <v>361796</v>
      </c>
      <c r="I9" s="5">
        <v>297812</v>
      </c>
      <c r="J9" s="5">
        <v>892358</v>
      </c>
      <c r="K9" s="5">
        <v>1326218</v>
      </c>
      <c r="L9" s="5">
        <v>112475</v>
      </c>
      <c r="M9" s="5">
        <v>6850062</v>
      </c>
    </row>
    <row r="10" spans="1:13">
      <c r="A10" s="5">
        <v>1396</v>
      </c>
      <c r="B10" s="5" t="s">
        <v>545</v>
      </c>
      <c r="C10" s="5">
        <v>9198043</v>
      </c>
      <c r="D10" s="5">
        <v>8203763</v>
      </c>
      <c r="E10" s="5">
        <v>8016688</v>
      </c>
      <c r="F10" s="5">
        <v>113677</v>
      </c>
      <c r="G10" s="5">
        <v>73398</v>
      </c>
      <c r="H10" s="5">
        <v>56742</v>
      </c>
      <c r="I10" s="5">
        <v>107329</v>
      </c>
      <c r="J10" s="5">
        <v>351108</v>
      </c>
      <c r="K10" s="5">
        <v>120150</v>
      </c>
      <c r="L10" s="5">
        <v>5407</v>
      </c>
      <c r="M10" s="5">
        <v>353543</v>
      </c>
    </row>
    <row r="11" spans="1:13">
      <c r="A11" s="5">
        <v>1396</v>
      </c>
      <c r="B11" s="5" t="s">
        <v>546</v>
      </c>
      <c r="C11" s="5">
        <v>320254569</v>
      </c>
      <c r="D11" s="5">
        <v>282537842</v>
      </c>
      <c r="E11" s="5">
        <v>279741193</v>
      </c>
      <c r="F11" s="5">
        <v>1079315</v>
      </c>
      <c r="G11" s="5">
        <v>1717334</v>
      </c>
      <c r="H11" s="5">
        <v>504095</v>
      </c>
      <c r="I11" s="5">
        <v>1130117</v>
      </c>
      <c r="J11" s="5">
        <v>14452357</v>
      </c>
      <c r="K11" s="5">
        <v>6171573</v>
      </c>
      <c r="L11" s="5">
        <v>853044</v>
      </c>
      <c r="M11" s="5">
        <v>14605541</v>
      </c>
    </row>
    <row r="12" spans="1:13">
      <c r="A12" s="5">
        <v>1396</v>
      </c>
      <c r="B12" s="5" t="s">
        <v>547</v>
      </c>
      <c r="C12" s="5">
        <v>973246430</v>
      </c>
      <c r="D12" s="5">
        <v>941240577</v>
      </c>
      <c r="E12" s="5">
        <v>917209508</v>
      </c>
      <c r="F12" s="5">
        <v>16619240</v>
      </c>
      <c r="G12" s="5">
        <v>7411829</v>
      </c>
      <c r="H12" s="5">
        <v>3106295</v>
      </c>
      <c r="I12" s="5">
        <v>1335915</v>
      </c>
      <c r="J12" s="5">
        <v>4013822</v>
      </c>
      <c r="K12" s="5">
        <v>5244278</v>
      </c>
      <c r="L12" s="5">
        <v>361511</v>
      </c>
      <c r="M12" s="5">
        <v>17944031</v>
      </c>
    </row>
    <row r="13" spans="1:13">
      <c r="A13" s="5">
        <v>1396</v>
      </c>
      <c r="B13" s="5" t="s">
        <v>548</v>
      </c>
      <c r="C13" s="5">
        <v>28890907</v>
      </c>
      <c r="D13" s="5">
        <v>27793167</v>
      </c>
      <c r="E13" s="5">
        <v>27177377</v>
      </c>
      <c r="F13" s="5">
        <v>443148</v>
      </c>
      <c r="G13" s="5">
        <v>172642</v>
      </c>
      <c r="H13" s="5">
        <v>35563</v>
      </c>
      <c r="I13" s="5">
        <v>19130</v>
      </c>
      <c r="J13" s="5">
        <v>498930</v>
      </c>
      <c r="K13" s="5">
        <v>287719</v>
      </c>
      <c r="L13" s="5">
        <v>45095</v>
      </c>
      <c r="M13" s="5">
        <v>211303</v>
      </c>
    </row>
    <row r="14" spans="1:13">
      <c r="A14" s="5">
        <v>1396</v>
      </c>
      <c r="B14" s="5" t="s">
        <v>549</v>
      </c>
      <c r="C14" s="5">
        <v>11863296</v>
      </c>
      <c r="D14" s="5">
        <v>10979421</v>
      </c>
      <c r="E14" s="5">
        <v>10516888</v>
      </c>
      <c r="F14" s="5">
        <v>327526</v>
      </c>
      <c r="G14" s="5">
        <v>135007</v>
      </c>
      <c r="H14" s="5">
        <v>30988</v>
      </c>
      <c r="I14" s="5">
        <v>14318</v>
      </c>
      <c r="J14" s="5">
        <v>310458</v>
      </c>
      <c r="K14" s="5">
        <v>236152</v>
      </c>
      <c r="L14" s="5">
        <v>26853</v>
      </c>
      <c r="M14" s="5">
        <v>265105</v>
      </c>
    </row>
    <row r="15" spans="1:13">
      <c r="A15" s="5">
        <v>1396</v>
      </c>
      <c r="B15" s="5" t="s">
        <v>550</v>
      </c>
      <c r="C15" s="5">
        <v>208016630</v>
      </c>
      <c r="D15" s="5">
        <v>199813615</v>
      </c>
      <c r="E15" s="5">
        <v>191516089</v>
      </c>
      <c r="F15" s="5">
        <v>6522138</v>
      </c>
      <c r="G15" s="5">
        <v>1775388</v>
      </c>
      <c r="H15" s="5">
        <v>169845</v>
      </c>
      <c r="I15" s="5">
        <v>835682</v>
      </c>
      <c r="J15" s="5">
        <v>2521401</v>
      </c>
      <c r="K15" s="5">
        <v>2613813</v>
      </c>
      <c r="L15" s="5">
        <v>361405</v>
      </c>
      <c r="M15" s="5">
        <v>1700869</v>
      </c>
    </row>
    <row r="16" spans="1:13">
      <c r="A16" s="5">
        <v>1396</v>
      </c>
      <c r="B16" s="5" t="s">
        <v>551</v>
      </c>
      <c r="C16" s="5">
        <v>9429438</v>
      </c>
      <c r="D16" s="5">
        <v>7678015</v>
      </c>
      <c r="E16" s="5">
        <v>7434745</v>
      </c>
      <c r="F16" s="5">
        <v>201734</v>
      </c>
      <c r="G16" s="5">
        <v>41536</v>
      </c>
      <c r="H16" s="5">
        <v>18036</v>
      </c>
      <c r="I16" s="5">
        <v>66328</v>
      </c>
      <c r="J16" s="5">
        <v>798023</v>
      </c>
      <c r="K16" s="5">
        <v>237511</v>
      </c>
      <c r="L16" s="5">
        <v>17728</v>
      </c>
      <c r="M16" s="5">
        <v>613799</v>
      </c>
    </row>
    <row r="17" spans="1:13">
      <c r="A17" s="5">
        <v>1396</v>
      </c>
      <c r="B17" s="5" t="s">
        <v>552</v>
      </c>
      <c r="C17" s="5">
        <v>603365113</v>
      </c>
      <c r="D17" s="5">
        <v>559561213</v>
      </c>
      <c r="E17" s="5">
        <v>551876190</v>
      </c>
      <c r="F17" s="5">
        <v>3428191</v>
      </c>
      <c r="G17" s="5">
        <v>4256831</v>
      </c>
      <c r="H17" s="5">
        <v>104386</v>
      </c>
      <c r="I17" s="5">
        <v>310802</v>
      </c>
      <c r="J17" s="5">
        <v>15165010</v>
      </c>
      <c r="K17" s="5">
        <v>12910080</v>
      </c>
      <c r="L17" s="5">
        <v>3510263</v>
      </c>
      <c r="M17" s="5">
        <v>11803359</v>
      </c>
    </row>
    <row r="18" spans="1:13">
      <c r="A18" s="5">
        <v>1396</v>
      </c>
      <c r="B18" s="5" t="s">
        <v>553</v>
      </c>
      <c r="C18" s="5">
        <v>77928844</v>
      </c>
      <c r="D18" s="5">
        <v>73304884</v>
      </c>
      <c r="E18" s="5">
        <v>70104957</v>
      </c>
      <c r="F18" s="5">
        <v>2327002</v>
      </c>
      <c r="G18" s="5">
        <v>872924</v>
      </c>
      <c r="H18" s="5">
        <v>192716</v>
      </c>
      <c r="I18" s="5">
        <v>598900</v>
      </c>
      <c r="J18" s="5">
        <v>726366</v>
      </c>
      <c r="K18" s="5">
        <v>1672313</v>
      </c>
      <c r="L18" s="5">
        <v>74104</v>
      </c>
      <c r="M18" s="5">
        <v>1359562</v>
      </c>
    </row>
    <row r="19" spans="1:13">
      <c r="A19" s="5">
        <v>1396</v>
      </c>
      <c r="B19" s="5" t="s">
        <v>554</v>
      </c>
      <c r="C19" s="5">
        <v>54807720</v>
      </c>
      <c r="D19" s="5">
        <v>52841968</v>
      </c>
      <c r="E19" s="5">
        <v>51841455</v>
      </c>
      <c r="F19" s="5">
        <v>639998</v>
      </c>
      <c r="G19" s="5">
        <v>360514</v>
      </c>
      <c r="H19" s="5">
        <v>38621</v>
      </c>
      <c r="I19" s="5">
        <v>68995</v>
      </c>
      <c r="J19" s="5">
        <v>615276</v>
      </c>
      <c r="K19" s="5">
        <v>489757</v>
      </c>
      <c r="L19" s="5">
        <v>444747</v>
      </c>
      <c r="M19" s="5">
        <v>308357</v>
      </c>
    </row>
    <row r="20" spans="1:13">
      <c r="A20" s="5">
        <v>1396</v>
      </c>
      <c r="B20" s="5" t="s">
        <v>555</v>
      </c>
      <c r="C20" s="5">
        <v>10661816</v>
      </c>
      <c r="D20" s="5">
        <v>9481989</v>
      </c>
      <c r="E20" s="5">
        <v>8947152</v>
      </c>
      <c r="F20" s="5">
        <v>410869</v>
      </c>
      <c r="G20" s="5">
        <v>123968</v>
      </c>
      <c r="H20" s="5">
        <v>53984</v>
      </c>
      <c r="I20" s="5">
        <v>74856</v>
      </c>
      <c r="J20" s="5">
        <v>632086</v>
      </c>
      <c r="K20" s="5">
        <v>230543</v>
      </c>
      <c r="L20" s="5">
        <v>25276</v>
      </c>
      <c r="M20" s="5">
        <v>163082</v>
      </c>
    </row>
    <row r="21" spans="1:13">
      <c r="A21" s="5">
        <v>1396</v>
      </c>
      <c r="B21" s="5" t="s">
        <v>556</v>
      </c>
      <c r="C21" s="5">
        <v>138348918</v>
      </c>
      <c r="D21" s="5">
        <v>131092783</v>
      </c>
      <c r="E21" s="5">
        <v>126817104</v>
      </c>
      <c r="F21" s="5">
        <v>3796864</v>
      </c>
      <c r="G21" s="5">
        <v>478815</v>
      </c>
      <c r="H21" s="5">
        <v>159767</v>
      </c>
      <c r="I21" s="5">
        <v>1243977</v>
      </c>
      <c r="J21" s="5">
        <v>2915947</v>
      </c>
      <c r="K21" s="5">
        <v>1435581</v>
      </c>
      <c r="L21" s="5">
        <v>113578</v>
      </c>
      <c r="M21" s="5">
        <v>1387285</v>
      </c>
    </row>
    <row r="22" spans="1:13">
      <c r="A22" s="5">
        <v>1396</v>
      </c>
      <c r="B22" s="5" t="s">
        <v>557</v>
      </c>
      <c r="C22" s="5">
        <v>153436456</v>
      </c>
      <c r="D22" s="5">
        <v>148661053</v>
      </c>
      <c r="E22" s="5">
        <v>142594735</v>
      </c>
      <c r="F22" s="5">
        <v>5188680</v>
      </c>
      <c r="G22" s="5">
        <v>877637</v>
      </c>
      <c r="H22" s="5">
        <v>284335</v>
      </c>
      <c r="I22" s="5">
        <v>488612</v>
      </c>
      <c r="J22" s="5">
        <v>1090566</v>
      </c>
      <c r="K22" s="5">
        <v>1376899</v>
      </c>
      <c r="L22" s="5">
        <v>253047</v>
      </c>
      <c r="M22" s="5">
        <v>1281943</v>
      </c>
    </row>
    <row r="23" spans="1:13">
      <c r="A23" s="5">
        <v>1396</v>
      </c>
      <c r="B23" s="5" t="s">
        <v>558</v>
      </c>
      <c r="C23" s="5">
        <v>53909953</v>
      </c>
      <c r="D23" s="5">
        <v>51906975</v>
      </c>
      <c r="E23" s="5">
        <v>49961182</v>
      </c>
      <c r="F23" s="5">
        <v>1618740</v>
      </c>
      <c r="G23" s="5">
        <v>327053</v>
      </c>
      <c r="H23" s="5">
        <v>81380</v>
      </c>
      <c r="I23" s="5">
        <v>102372</v>
      </c>
      <c r="J23" s="5">
        <v>457769</v>
      </c>
      <c r="K23" s="5">
        <v>701900</v>
      </c>
      <c r="L23" s="5">
        <v>59073</v>
      </c>
      <c r="M23" s="5">
        <v>600486</v>
      </c>
    </row>
    <row r="24" spans="1:13">
      <c r="A24" s="5">
        <v>1396</v>
      </c>
      <c r="B24" s="5" t="s">
        <v>559</v>
      </c>
      <c r="C24" s="5">
        <v>10231763</v>
      </c>
      <c r="D24" s="5">
        <v>9631054</v>
      </c>
      <c r="E24" s="5">
        <v>9042515</v>
      </c>
      <c r="F24" s="5">
        <v>554093</v>
      </c>
      <c r="G24" s="5">
        <v>34445</v>
      </c>
      <c r="H24" s="5">
        <v>31871</v>
      </c>
      <c r="I24" s="5">
        <v>72616</v>
      </c>
      <c r="J24" s="5">
        <v>207606</v>
      </c>
      <c r="K24" s="5">
        <v>167419</v>
      </c>
      <c r="L24" s="5">
        <v>6190</v>
      </c>
      <c r="M24" s="5">
        <v>115007</v>
      </c>
    </row>
    <row r="25" spans="1:13">
      <c r="A25" s="5">
        <v>1396</v>
      </c>
      <c r="B25" s="5" t="s">
        <v>560</v>
      </c>
      <c r="C25" s="5">
        <v>109550878</v>
      </c>
      <c r="D25" s="5">
        <v>105043931</v>
      </c>
      <c r="E25" s="5">
        <v>103788526</v>
      </c>
      <c r="F25" s="5">
        <v>632837</v>
      </c>
      <c r="G25" s="5">
        <v>622568</v>
      </c>
      <c r="H25" s="5">
        <v>145347</v>
      </c>
      <c r="I25" s="5">
        <v>73489</v>
      </c>
      <c r="J25" s="5">
        <v>1622614</v>
      </c>
      <c r="K25" s="5">
        <v>1363093</v>
      </c>
      <c r="L25" s="5">
        <v>9623</v>
      </c>
      <c r="M25" s="5">
        <v>1292781</v>
      </c>
    </row>
    <row r="26" spans="1:13">
      <c r="A26" s="5">
        <v>1396</v>
      </c>
      <c r="B26" s="5" t="s">
        <v>561</v>
      </c>
      <c r="C26" s="5">
        <v>56939494</v>
      </c>
      <c r="D26" s="5">
        <v>54383323</v>
      </c>
      <c r="E26" s="5">
        <v>52990602</v>
      </c>
      <c r="F26" s="5">
        <v>1166268</v>
      </c>
      <c r="G26" s="5">
        <v>226453</v>
      </c>
      <c r="H26" s="5">
        <v>112669</v>
      </c>
      <c r="I26" s="5">
        <v>77199</v>
      </c>
      <c r="J26" s="5">
        <v>1039466</v>
      </c>
      <c r="K26" s="5">
        <v>661739</v>
      </c>
      <c r="L26" s="5">
        <v>32737</v>
      </c>
      <c r="M26" s="5">
        <v>632362</v>
      </c>
    </row>
    <row r="27" spans="1:13">
      <c r="A27" s="5">
        <v>1396</v>
      </c>
      <c r="B27" s="5" t="s">
        <v>562</v>
      </c>
      <c r="C27" s="5">
        <v>1757750</v>
      </c>
      <c r="D27" s="5">
        <v>1555062</v>
      </c>
      <c r="E27" s="5">
        <v>1516801</v>
      </c>
      <c r="F27" s="5">
        <v>22649</v>
      </c>
      <c r="G27" s="5">
        <v>15612</v>
      </c>
      <c r="H27" s="5">
        <v>3624</v>
      </c>
      <c r="I27" s="5">
        <v>4897</v>
      </c>
      <c r="J27" s="5">
        <v>68472</v>
      </c>
      <c r="K27" s="5">
        <v>55640</v>
      </c>
      <c r="L27" s="5">
        <v>77</v>
      </c>
      <c r="M27" s="5">
        <v>69978</v>
      </c>
    </row>
    <row r="28" spans="1:13">
      <c r="A28" s="5">
        <v>1396</v>
      </c>
      <c r="B28" s="5" t="s">
        <v>563</v>
      </c>
      <c r="C28" s="5">
        <v>34719062</v>
      </c>
      <c r="D28" s="5">
        <v>33616657</v>
      </c>
      <c r="E28" s="5">
        <v>32053704</v>
      </c>
      <c r="F28" s="5">
        <v>1363680</v>
      </c>
      <c r="G28" s="5">
        <v>199272</v>
      </c>
      <c r="H28" s="5">
        <v>53875</v>
      </c>
      <c r="I28" s="5">
        <v>156003</v>
      </c>
      <c r="J28" s="5">
        <v>328834</v>
      </c>
      <c r="K28" s="5">
        <v>330884</v>
      </c>
      <c r="L28" s="5">
        <v>11874</v>
      </c>
      <c r="M28" s="5">
        <v>220934</v>
      </c>
    </row>
    <row r="29" spans="1:13">
      <c r="A29" s="5">
        <v>1396</v>
      </c>
      <c r="B29" s="5" t="s">
        <v>564</v>
      </c>
      <c r="C29" s="5">
        <v>86369853</v>
      </c>
      <c r="D29" s="5">
        <v>83227895</v>
      </c>
      <c r="E29" s="5">
        <v>79320218</v>
      </c>
      <c r="F29" s="5">
        <v>3089242</v>
      </c>
      <c r="G29" s="5">
        <v>818435</v>
      </c>
      <c r="H29" s="5">
        <v>157560</v>
      </c>
      <c r="I29" s="5">
        <v>159111</v>
      </c>
      <c r="J29" s="5">
        <v>617168</v>
      </c>
      <c r="K29" s="5">
        <v>1215388</v>
      </c>
      <c r="L29" s="5">
        <v>26612</v>
      </c>
      <c r="M29" s="5">
        <v>966118</v>
      </c>
    </row>
    <row r="30" spans="1:13">
      <c r="A30" s="5">
        <v>1396</v>
      </c>
      <c r="B30" s="5" t="s">
        <v>565</v>
      </c>
      <c r="C30" s="5">
        <v>29247092</v>
      </c>
      <c r="D30" s="5">
        <v>27987516</v>
      </c>
      <c r="E30" s="5">
        <v>27595824</v>
      </c>
      <c r="F30" s="5">
        <v>290377</v>
      </c>
      <c r="G30" s="5">
        <v>101315</v>
      </c>
      <c r="H30" s="5">
        <v>45429</v>
      </c>
      <c r="I30" s="5">
        <v>48456</v>
      </c>
      <c r="J30" s="5">
        <v>280557</v>
      </c>
      <c r="K30" s="5">
        <v>745973</v>
      </c>
      <c r="L30" s="5">
        <v>3640</v>
      </c>
      <c r="M30" s="5">
        <v>135521</v>
      </c>
    </row>
    <row r="31" spans="1:13">
      <c r="A31" s="5">
        <v>1396</v>
      </c>
      <c r="B31" s="5" t="s">
        <v>566</v>
      </c>
      <c r="C31" s="5">
        <v>123271439</v>
      </c>
      <c r="D31" s="5">
        <v>118054935</v>
      </c>
      <c r="E31" s="5">
        <v>110695064</v>
      </c>
      <c r="F31" s="5">
        <v>6484691</v>
      </c>
      <c r="G31" s="5">
        <v>875180</v>
      </c>
      <c r="H31" s="5">
        <v>251446</v>
      </c>
      <c r="I31" s="5">
        <v>334169</v>
      </c>
      <c r="J31" s="5">
        <v>1004238</v>
      </c>
      <c r="K31" s="5">
        <v>1316115</v>
      </c>
      <c r="L31" s="5">
        <v>128785</v>
      </c>
      <c r="M31" s="5">
        <v>2181750</v>
      </c>
    </row>
    <row r="32" spans="1:13">
      <c r="A32" s="5">
        <v>1396</v>
      </c>
      <c r="B32" s="5" t="s">
        <v>567</v>
      </c>
      <c r="C32" s="5">
        <v>334453585</v>
      </c>
      <c r="D32" s="5">
        <v>324346103</v>
      </c>
      <c r="E32" s="5">
        <v>314384594</v>
      </c>
      <c r="F32" s="5">
        <v>8182140</v>
      </c>
      <c r="G32" s="5">
        <v>1779369</v>
      </c>
      <c r="H32" s="5">
        <v>305601</v>
      </c>
      <c r="I32" s="5">
        <v>917459</v>
      </c>
      <c r="J32" s="5">
        <v>3117018</v>
      </c>
      <c r="K32" s="5">
        <v>3313358</v>
      </c>
      <c r="L32" s="5">
        <v>172621</v>
      </c>
      <c r="M32" s="5">
        <v>2281424</v>
      </c>
    </row>
    <row r="33" spans="1:13">
      <c r="A33" s="5">
        <v>1396</v>
      </c>
      <c r="B33" s="5" t="s">
        <v>568</v>
      </c>
      <c r="C33" s="5">
        <v>303884904</v>
      </c>
      <c r="D33" s="5">
        <v>293446562</v>
      </c>
      <c r="E33" s="5">
        <v>290806370</v>
      </c>
      <c r="F33" s="5">
        <v>1159633</v>
      </c>
      <c r="G33" s="5">
        <v>1480558</v>
      </c>
      <c r="H33" s="5">
        <v>263670</v>
      </c>
      <c r="I33" s="5">
        <v>795757</v>
      </c>
      <c r="J33" s="5">
        <v>3561830</v>
      </c>
      <c r="K33" s="5">
        <v>4291985</v>
      </c>
      <c r="L33" s="5">
        <v>70459</v>
      </c>
      <c r="M33" s="5">
        <v>1454641</v>
      </c>
    </row>
    <row r="34" spans="1:13">
      <c r="A34" s="5">
        <v>1396</v>
      </c>
      <c r="B34" s="5" t="s">
        <v>569</v>
      </c>
      <c r="C34" s="5">
        <v>33526569</v>
      </c>
      <c r="D34" s="5">
        <v>31535095</v>
      </c>
      <c r="E34" s="5">
        <v>30251205</v>
      </c>
      <c r="F34" s="5">
        <v>1055887</v>
      </c>
      <c r="G34" s="5">
        <v>228002</v>
      </c>
      <c r="H34" s="5">
        <v>44656</v>
      </c>
      <c r="I34" s="5">
        <v>164076</v>
      </c>
      <c r="J34" s="5">
        <v>706665</v>
      </c>
      <c r="K34" s="5">
        <v>618625</v>
      </c>
      <c r="L34" s="5">
        <v>21181</v>
      </c>
      <c r="M34" s="5">
        <v>436270</v>
      </c>
    </row>
    <row r="35" spans="1:13">
      <c r="A35" s="5">
        <v>1396</v>
      </c>
      <c r="B35" s="5" t="s">
        <v>570</v>
      </c>
      <c r="C35" s="5">
        <v>103645445</v>
      </c>
      <c r="D35" s="5">
        <v>94128178</v>
      </c>
      <c r="E35" s="5">
        <v>90536294</v>
      </c>
      <c r="F35" s="5">
        <v>2056323</v>
      </c>
      <c r="G35" s="5">
        <v>1535561</v>
      </c>
      <c r="H35" s="5">
        <v>145508</v>
      </c>
      <c r="I35" s="5">
        <v>267362</v>
      </c>
      <c r="J35" s="5">
        <v>3264122</v>
      </c>
      <c r="K35" s="5">
        <v>3746115</v>
      </c>
      <c r="L35" s="5">
        <v>342845</v>
      </c>
      <c r="M35" s="5">
        <v>1751315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</cols>
  <sheetData>
    <row r="1" spans="1:12" ht="15.75" thickBot="1">
      <c r="A1" s="25" t="s">
        <v>159</v>
      </c>
      <c r="B1" s="25"/>
      <c r="C1" s="24" t="str">
        <f>CONCATENATE("15-",'فهرست جداول'!E6,"-",MID('فهرست جداول'!A1, 58,10), "                  (میلیون ریال)")</f>
        <v>15-ارزش ستانده‏های فعالیت صنعتی کارگاه‏ها‌ بر ‌حسب استان-96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</row>
    <row r="2" spans="1:12" ht="58.5" customHeight="1" thickBot="1">
      <c r="A2" s="14" t="s">
        <v>128</v>
      </c>
      <c r="B2" s="14" t="s">
        <v>152</v>
      </c>
      <c r="C2" s="11" t="s">
        <v>2</v>
      </c>
      <c r="D2" s="11" t="s">
        <v>31</v>
      </c>
      <c r="E2" s="11" t="s">
        <v>32</v>
      </c>
      <c r="F2" s="11" t="s">
        <v>33</v>
      </c>
      <c r="G2" s="11" t="s">
        <v>34</v>
      </c>
      <c r="H2" s="11" t="s">
        <v>35</v>
      </c>
      <c r="I2" s="11" t="s">
        <v>36</v>
      </c>
      <c r="J2" s="11" t="s">
        <v>37</v>
      </c>
      <c r="K2" s="11" t="s">
        <v>38</v>
      </c>
      <c r="L2" s="11" t="s">
        <v>39</v>
      </c>
    </row>
    <row r="3" spans="1:12">
      <c r="A3" s="5">
        <v>1396</v>
      </c>
      <c r="B3" s="5" t="s">
        <v>539</v>
      </c>
      <c r="C3" s="5">
        <v>7163273895</v>
      </c>
      <c r="D3" s="5">
        <v>6950997119</v>
      </c>
      <c r="E3" s="5">
        <v>15778420</v>
      </c>
      <c r="F3" s="5">
        <v>12374291</v>
      </c>
      <c r="G3" s="5">
        <v>16160036</v>
      </c>
      <c r="H3" s="5">
        <v>13582545</v>
      </c>
      <c r="I3" s="5">
        <v>14081754</v>
      </c>
      <c r="J3" s="5">
        <v>14266686</v>
      </c>
      <c r="K3" s="5">
        <v>102047212</v>
      </c>
      <c r="L3" s="5">
        <v>23985833</v>
      </c>
    </row>
    <row r="4" spans="1:12">
      <c r="A4" s="5">
        <v>1396</v>
      </c>
      <c r="B4" s="5" t="s">
        <v>540</v>
      </c>
      <c r="C4" s="5">
        <v>364589292</v>
      </c>
      <c r="D4" s="5">
        <v>358166350</v>
      </c>
      <c r="E4" s="5">
        <v>1098909</v>
      </c>
      <c r="F4" s="5">
        <v>354889</v>
      </c>
      <c r="G4" s="5">
        <v>132077</v>
      </c>
      <c r="H4" s="5">
        <v>18728</v>
      </c>
      <c r="I4" s="5">
        <v>334379</v>
      </c>
      <c r="J4" s="5">
        <v>737998</v>
      </c>
      <c r="K4" s="5">
        <v>3567462</v>
      </c>
      <c r="L4" s="5">
        <v>178501</v>
      </c>
    </row>
    <row r="5" spans="1:12">
      <c r="A5" s="5">
        <v>1396</v>
      </c>
      <c r="B5" s="5" t="s">
        <v>541</v>
      </c>
      <c r="C5" s="5">
        <v>61868317</v>
      </c>
      <c r="D5" s="5">
        <v>59708259</v>
      </c>
      <c r="E5" s="5">
        <v>206427</v>
      </c>
      <c r="F5" s="5">
        <v>179324</v>
      </c>
      <c r="G5" s="5">
        <v>0</v>
      </c>
      <c r="H5" s="5">
        <v>1734</v>
      </c>
      <c r="I5" s="5">
        <v>161842</v>
      </c>
      <c r="J5" s="5">
        <v>199415</v>
      </c>
      <c r="K5" s="5">
        <v>1235981</v>
      </c>
      <c r="L5" s="5">
        <v>175334</v>
      </c>
    </row>
    <row r="6" spans="1:12">
      <c r="A6" s="5">
        <v>1396</v>
      </c>
      <c r="B6" s="5" t="s">
        <v>542</v>
      </c>
      <c r="C6" s="5">
        <v>21020026</v>
      </c>
      <c r="D6" s="5">
        <v>20470010</v>
      </c>
      <c r="E6" s="5">
        <v>44757</v>
      </c>
      <c r="F6" s="5">
        <v>22447</v>
      </c>
      <c r="G6" s="5">
        <v>0</v>
      </c>
      <c r="H6" s="5">
        <v>824</v>
      </c>
      <c r="I6" s="5">
        <v>63597</v>
      </c>
      <c r="J6" s="5">
        <v>59303</v>
      </c>
      <c r="K6" s="5">
        <v>341129</v>
      </c>
      <c r="L6" s="5">
        <v>17957</v>
      </c>
    </row>
    <row r="7" spans="1:12">
      <c r="A7" s="5">
        <v>1396</v>
      </c>
      <c r="B7" s="5" t="s">
        <v>543</v>
      </c>
      <c r="C7" s="5">
        <v>872008988</v>
      </c>
      <c r="D7" s="5">
        <v>854800787</v>
      </c>
      <c r="E7" s="5">
        <v>2408788</v>
      </c>
      <c r="F7" s="5">
        <v>1902469</v>
      </c>
      <c r="G7" s="5">
        <v>25678</v>
      </c>
      <c r="H7" s="5">
        <v>4567</v>
      </c>
      <c r="I7" s="5">
        <v>113442</v>
      </c>
      <c r="J7" s="5">
        <v>1215271</v>
      </c>
      <c r="K7" s="5">
        <v>10528394</v>
      </c>
      <c r="L7" s="5">
        <v>1009592</v>
      </c>
    </row>
    <row r="8" spans="1:12">
      <c r="A8" s="5">
        <v>1396</v>
      </c>
      <c r="B8" s="5" t="s">
        <v>544</v>
      </c>
      <c r="C8" s="5">
        <v>283029859</v>
      </c>
      <c r="D8" s="5">
        <v>273057034</v>
      </c>
      <c r="E8" s="5">
        <v>514859</v>
      </c>
      <c r="F8" s="5">
        <v>485430</v>
      </c>
      <c r="G8" s="5">
        <v>0</v>
      </c>
      <c r="H8" s="5">
        <v>2092</v>
      </c>
      <c r="I8" s="5">
        <v>590147</v>
      </c>
      <c r="J8" s="5">
        <v>345576</v>
      </c>
      <c r="K8" s="5">
        <v>7098108</v>
      </c>
      <c r="L8" s="5">
        <v>936613</v>
      </c>
    </row>
    <row r="9" spans="1:12">
      <c r="A9" s="5">
        <v>1396</v>
      </c>
      <c r="B9" s="5" t="s">
        <v>545</v>
      </c>
      <c r="C9" s="5">
        <v>12156797</v>
      </c>
      <c r="D9" s="5">
        <v>11847252</v>
      </c>
      <c r="E9" s="5">
        <v>16457</v>
      </c>
      <c r="F9" s="5">
        <v>71890</v>
      </c>
      <c r="G9" s="5">
        <v>54368</v>
      </c>
      <c r="H9" s="5">
        <v>0</v>
      </c>
      <c r="I9" s="5">
        <v>-13126</v>
      </c>
      <c r="J9" s="5">
        <v>134183</v>
      </c>
      <c r="K9" s="5">
        <v>45654</v>
      </c>
      <c r="L9" s="5">
        <v>118</v>
      </c>
    </row>
    <row r="10" spans="1:12">
      <c r="A10" s="5">
        <v>1396</v>
      </c>
      <c r="B10" s="5" t="s">
        <v>546</v>
      </c>
      <c r="C10" s="5">
        <v>536088802</v>
      </c>
      <c r="D10" s="5">
        <v>506269188</v>
      </c>
      <c r="E10" s="5">
        <v>85641</v>
      </c>
      <c r="F10" s="5">
        <v>578408</v>
      </c>
      <c r="G10" s="5">
        <v>7892172</v>
      </c>
      <c r="H10" s="5">
        <v>10434899</v>
      </c>
      <c r="I10" s="5">
        <v>53784</v>
      </c>
      <c r="J10" s="5">
        <v>1408191</v>
      </c>
      <c r="K10" s="5">
        <v>9262362</v>
      </c>
      <c r="L10" s="5">
        <v>104156</v>
      </c>
    </row>
    <row r="11" spans="1:12">
      <c r="A11" s="5">
        <v>1396</v>
      </c>
      <c r="B11" s="5" t="s">
        <v>547</v>
      </c>
      <c r="C11" s="5">
        <v>1365917430</v>
      </c>
      <c r="D11" s="5">
        <v>1303165598</v>
      </c>
      <c r="E11" s="5">
        <v>4486229</v>
      </c>
      <c r="F11" s="5">
        <v>4004830</v>
      </c>
      <c r="G11" s="5">
        <v>0</v>
      </c>
      <c r="H11" s="5">
        <v>8674</v>
      </c>
      <c r="I11" s="5">
        <v>2830784</v>
      </c>
      <c r="J11" s="5">
        <v>1506523</v>
      </c>
      <c r="K11" s="5">
        <v>36230281</v>
      </c>
      <c r="L11" s="5">
        <v>13684511</v>
      </c>
    </row>
    <row r="12" spans="1:12">
      <c r="A12" s="5">
        <v>1396</v>
      </c>
      <c r="B12" s="5" t="s">
        <v>548</v>
      </c>
      <c r="C12" s="5">
        <v>39051818</v>
      </c>
      <c r="D12" s="5">
        <v>38323034</v>
      </c>
      <c r="E12" s="5">
        <v>222068</v>
      </c>
      <c r="F12" s="5">
        <v>42055</v>
      </c>
      <c r="G12" s="5">
        <v>0</v>
      </c>
      <c r="H12" s="5">
        <v>267</v>
      </c>
      <c r="I12" s="5">
        <v>-13784</v>
      </c>
      <c r="J12" s="5">
        <v>26810</v>
      </c>
      <c r="K12" s="5">
        <v>386922</v>
      </c>
      <c r="L12" s="5">
        <v>64446</v>
      </c>
    </row>
    <row r="13" spans="1:12">
      <c r="A13" s="5">
        <v>1396</v>
      </c>
      <c r="B13" s="5" t="s">
        <v>549</v>
      </c>
      <c r="C13" s="5">
        <v>18250693</v>
      </c>
      <c r="D13" s="5">
        <v>18020804</v>
      </c>
      <c r="E13" s="5">
        <v>35340</v>
      </c>
      <c r="F13" s="5">
        <v>37588</v>
      </c>
      <c r="G13" s="5">
        <v>0</v>
      </c>
      <c r="H13" s="5">
        <v>0</v>
      </c>
      <c r="I13" s="5">
        <v>102229</v>
      </c>
      <c r="J13" s="5">
        <v>18673</v>
      </c>
      <c r="K13" s="5">
        <v>30694</v>
      </c>
      <c r="L13" s="5">
        <v>5365</v>
      </c>
    </row>
    <row r="14" spans="1:12">
      <c r="A14" s="5">
        <v>1396</v>
      </c>
      <c r="B14" s="5" t="s">
        <v>550</v>
      </c>
      <c r="C14" s="5">
        <v>285662830</v>
      </c>
      <c r="D14" s="5">
        <v>278204157</v>
      </c>
      <c r="E14" s="5">
        <v>758922</v>
      </c>
      <c r="F14" s="5">
        <v>214248</v>
      </c>
      <c r="G14" s="5">
        <v>0</v>
      </c>
      <c r="H14" s="5">
        <v>2907</v>
      </c>
      <c r="I14" s="5">
        <v>1091396</v>
      </c>
      <c r="J14" s="5">
        <v>1032526</v>
      </c>
      <c r="K14" s="5">
        <v>2869279</v>
      </c>
      <c r="L14" s="5">
        <v>1489396</v>
      </c>
    </row>
    <row r="15" spans="1:12">
      <c r="A15" s="5">
        <v>1396</v>
      </c>
      <c r="B15" s="5" t="s">
        <v>551</v>
      </c>
      <c r="C15" s="5">
        <v>18583754</v>
      </c>
      <c r="D15" s="5">
        <v>18125756</v>
      </c>
      <c r="E15" s="5">
        <v>13468</v>
      </c>
      <c r="F15" s="5">
        <v>21979</v>
      </c>
      <c r="G15" s="5">
        <v>0</v>
      </c>
      <c r="H15" s="5">
        <v>117</v>
      </c>
      <c r="I15" s="5">
        <v>94512</v>
      </c>
      <c r="J15" s="5">
        <v>84716</v>
      </c>
      <c r="K15" s="5">
        <v>241285</v>
      </c>
      <c r="L15" s="5">
        <v>1921</v>
      </c>
    </row>
    <row r="16" spans="1:12">
      <c r="A16" s="5">
        <v>1396</v>
      </c>
      <c r="B16" s="5" t="s">
        <v>552</v>
      </c>
      <c r="C16" s="5">
        <v>833326683</v>
      </c>
      <c r="D16" s="5">
        <v>813567291</v>
      </c>
      <c r="E16" s="5">
        <v>1237786</v>
      </c>
      <c r="F16" s="5">
        <v>130823</v>
      </c>
      <c r="G16" s="5">
        <v>7913626</v>
      </c>
      <c r="H16" s="5">
        <v>3100579</v>
      </c>
      <c r="I16" s="5">
        <v>670829</v>
      </c>
      <c r="J16" s="5">
        <v>518887</v>
      </c>
      <c r="K16" s="5">
        <v>5284306</v>
      </c>
      <c r="L16" s="5">
        <v>902557</v>
      </c>
    </row>
    <row r="17" spans="1:12">
      <c r="A17" s="5">
        <v>1396</v>
      </c>
      <c r="B17" s="5" t="s">
        <v>553</v>
      </c>
      <c r="C17" s="5">
        <v>129232960</v>
      </c>
      <c r="D17" s="5">
        <v>126563762</v>
      </c>
      <c r="E17" s="5">
        <v>160010</v>
      </c>
      <c r="F17" s="5">
        <v>252738</v>
      </c>
      <c r="G17" s="5">
        <v>0</v>
      </c>
      <c r="H17" s="5">
        <v>26</v>
      </c>
      <c r="I17" s="5">
        <v>442470</v>
      </c>
      <c r="J17" s="5">
        <v>796235</v>
      </c>
      <c r="K17" s="5">
        <v>944287</v>
      </c>
      <c r="L17" s="5">
        <v>73432</v>
      </c>
    </row>
    <row r="18" spans="1:12">
      <c r="A18" s="5">
        <v>1396</v>
      </c>
      <c r="B18" s="5" t="s">
        <v>554</v>
      </c>
      <c r="C18" s="5">
        <v>90085745</v>
      </c>
      <c r="D18" s="5">
        <v>88539069</v>
      </c>
      <c r="E18" s="5">
        <v>60793</v>
      </c>
      <c r="F18" s="5">
        <v>48988</v>
      </c>
      <c r="G18" s="5">
        <v>0</v>
      </c>
      <c r="H18" s="5">
        <v>667</v>
      </c>
      <c r="I18" s="5">
        <v>355091</v>
      </c>
      <c r="J18" s="5">
        <v>78217</v>
      </c>
      <c r="K18" s="5">
        <v>933792</v>
      </c>
      <c r="L18" s="5">
        <v>69129</v>
      </c>
    </row>
    <row r="19" spans="1:12">
      <c r="A19" s="5">
        <v>1396</v>
      </c>
      <c r="B19" s="5" t="s">
        <v>555</v>
      </c>
      <c r="C19" s="5">
        <v>18154961</v>
      </c>
      <c r="D19" s="5">
        <v>17767779</v>
      </c>
      <c r="E19" s="5">
        <v>53740</v>
      </c>
      <c r="F19" s="5">
        <v>64662</v>
      </c>
      <c r="G19" s="5">
        <v>0</v>
      </c>
      <c r="H19" s="5">
        <v>191</v>
      </c>
      <c r="I19" s="5">
        <v>-114613</v>
      </c>
      <c r="J19" s="5">
        <v>83074</v>
      </c>
      <c r="K19" s="5">
        <v>293617</v>
      </c>
      <c r="L19" s="5">
        <v>6511</v>
      </c>
    </row>
    <row r="20" spans="1:12">
      <c r="A20" s="5">
        <v>1396</v>
      </c>
      <c r="B20" s="5" t="s">
        <v>556</v>
      </c>
      <c r="C20" s="5">
        <v>190928509</v>
      </c>
      <c r="D20" s="5">
        <v>186629299</v>
      </c>
      <c r="E20" s="5">
        <v>333251</v>
      </c>
      <c r="F20" s="5">
        <v>204745</v>
      </c>
      <c r="G20" s="5">
        <v>24558</v>
      </c>
      <c r="H20" s="5">
        <v>698</v>
      </c>
      <c r="I20" s="5">
        <v>367310</v>
      </c>
      <c r="J20" s="5">
        <v>1489203</v>
      </c>
      <c r="K20" s="5">
        <v>1396860</v>
      </c>
      <c r="L20" s="5">
        <v>482586</v>
      </c>
    </row>
    <row r="21" spans="1:12">
      <c r="A21" s="5">
        <v>1396</v>
      </c>
      <c r="B21" s="5" t="s">
        <v>557</v>
      </c>
      <c r="C21" s="5">
        <v>235568499</v>
      </c>
      <c r="D21" s="5">
        <v>228878186</v>
      </c>
      <c r="E21" s="5">
        <v>618349</v>
      </c>
      <c r="F21" s="5">
        <v>375555</v>
      </c>
      <c r="G21" s="5">
        <v>0</v>
      </c>
      <c r="H21" s="5">
        <v>3382</v>
      </c>
      <c r="I21" s="5">
        <v>-340917</v>
      </c>
      <c r="J21" s="5">
        <v>527484</v>
      </c>
      <c r="K21" s="5">
        <v>4127048</v>
      </c>
      <c r="L21" s="5">
        <v>1379412</v>
      </c>
    </row>
    <row r="22" spans="1:12">
      <c r="A22" s="5">
        <v>1396</v>
      </c>
      <c r="B22" s="5" t="s">
        <v>558</v>
      </c>
      <c r="C22" s="5">
        <v>75441864</v>
      </c>
      <c r="D22" s="5">
        <v>73146897</v>
      </c>
      <c r="E22" s="5">
        <v>180528</v>
      </c>
      <c r="F22" s="5">
        <v>108339</v>
      </c>
      <c r="G22" s="5">
        <v>0</v>
      </c>
      <c r="H22" s="5">
        <v>354</v>
      </c>
      <c r="I22" s="5">
        <v>68582</v>
      </c>
      <c r="J22" s="5">
        <v>142266</v>
      </c>
      <c r="K22" s="5">
        <v>1257574</v>
      </c>
      <c r="L22" s="5">
        <v>537324</v>
      </c>
    </row>
    <row r="23" spans="1:12">
      <c r="A23" s="5">
        <v>1396</v>
      </c>
      <c r="B23" s="5" t="s">
        <v>559</v>
      </c>
      <c r="C23" s="5">
        <v>14699658</v>
      </c>
      <c r="D23" s="5">
        <v>14473115</v>
      </c>
      <c r="E23" s="5">
        <v>24923</v>
      </c>
      <c r="F23" s="5">
        <v>41979</v>
      </c>
      <c r="G23" s="5">
        <v>0</v>
      </c>
      <c r="H23" s="5">
        <v>32</v>
      </c>
      <c r="I23" s="5">
        <v>-98395</v>
      </c>
      <c r="J23" s="5">
        <v>86680</v>
      </c>
      <c r="K23" s="5">
        <v>69628</v>
      </c>
      <c r="L23" s="5">
        <v>101695</v>
      </c>
    </row>
    <row r="24" spans="1:12">
      <c r="A24" s="5">
        <v>1396</v>
      </c>
      <c r="B24" s="5" t="s">
        <v>560</v>
      </c>
      <c r="C24" s="5">
        <v>193267361</v>
      </c>
      <c r="D24" s="5">
        <v>188722133</v>
      </c>
      <c r="E24" s="5">
        <v>221585</v>
      </c>
      <c r="F24" s="5">
        <v>1439222</v>
      </c>
      <c r="G24" s="5">
        <v>40612</v>
      </c>
      <c r="H24" s="5">
        <v>452</v>
      </c>
      <c r="I24" s="5">
        <v>964911</v>
      </c>
      <c r="J24" s="5">
        <v>104450</v>
      </c>
      <c r="K24" s="5">
        <v>1720033</v>
      </c>
      <c r="L24" s="5">
        <v>53963</v>
      </c>
    </row>
    <row r="25" spans="1:12">
      <c r="A25" s="5">
        <v>1396</v>
      </c>
      <c r="B25" s="5" t="s">
        <v>561</v>
      </c>
      <c r="C25" s="5">
        <v>76990719</v>
      </c>
      <c r="D25" s="5">
        <v>75825676</v>
      </c>
      <c r="E25" s="5">
        <v>136460</v>
      </c>
      <c r="F25" s="5">
        <v>132907</v>
      </c>
      <c r="G25" s="5">
        <v>0</v>
      </c>
      <c r="H25" s="5">
        <v>134</v>
      </c>
      <c r="I25" s="5">
        <v>463685</v>
      </c>
      <c r="J25" s="5">
        <v>81523</v>
      </c>
      <c r="K25" s="5">
        <v>106580</v>
      </c>
      <c r="L25" s="5">
        <v>243755</v>
      </c>
    </row>
    <row r="26" spans="1:12">
      <c r="A26" s="5">
        <v>1396</v>
      </c>
      <c r="B26" s="5" t="s">
        <v>562</v>
      </c>
      <c r="C26" s="5">
        <v>4156808</v>
      </c>
      <c r="D26" s="5">
        <v>4117746</v>
      </c>
      <c r="E26" s="5">
        <v>857</v>
      </c>
      <c r="F26" s="5">
        <v>4849</v>
      </c>
      <c r="G26" s="5">
        <v>0</v>
      </c>
      <c r="H26" s="5">
        <v>22</v>
      </c>
      <c r="I26" s="5">
        <v>25689</v>
      </c>
      <c r="J26" s="5">
        <v>6562</v>
      </c>
      <c r="K26" s="5">
        <v>648</v>
      </c>
      <c r="L26" s="5">
        <v>435</v>
      </c>
    </row>
    <row r="27" spans="1:12">
      <c r="A27" s="5">
        <v>1396</v>
      </c>
      <c r="B27" s="5" t="s">
        <v>563</v>
      </c>
      <c r="C27" s="5">
        <v>45173280</v>
      </c>
      <c r="D27" s="5">
        <v>44000712</v>
      </c>
      <c r="E27" s="5">
        <v>140075</v>
      </c>
      <c r="F27" s="5">
        <v>77142</v>
      </c>
      <c r="G27" s="5">
        <v>30</v>
      </c>
      <c r="H27" s="5">
        <v>42</v>
      </c>
      <c r="I27" s="5">
        <v>103227</v>
      </c>
      <c r="J27" s="5">
        <v>201680</v>
      </c>
      <c r="K27" s="5">
        <v>542304</v>
      </c>
      <c r="L27" s="5">
        <v>108069</v>
      </c>
    </row>
    <row r="28" spans="1:12">
      <c r="A28" s="5">
        <v>1396</v>
      </c>
      <c r="B28" s="5" t="s">
        <v>564</v>
      </c>
      <c r="C28" s="5">
        <v>119328567</v>
      </c>
      <c r="D28" s="5">
        <v>113255464</v>
      </c>
      <c r="E28" s="5">
        <v>457130</v>
      </c>
      <c r="F28" s="5">
        <v>193297</v>
      </c>
      <c r="G28" s="5">
        <v>0</v>
      </c>
      <c r="H28" s="5">
        <v>147</v>
      </c>
      <c r="I28" s="5">
        <v>117033</v>
      </c>
      <c r="J28" s="5">
        <v>190453</v>
      </c>
      <c r="K28" s="5">
        <v>4537394</v>
      </c>
      <c r="L28" s="5">
        <v>577649</v>
      </c>
    </row>
    <row r="29" spans="1:12">
      <c r="A29" s="5">
        <v>1396</v>
      </c>
      <c r="B29" s="5" t="s">
        <v>565</v>
      </c>
      <c r="C29" s="5">
        <v>41700075</v>
      </c>
      <c r="D29" s="5">
        <v>41492284</v>
      </c>
      <c r="E29" s="5">
        <v>34007</v>
      </c>
      <c r="F29" s="5">
        <v>57125</v>
      </c>
      <c r="G29" s="5">
        <v>0</v>
      </c>
      <c r="H29" s="5">
        <v>2</v>
      </c>
      <c r="I29" s="5">
        <v>-53187</v>
      </c>
      <c r="J29" s="5">
        <v>58785</v>
      </c>
      <c r="K29" s="5">
        <v>102786</v>
      </c>
      <c r="L29" s="5">
        <v>8273</v>
      </c>
    </row>
    <row r="30" spans="1:12">
      <c r="A30" s="5">
        <v>1396</v>
      </c>
      <c r="B30" s="5" t="s">
        <v>566</v>
      </c>
      <c r="C30" s="5">
        <v>173170811</v>
      </c>
      <c r="D30" s="5">
        <v>169021073</v>
      </c>
      <c r="E30" s="5">
        <v>133635</v>
      </c>
      <c r="F30" s="5">
        <v>320903</v>
      </c>
      <c r="G30" s="5">
        <v>0</v>
      </c>
      <c r="H30" s="5">
        <v>256</v>
      </c>
      <c r="I30" s="5">
        <v>558922</v>
      </c>
      <c r="J30" s="5">
        <v>434944</v>
      </c>
      <c r="K30" s="5">
        <v>2420401</v>
      </c>
      <c r="L30" s="5">
        <v>280677</v>
      </c>
    </row>
    <row r="31" spans="1:12">
      <c r="A31" s="5">
        <v>1396</v>
      </c>
      <c r="B31" s="5" t="s">
        <v>567</v>
      </c>
      <c r="C31" s="5">
        <v>462396571</v>
      </c>
      <c r="D31" s="5">
        <v>452101319</v>
      </c>
      <c r="E31" s="5">
        <v>768268</v>
      </c>
      <c r="F31" s="5">
        <v>383758</v>
      </c>
      <c r="G31" s="5">
        <v>350</v>
      </c>
      <c r="H31" s="5">
        <v>709</v>
      </c>
      <c r="I31" s="5">
        <v>2711607</v>
      </c>
      <c r="J31" s="5">
        <v>1197487</v>
      </c>
      <c r="K31" s="5">
        <v>4355984</v>
      </c>
      <c r="L31" s="5">
        <v>877089</v>
      </c>
    </row>
    <row r="32" spans="1:12">
      <c r="A32" s="5">
        <v>1396</v>
      </c>
      <c r="B32" s="5" t="s">
        <v>568</v>
      </c>
      <c r="C32" s="5">
        <v>362523544</v>
      </c>
      <c r="D32" s="5">
        <v>358532299</v>
      </c>
      <c r="E32" s="5">
        <v>21216</v>
      </c>
      <c r="F32" s="5">
        <v>380736</v>
      </c>
      <c r="G32" s="5">
        <v>39588</v>
      </c>
      <c r="H32" s="5">
        <v>0</v>
      </c>
      <c r="I32" s="5">
        <v>1959202</v>
      </c>
      <c r="J32" s="5">
        <v>957913</v>
      </c>
      <c r="K32" s="5">
        <v>352919</v>
      </c>
      <c r="L32" s="5">
        <v>279672</v>
      </c>
    </row>
    <row r="33" spans="1:12">
      <c r="A33" s="5">
        <v>1396</v>
      </c>
      <c r="B33" s="5" t="s">
        <v>569</v>
      </c>
      <c r="C33" s="5">
        <v>50923929</v>
      </c>
      <c r="D33" s="5">
        <v>49228843</v>
      </c>
      <c r="E33" s="5">
        <v>793493</v>
      </c>
      <c r="F33" s="5">
        <v>63570</v>
      </c>
      <c r="G33" s="5">
        <v>29</v>
      </c>
      <c r="H33" s="5">
        <v>45</v>
      </c>
      <c r="I33" s="5">
        <v>112841</v>
      </c>
      <c r="J33" s="5">
        <v>182950</v>
      </c>
      <c r="K33" s="5">
        <v>504976</v>
      </c>
      <c r="L33" s="5">
        <v>37182</v>
      </c>
    </row>
    <row r="34" spans="1:12">
      <c r="A34" s="5">
        <v>1396</v>
      </c>
      <c r="B34" s="5" t="s">
        <v>570</v>
      </c>
      <c r="C34" s="5">
        <v>167974743</v>
      </c>
      <c r="D34" s="5">
        <v>164975947</v>
      </c>
      <c r="E34" s="5">
        <v>510446</v>
      </c>
      <c r="F34" s="5">
        <v>177395</v>
      </c>
      <c r="G34" s="5">
        <v>36948</v>
      </c>
      <c r="H34" s="5">
        <v>0</v>
      </c>
      <c r="I34" s="5">
        <v>358265</v>
      </c>
      <c r="J34" s="5">
        <v>358705</v>
      </c>
      <c r="K34" s="5">
        <v>1258524</v>
      </c>
      <c r="L34" s="5">
        <v>298512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</cols>
  <sheetData>
    <row r="1" spans="1:15" ht="15.75" thickBot="1">
      <c r="A1" s="25" t="s">
        <v>159</v>
      </c>
      <c r="B1" s="25"/>
      <c r="C1" s="24" t="str">
        <f>CONCATENATE("16-",'فهرست جداول'!E7,"-",MID('فهرست جداول'!A1, 58,10), "                  (میلیون ریال)")</f>
        <v>16-ارزش سوخت، آب‌ و برق خریداری شده کارگاه‏ها بر حسب نوع سوخت و استان-96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39" customHeight="1" thickBot="1">
      <c r="A2" s="14" t="s">
        <v>128</v>
      </c>
      <c r="B2" s="14" t="s">
        <v>152</v>
      </c>
      <c r="C2" s="11" t="s">
        <v>2</v>
      </c>
      <c r="D2" s="11" t="s">
        <v>40</v>
      </c>
      <c r="E2" s="11" t="s">
        <v>41</v>
      </c>
      <c r="F2" s="11" t="s">
        <v>42</v>
      </c>
      <c r="G2" s="11" t="s">
        <v>43</v>
      </c>
      <c r="H2" s="11" t="s">
        <v>44</v>
      </c>
      <c r="I2" s="11" t="s">
        <v>45</v>
      </c>
      <c r="J2" s="11" t="s">
        <v>46</v>
      </c>
      <c r="K2" s="11" t="s">
        <v>47</v>
      </c>
      <c r="L2" s="11" t="s">
        <v>48</v>
      </c>
      <c r="M2" s="11" t="s">
        <v>49</v>
      </c>
      <c r="N2" s="11" t="s">
        <v>50</v>
      </c>
      <c r="O2" s="11" t="s">
        <v>51</v>
      </c>
    </row>
    <row r="3" spans="1:15">
      <c r="A3" s="5">
        <v>1396</v>
      </c>
      <c r="B3" s="5" t="s">
        <v>539</v>
      </c>
      <c r="C3" s="5">
        <v>149771811</v>
      </c>
      <c r="D3" s="5">
        <v>138287</v>
      </c>
      <c r="E3" s="5">
        <v>4590343</v>
      </c>
      <c r="F3" s="5">
        <v>779980</v>
      </c>
      <c r="G3" s="5">
        <v>59380197</v>
      </c>
      <c r="H3" s="5">
        <v>1400303</v>
      </c>
      <c r="I3" s="5">
        <v>2986177</v>
      </c>
      <c r="J3" s="5">
        <v>394247</v>
      </c>
      <c r="K3" s="5">
        <v>34479</v>
      </c>
      <c r="L3" s="5">
        <v>1144</v>
      </c>
      <c r="M3" s="5">
        <v>8333769</v>
      </c>
      <c r="N3" s="5">
        <v>64122823</v>
      </c>
      <c r="O3" s="5">
        <v>7610063</v>
      </c>
    </row>
    <row r="4" spans="1:15">
      <c r="A4" s="5">
        <v>1396</v>
      </c>
      <c r="B4" s="5" t="s">
        <v>540</v>
      </c>
      <c r="C4" s="5">
        <v>4825272</v>
      </c>
      <c r="D4" s="5">
        <v>687</v>
      </c>
      <c r="E4" s="5">
        <v>193354</v>
      </c>
      <c r="F4" s="5">
        <v>5455</v>
      </c>
      <c r="G4" s="5">
        <v>2177423</v>
      </c>
      <c r="H4" s="5">
        <v>70495</v>
      </c>
      <c r="I4" s="5">
        <v>57421</v>
      </c>
      <c r="J4" s="5">
        <v>0</v>
      </c>
      <c r="K4" s="5">
        <v>5</v>
      </c>
      <c r="L4" s="5">
        <v>77</v>
      </c>
      <c r="M4" s="5">
        <v>73589</v>
      </c>
      <c r="N4" s="5">
        <v>2116037</v>
      </c>
      <c r="O4" s="5">
        <v>130728</v>
      </c>
    </row>
    <row r="5" spans="1:15">
      <c r="A5" s="5">
        <v>1396</v>
      </c>
      <c r="B5" s="5" t="s">
        <v>541</v>
      </c>
      <c r="C5" s="5">
        <v>1975181</v>
      </c>
      <c r="D5" s="5">
        <v>902</v>
      </c>
      <c r="E5" s="5">
        <v>100168</v>
      </c>
      <c r="F5" s="5">
        <v>7030</v>
      </c>
      <c r="G5" s="5">
        <v>867661</v>
      </c>
      <c r="H5" s="5">
        <v>25277</v>
      </c>
      <c r="I5" s="5">
        <v>129586</v>
      </c>
      <c r="J5" s="5">
        <v>24765</v>
      </c>
      <c r="K5" s="5">
        <v>5</v>
      </c>
      <c r="L5" s="5">
        <v>0</v>
      </c>
      <c r="M5" s="5">
        <v>2962</v>
      </c>
      <c r="N5" s="5">
        <v>773884</v>
      </c>
      <c r="O5" s="5">
        <v>42941</v>
      </c>
    </row>
    <row r="6" spans="1:15">
      <c r="A6" s="5">
        <v>1396</v>
      </c>
      <c r="B6" s="5" t="s">
        <v>542</v>
      </c>
      <c r="C6" s="5">
        <v>498375</v>
      </c>
      <c r="D6" s="5">
        <v>550</v>
      </c>
      <c r="E6" s="5">
        <v>18905</v>
      </c>
      <c r="F6" s="5">
        <v>778</v>
      </c>
      <c r="G6" s="5">
        <v>175796</v>
      </c>
      <c r="H6" s="5">
        <v>10112</v>
      </c>
      <c r="I6" s="5">
        <v>10166</v>
      </c>
      <c r="J6" s="5">
        <v>1240</v>
      </c>
      <c r="K6" s="5">
        <v>5</v>
      </c>
      <c r="L6" s="5">
        <v>0</v>
      </c>
      <c r="M6" s="5">
        <v>432</v>
      </c>
      <c r="N6" s="5">
        <v>250256</v>
      </c>
      <c r="O6" s="5">
        <v>30136</v>
      </c>
    </row>
    <row r="7" spans="1:15">
      <c r="A7" s="5">
        <v>1396</v>
      </c>
      <c r="B7" s="5" t="s">
        <v>543</v>
      </c>
      <c r="C7" s="5">
        <v>21241841</v>
      </c>
      <c r="D7" s="5">
        <v>2144</v>
      </c>
      <c r="E7" s="5">
        <v>496460</v>
      </c>
      <c r="F7" s="5">
        <v>156126</v>
      </c>
      <c r="G7" s="5">
        <v>11218460</v>
      </c>
      <c r="H7" s="5">
        <v>160602</v>
      </c>
      <c r="I7" s="5">
        <v>305180</v>
      </c>
      <c r="J7" s="5">
        <v>332439</v>
      </c>
      <c r="K7" s="5">
        <v>68</v>
      </c>
      <c r="L7" s="5">
        <v>751</v>
      </c>
      <c r="M7" s="5">
        <v>151781</v>
      </c>
      <c r="N7" s="5">
        <v>8101822</v>
      </c>
      <c r="O7" s="5">
        <v>316009</v>
      </c>
    </row>
    <row r="8" spans="1:15">
      <c r="A8" s="5">
        <v>1396</v>
      </c>
      <c r="B8" s="5" t="s">
        <v>544</v>
      </c>
      <c r="C8" s="5">
        <v>2331051</v>
      </c>
      <c r="D8" s="5">
        <v>1409</v>
      </c>
      <c r="E8" s="5">
        <v>176238</v>
      </c>
      <c r="F8" s="5">
        <v>10901</v>
      </c>
      <c r="G8" s="5">
        <v>583028</v>
      </c>
      <c r="H8" s="5">
        <v>93815</v>
      </c>
      <c r="I8" s="5">
        <v>15535</v>
      </c>
      <c r="J8" s="5">
        <v>0</v>
      </c>
      <c r="K8" s="5">
        <v>4877</v>
      </c>
      <c r="L8" s="5">
        <v>0</v>
      </c>
      <c r="M8" s="5">
        <v>6555</v>
      </c>
      <c r="N8" s="5">
        <v>1326218</v>
      </c>
      <c r="O8" s="5">
        <v>112475</v>
      </c>
    </row>
    <row r="9" spans="1:15">
      <c r="A9" s="5">
        <v>1396</v>
      </c>
      <c r="B9" s="5" t="s">
        <v>545</v>
      </c>
      <c r="C9" s="5">
        <v>476666</v>
      </c>
      <c r="D9" s="5">
        <v>34</v>
      </c>
      <c r="E9" s="5">
        <v>7647</v>
      </c>
      <c r="F9" s="5">
        <v>285</v>
      </c>
      <c r="G9" s="5">
        <v>307397</v>
      </c>
      <c r="H9" s="5">
        <v>1382</v>
      </c>
      <c r="I9" s="5">
        <v>34097</v>
      </c>
      <c r="J9" s="5">
        <v>0</v>
      </c>
      <c r="K9" s="5">
        <v>0</v>
      </c>
      <c r="L9" s="5">
        <v>0</v>
      </c>
      <c r="M9" s="5">
        <v>265</v>
      </c>
      <c r="N9" s="5">
        <v>120150</v>
      </c>
      <c r="O9" s="5">
        <v>5407</v>
      </c>
    </row>
    <row r="10" spans="1:15">
      <c r="A10" s="5">
        <v>1396</v>
      </c>
      <c r="B10" s="5" t="s">
        <v>546</v>
      </c>
      <c r="C10" s="5">
        <v>21476974</v>
      </c>
      <c r="D10" s="5">
        <v>34</v>
      </c>
      <c r="E10" s="5">
        <v>973488</v>
      </c>
      <c r="F10" s="5">
        <v>1512</v>
      </c>
      <c r="G10" s="5">
        <v>10525291</v>
      </c>
      <c r="H10" s="5">
        <v>12021</v>
      </c>
      <c r="I10" s="5">
        <v>72760</v>
      </c>
      <c r="J10" s="5">
        <v>0</v>
      </c>
      <c r="K10" s="5">
        <v>0</v>
      </c>
      <c r="L10" s="5">
        <v>0</v>
      </c>
      <c r="M10" s="5">
        <v>2867251</v>
      </c>
      <c r="N10" s="5">
        <v>6171573</v>
      </c>
      <c r="O10" s="5">
        <v>853044</v>
      </c>
    </row>
    <row r="11" spans="1:15">
      <c r="A11" s="5">
        <v>1396</v>
      </c>
      <c r="B11" s="5" t="s">
        <v>547</v>
      </c>
      <c r="C11" s="5">
        <v>9619611</v>
      </c>
      <c r="D11" s="5">
        <v>105812</v>
      </c>
      <c r="E11" s="5">
        <v>393711</v>
      </c>
      <c r="F11" s="5">
        <v>82846</v>
      </c>
      <c r="G11" s="5">
        <v>2252087</v>
      </c>
      <c r="H11" s="5">
        <v>299659</v>
      </c>
      <c r="I11" s="5">
        <v>216993</v>
      </c>
      <c r="J11" s="5">
        <v>0</v>
      </c>
      <c r="K11" s="5">
        <v>22</v>
      </c>
      <c r="L11" s="5">
        <v>12</v>
      </c>
      <c r="M11" s="5">
        <v>662680</v>
      </c>
      <c r="N11" s="5">
        <v>5244278</v>
      </c>
      <c r="O11" s="5">
        <v>361511</v>
      </c>
    </row>
    <row r="12" spans="1:15">
      <c r="A12" s="5">
        <v>1396</v>
      </c>
      <c r="B12" s="5" t="s">
        <v>548</v>
      </c>
      <c r="C12" s="5">
        <v>831744</v>
      </c>
      <c r="D12" s="5">
        <v>268</v>
      </c>
      <c r="E12" s="5">
        <v>39316</v>
      </c>
      <c r="F12" s="5">
        <v>662</v>
      </c>
      <c r="G12" s="5">
        <v>343429</v>
      </c>
      <c r="H12" s="5">
        <v>4555</v>
      </c>
      <c r="I12" s="5">
        <v>110524</v>
      </c>
      <c r="J12" s="5">
        <v>0</v>
      </c>
      <c r="K12" s="5">
        <v>5</v>
      </c>
      <c r="L12" s="5">
        <v>90</v>
      </c>
      <c r="M12" s="5">
        <v>81</v>
      </c>
      <c r="N12" s="5">
        <v>287719</v>
      </c>
      <c r="O12" s="5">
        <v>45095</v>
      </c>
    </row>
    <row r="13" spans="1:15">
      <c r="A13" s="5">
        <v>1396</v>
      </c>
      <c r="B13" s="5" t="s">
        <v>549</v>
      </c>
      <c r="C13" s="5">
        <v>573464</v>
      </c>
      <c r="D13" s="5">
        <v>235</v>
      </c>
      <c r="E13" s="5">
        <v>24294</v>
      </c>
      <c r="F13" s="5">
        <v>12973</v>
      </c>
      <c r="G13" s="5">
        <v>200049</v>
      </c>
      <c r="H13" s="5">
        <v>3651</v>
      </c>
      <c r="I13" s="5">
        <v>69217</v>
      </c>
      <c r="J13" s="5">
        <v>0</v>
      </c>
      <c r="K13" s="5">
        <v>0</v>
      </c>
      <c r="L13" s="5">
        <v>0</v>
      </c>
      <c r="M13" s="5">
        <v>40</v>
      </c>
      <c r="N13" s="5">
        <v>236152</v>
      </c>
      <c r="O13" s="5">
        <v>26853</v>
      </c>
    </row>
    <row r="14" spans="1:15">
      <c r="A14" s="5">
        <v>1396</v>
      </c>
      <c r="B14" s="5" t="s">
        <v>550</v>
      </c>
      <c r="C14" s="5">
        <v>5496619</v>
      </c>
      <c r="D14" s="5">
        <v>3189</v>
      </c>
      <c r="E14" s="5">
        <v>140859</v>
      </c>
      <c r="F14" s="5">
        <v>10058</v>
      </c>
      <c r="G14" s="5">
        <v>2231468</v>
      </c>
      <c r="H14" s="5">
        <v>62239</v>
      </c>
      <c r="I14" s="5">
        <v>68759</v>
      </c>
      <c r="J14" s="5">
        <v>3030</v>
      </c>
      <c r="K14" s="5">
        <v>0</v>
      </c>
      <c r="L14" s="5">
        <v>0</v>
      </c>
      <c r="M14" s="5">
        <v>1800</v>
      </c>
      <c r="N14" s="5">
        <v>2613813</v>
      </c>
      <c r="O14" s="5">
        <v>361405</v>
      </c>
    </row>
    <row r="15" spans="1:15">
      <c r="A15" s="5">
        <v>1396</v>
      </c>
      <c r="B15" s="5" t="s">
        <v>551</v>
      </c>
      <c r="C15" s="5">
        <v>1053261</v>
      </c>
      <c r="D15" s="5">
        <v>798</v>
      </c>
      <c r="E15" s="5">
        <v>18043</v>
      </c>
      <c r="F15" s="5">
        <v>382</v>
      </c>
      <c r="G15" s="5">
        <v>766192</v>
      </c>
      <c r="H15" s="5">
        <v>3791</v>
      </c>
      <c r="I15" s="5">
        <v>8319</v>
      </c>
      <c r="J15" s="5">
        <v>0</v>
      </c>
      <c r="K15" s="5">
        <v>0</v>
      </c>
      <c r="L15" s="5">
        <v>0</v>
      </c>
      <c r="M15" s="5">
        <v>497</v>
      </c>
      <c r="N15" s="5">
        <v>237511</v>
      </c>
      <c r="O15" s="5">
        <v>17728</v>
      </c>
    </row>
    <row r="16" spans="1:15">
      <c r="A16" s="5">
        <v>1396</v>
      </c>
      <c r="B16" s="5" t="s">
        <v>552</v>
      </c>
      <c r="C16" s="5">
        <v>31585353</v>
      </c>
      <c r="D16" s="5">
        <v>2258</v>
      </c>
      <c r="E16" s="5">
        <v>370617</v>
      </c>
      <c r="F16" s="5">
        <v>49946</v>
      </c>
      <c r="G16" s="5">
        <v>12697905</v>
      </c>
      <c r="H16" s="5">
        <v>103017</v>
      </c>
      <c r="I16" s="5">
        <v>148119</v>
      </c>
      <c r="J16" s="5">
        <v>8300</v>
      </c>
      <c r="K16" s="5">
        <v>0</v>
      </c>
      <c r="L16" s="5">
        <v>38</v>
      </c>
      <c r="M16" s="5">
        <v>1784811</v>
      </c>
      <c r="N16" s="5">
        <v>12910080</v>
      </c>
      <c r="O16" s="5">
        <v>3510263</v>
      </c>
    </row>
    <row r="17" spans="1:15">
      <c r="A17" s="5">
        <v>1396</v>
      </c>
      <c r="B17" s="5" t="s">
        <v>553</v>
      </c>
      <c r="C17" s="5">
        <v>2472783</v>
      </c>
      <c r="D17" s="5">
        <v>869</v>
      </c>
      <c r="E17" s="5">
        <v>64321</v>
      </c>
      <c r="F17" s="5">
        <v>1377</v>
      </c>
      <c r="G17" s="5">
        <v>604534</v>
      </c>
      <c r="H17" s="5">
        <v>22574</v>
      </c>
      <c r="I17" s="5">
        <v>29442</v>
      </c>
      <c r="J17" s="5">
        <v>2133</v>
      </c>
      <c r="K17" s="5">
        <v>0</v>
      </c>
      <c r="L17" s="5">
        <v>0</v>
      </c>
      <c r="M17" s="5">
        <v>1117</v>
      </c>
      <c r="N17" s="5">
        <v>1672313</v>
      </c>
      <c r="O17" s="5">
        <v>74104</v>
      </c>
    </row>
    <row r="18" spans="1:15">
      <c r="A18" s="5">
        <v>1396</v>
      </c>
      <c r="B18" s="5" t="s">
        <v>554</v>
      </c>
      <c r="C18" s="5">
        <v>1549780</v>
      </c>
      <c r="D18" s="5">
        <v>1498</v>
      </c>
      <c r="E18" s="5">
        <v>51135</v>
      </c>
      <c r="F18" s="5">
        <v>11949</v>
      </c>
      <c r="G18" s="5">
        <v>467717</v>
      </c>
      <c r="H18" s="5">
        <v>44562</v>
      </c>
      <c r="I18" s="5">
        <v>17015</v>
      </c>
      <c r="J18" s="5">
        <v>18256</v>
      </c>
      <c r="K18" s="5">
        <v>3088</v>
      </c>
      <c r="L18" s="5">
        <v>0</v>
      </c>
      <c r="M18" s="5">
        <v>55</v>
      </c>
      <c r="N18" s="5">
        <v>489757</v>
      </c>
      <c r="O18" s="5">
        <v>444747</v>
      </c>
    </row>
    <row r="19" spans="1:15">
      <c r="A19" s="5">
        <v>1396</v>
      </c>
      <c r="B19" s="5" t="s">
        <v>555</v>
      </c>
      <c r="C19" s="5">
        <v>887905</v>
      </c>
      <c r="D19" s="5">
        <v>776</v>
      </c>
      <c r="E19" s="5">
        <v>92072</v>
      </c>
      <c r="F19" s="5">
        <v>20569</v>
      </c>
      <c r="G19" s="5">
        <v>65500</v>
      </c>
      <c r="H19" s="5">
        <v>12373</v>
      </c>
      <c r="I19" s="5">
        <v>440291</v>
      </c>
      <c r="J19" s="5">
        <v>0</v>
      </c>
      <c r="K19" s="5">
        <v>0</v>
      </c>
      <c r="L19" s="5">
        <v>0</v>
      </c>
      <c r="M19" s="5">
        <v>505</v>
      </c>
      <c r="N19" s="5">
        <v>230543</v>
      </c>
      <c r="O19" s="5">
        <v>25276</v>
      </c>
    </row>
    <row r="20" spans="1:15">
      <c r="A20" s="5">
        <v>1396</v>
      </c>
      <c r="B20" s="5" t="s">
        <v>556</v>
      </c>
      <c r="C20" s="5">
        <v>4465106</v>
      </c>
      <c r="D20" s="5">
        <v>3748</v>
      </c>
      <c r="E20" s="5">
        <v>202333</v>
      </c>
      <c r="F20" s="5">
        <v>13946</v>
      </c>
      <c r="G20" s="5">
        <v>2435187</v>
      </c>
      <c r="H20" s="5">
        <v>49458</v>
      </c>
      <c r="I20" s="5">
        <v>124388</v>
      </c>
      <c r="J20" s="5">
        <v>4077</v>
      </c>
      <c r="K20" s="5">
        <v>1047</v>
      </c>
      <c r="L20" s="5">
        <v>0</v>
      </c>
      <c r="M20" s="5">
        <v>81764</v>
      </c>
      <c r="N20" s="5">
        <v>1435581</v>
      </c>
      <c r="O20" s="5">
        <v>113578</v>
      </c>
    </row>
    <row r="21" spans="1:15">
      <c r="A21" s="5">
        <v>1396</v>
      </c>
      <c r="B21" s="5" t="s">
        <v>557</v>
      </c>
      <c r="C21" s="5">
        <v>2720513</v>
      </c>
      <c r="D21" s="5">
        <v>4026</v>
      </c>
      <c r="E21" s="5">
        <v>139803</v>
      </c>
      <c r="F21" s="5">
        <v>20769</v>
      </c>
      <c r="G21" s="5">
        <v>813801</v>
      </c>
      <c r="H21" s="5">
        <v>46368</v>
      </c>
      <c r="I21" s="5">
        <v>60887</v>
      </c>
      <c r="J21" s="5">
        <v>0</v>
      </c>
      <c r="K21" s="5">
        <v>0</v>
      </c>
      <c r="L21" s="5">
        <v>0</v>
      </c>
      <c r="M21" s="5">
        <v>4912</v>
      </c>
      <c r="N21" s="5">
        <v>1376899</v>
      </c>
      <c r="O21" s="5">
        <v>253047</v>
      </c>
    </row>
    <row r="22" spans="1:15">
      <c r="A22" s="5">
        <v>1396</v>
      </c>
      <c r="B22" s="5" t="s">
        <v>558</v>
      </c>
      <c r="C22" s="5">
        <v>1218741</v>
      </c>
      <c r="D22" s="5">
        <v>347</v>
      </c>
      <c r="E22" s="5">
        <v>45131</v>
      </c>
      <c r="F22" s="5">
        <v>4426</v>
      </c>
      <c r="G22" s="5">
        <v>347069</v>
      </c>
      <c r="H22" s="5">
        <v>23545</v>
      </c>
      <c r="I22" s="5">
        <v>36660</v>
      </c>
      <c r="J22" s="5">
        <v>0</v>
      </c>
      <c r="K22" s="5">
        <v>0</v>
      </c>
      <c r="L22" s="5">
        <v>0</v>
      </c>
      <c r="M22" s="5">
        <v>589</v>
      </c>
      <c r="N22" s="5">
        <v>701900</v>
      </c>
      <c r="O22" s="5">
        <v>59073</v>
      </c>
    </row>
    <row r="23" spans="1:15">
      <c r="A23" s="5">
        <v>1396</v>
      </c>
      <c r="B23" s="5" t="s">
        <v>559</v>
      </c>
      <c r="C23" s="5">
        <v>381215</v>
      </c>
      <c r="D23" s="5">
        <v>316</v>
      </c>
      <c r="E23" s="5">
        <v>38105</v>
      </c>
      <c r="F23" s="5">
        <v>1283</v>
      </c>
      <c r="G23" s="5">
        <v>130518</v>
      </c>
      <c r="H23" s="5">
        <v>6210</v>
      </c>
      <c r="I23" s="5">
        <v>30576</v>
      </c>
      <c r="J23" s="5">
        <v>0</v>
      </c>
      <c r="K23" s="5">
        <v>310</v>
      </c>
      <c r="L23" s="5">
        <v>0</v>
      </c>
      <c r="M23" s="5">
        <v>288</v>
      </c>
      <c r="N23" s="5">
        <v>167419</v>
      </c>
      <c r="O23" s="5">
        <v>6190</v>
      </c>
    </row>
    <row r="24" spans="1:15">
      <c r="A24" s="5">
        <v>1396</v>
      </c>
      <c r="B24" s="5" t="s">
        <v>560</v>
      </c>
      <c r="C24" s="5">
        <v>2995330</v>
      </c>
      <c r="D24" s="5">
        <v>1513</v>
      </c>
      <c r="E24" s="5">
        <v>325158</v>
      </c>
      <c r="F24" s="5">
        <v>6481</v>
      </c>
      <c r="G24" s="5">
        <v>929777</v>
      </c>
      <c r="H24" s="5">
        <v>48993</v>
      </c>
      <c r="I24" s="5">
        <v>310103</v>
      </c>
      <c r="J24" s="5">
        <v>0</v>
      </c>
      <c r="K24" s="5">
        <v>0</v>
      </c>
      <c r="L24" s="5">
        <v>0</v>
      </c>
      <c r="M24" s="5">
        <v>588</v>
      </c>
      <c r="N24" s="5">
        <v>1363093</v>
      </c>
      <c r="O24" s="5">
        <v>9623</v>
      </c>
    </row>
    <row r="25" spans="1:15">
      <c r="A25" s="5">
        <v>1396</v>
      </c>
      <c r="B25" s="5" t="s">
        <v>561</v>
      </c>
      <c r="C25" s="5">
        <v>1733942</v>
      </c>
      <c r="D25" s="5">
        <v>448</v>
      </c>
      <c r="E25" s="5">
        <v>44027</v>
      </c>
      <c r="F25" s="5">
        <v>1024</v>
      </c>
      <c r="G25" s="5">
        <v>871087</v>
      </c>
      <c r="H25" s="5">
        <v>13761</v>
      </c>
      <c r="I25" s="5">
        <v>108881</v>
      </c>
      <c r="J25" s="5">
        <v>0</v>
      </c>
      <c r="K25" s="5">
        <v>0</v>
      </c>
      <c r="L25" s="5">
        <v>89</v>
      </c>
      <c r="M25" s="5">
        <v>148</v>
      </c>
      <c r="N25" s="5">
        <v>661739</v>
      </c>
      <c r="O25" s="5">
        <v>32737</v>
      </c>
    </row>
    <row r="26" spans="1:15">
      <c r="A26" s="5">
        <v>1396</v>
      </c>
      <c r="B26" s="5" t="s">
        <v>562</v>
      </c>
      <c r="C26" s="5">
        <v>124189</v>
      </c>
      <c r="D26" s="5">
        <v>257</v>
      </c>
      <c r="E26" s="5">
        <v>7921</v>
      </c>
      <c r="F26" s="5">
        <v>1136</v>
      </c>
      <c r="G26" s="5">
        <v>49457</v>
      </c>
      <c r="H26" s="5">
        <v>4405</v>
      </c>
      <c r="I26" s="5">
        <v>4833</v>
      </c>
      <c r="J26" s="5">
        <v>0</v>
      </c>
      <c r="K26" s="5">
        <v>0</v>
      </c>
      <c r="L26" s="5">
        <v>0</v>
      </c>
      <c r="M26" s="5">
        <v>464</v>
      </c>
      <c r="N26" s="5">
        <v>55640</v>
      </c>
      <c r="O26" s="5">
        <v>77</v>
      </c>
    </row>
    <row r="27" spans="1:15">
      <c r="A27" s="5">
        <v>1396</v>
      </c>
      <c r="B27" s="5" t="s">
        <v>563</v>
      </c>
      <c r="C27" s="5">
        <v>671593</v>
      </c>
      <c r="D27" s="5">
        <v>391</v>
      </c>
      <c r="E27" s="5">
        <v>30062</v>
      </c>
      <c r="F27" s="5">
        <v>2662</v>
      </c>
      <c r="G27" s="5">
        <v>249923</v>
      </c>
      <c r="H27" s="5">
        <v>37237</v>
      </c>
      <c r="I27" s="5">
        <v>4533</v>
      </c>
      <c r="J27" s="5">
        <v>0</v>
      </c>
      <c r="K27" s="5">
        <v>0</v>
      </c>
      <c r="L27" s="5">
        <v>0</v>
      </c>
      <c r="M27" s="5">
        <v>4027</v>
      </c>
      <c r="N27" s="5">
        <v>330884</v>
      </c>
      <c r="O27" s="5">
        <v>11874</v>
      </c>
    </row>
    <row r="28" spans="1:15">
      <c r="A28" s="5">
        <v>1396</v>
      </c>
      <c r="B28" s="5" t="s">
        <v>564</v>
      </c>
      <c r="C28" s="5">
        <v>1859169</v>
      </c>
      <c r="D28" s="5">
        <v>824</v>
      </c>
      <c r="E28" s="5">
        <v>62032</v>
      </c>
      <c r="F28" s="5">
        <v>3604</v>
      </c>
      <c r="G28" s="5">
        <v>475585</v>
      </c>
      <c r="H28" s="5">
        <v>37904</v>
      </c>
      <c r="I28" s="5">
        <v>35925</v>
      </c>
      <c r="J28" s="5">
        <v>0</v>
      </c>
      <c r="K28" s="5">
        <v>75</v>
      </c>
      <c r="L28" s="5">
        <v>0</v>
      </c>
      <c r="M28" s="5">
        <v>1220</v>
      </c>
      <c r="N28" s="5">
        <v>1215388</v>
      </c>
      <c r="O28" s="5">
        <v>26612</v>
      </c>
    </row>
    <row r="29" spans="1:15">
      <c r="A29" s="5">
        <v>1396</v>
      </c>
      <c r="B29" s="5" t="s">
        <v>565</v>
      </c>
      <c r="C29" s="5">
        <v>1030170</v>
      </c>
      <c r="D29" s="5">
        <v>316</v>
      </c>
      <c r="E29" s="5">
        <v>29822</v>
      </c>
      <c r="F29" s="5">
        <v>2049</v>
      </c>
      <c r="G29" s="5">
        <v>186914</v>
      </c>
      <c r="H29" s="5">
        <v>8089</v>
      </c>
      <c r="I29" s="5">
        <v>14063</v>
      </c>
      <c r="J29" s="5">
        <v>0</v>
      </c>
      <c r="K29" s="5">
        <v>24777</v>
      </c>
      <c r="L29" s="5">
        <v>0</v>
      </c>
      <c r="M29" s="5">
        <v>14525</v>
      </c>
      <c r="N29" s="5">
        <v>745973</v>
      </c>
      <c r="O29" s="5">
        <v>3640</v>
      </c>
    </row>
    <row r="30" spans="1:15">
      <c r="A30" s="5">
        <v>1396</v>
      </c>
      <c r="B30" s="5" t="s">
        <v>566</v>
      </c>
      <c r="C30" s="5">
        <v>2449138</v>
      </c>
      <c r="D30" s="5">
        <v>714</v>
      </c>
      <c r="E30" s="5">
        <v>145935</v>
      </c>
      <c r="F30" s="5">
        <v>10029</v>
      </c>
      <c r="G30" s="5">
        <v>584605</v>
      </c>
      <c r="H30" s="5">
        <v>46863</v>
      </c>
      <c r="I30" s="5">
        <v>72795</v>
      </c>
      <c r="J30" s="5">
        <v>0</v>
      </c>
      <c r="K30" s="5">
        <v>0</v>
      </c>
      <c r="L30" s="5">
        <v>0</v>
      </c>
      <c r="M30" s="5">
        <v>143297</v>
      </c>
      <c r="N30" s="5">
        <v>1316115</v>
      </c>
      <c r="O30" s="5">
        <v>128785</v>
      </c>
    </row>
    <row r="31" spans="1:15">
      <c r="A31" s="5">
        <v>1396</v>
      </c>
      <c r="B31" s="5" t="s">
        <v>567</v>
      </c>
      <c r="C31" s="5">
        <v>6602997</v>
      </c>
      <c r="D31" s="5">
        <v>909</v>
      </c>
      <c r="E31" s="5">
        <v>82986</v>
      </c>
      <c r="F31" s="5">
        <v>6811</v>
      </c>
      <c r="G31" s="5">
        <v>1721130</v>
      </c>
      <c r="H31" s="5">
        <v>58232</v>
      </c>
      <c r="I31" s="5">
        <v>32609</v>
      </c>
      <c r="J31" s="5">
        <v>0</v>
      </c>
      <c r="K31" s="5">
        <v>196</v>
      </c>
      <c r="L31" s="5">
        <v>0</v>
      </c>
      <c r="M31" s="5">
        <v>1214144</v>
      </c>
      <c r="N31" s="5">
        <v>3313358</v>
      </c>
      <c r="O31" s="5">
        <v>172621</v>
      </c>
    </row>
    <row r="32" spans="1:15">
      <c r="A32" s="5">
        <v>1396</v>
      </c>
      <c r="B32" s="5" t="s">
        <v>568</v>
      </c>
      <c r="C32" s="5">
        <v>7924274</v>
      </c>
      <c r="D32" s="5">
        <v>56</v>
      </c>
      <c r="E32" s="5">
        <v>108227</v>
      </c>
      <c r="F32" s="5">
        <v>279237</v>
      </c>
      <c r="G32" s="5">
        <v>1578631</v>
      </c>
      <c r="H32" s="5">
        <v>13466</v>
      </c>
      <c r="I32" s="5">
        <v>280331</v>
      </c>
      <c r="J32" s="5">
        <v>0</v>
      </c>
      <c r="K32" s="5">
        <v>0</v>
      </c>
      <c r="L32" s="5">
        <v>0</v>
      </c>
      <c r="M32" s="5">
        <v>1301883</v>
      </c>
      <c r="N32" s="5">
        <v>4291985</v>
      </c>
      <c r="O32" s="5">
        <v>70459</v>
      </c>
    </row>
    <row r="33" spans="1:15">
      <c r="A33" s="5">
        <v>1396</v>
      </c>
      <c r="B33" s="5" t="s">
        <v>569</v>
      </c>
      <c r="C33" s="5">
        <v>1346472</v>
      </c>
      <c r="D33" s="5">
        <v>691</v>
      </c>
      <c r="E33" s="5">
        <v>47024</v>
      </c>
      <c r="F33" s="5">
        <v>1625</v>
      </c>
      <c r="G33" s="5">
        <v>553522</v>
      </c>
      <c r="H33" s="5">
        <v>27126</v>
      </c>
      <c r="I33" s="5">
        <v>71481</v>
      </c>
      <c r="J33" s="5">
        <v>7</v>
      </c>
      <c r="K33" s="5">
        <v>0</v>
      </c>
      <c r="L33" s="5">
        <v>61</v>
      </c>
      <c r="M33" s="5">
        <v>5128</v>
      </c>
      <c r="N33" s="5">
        <v>618625</v>
      </c>
      <c r="O33" s="5">
        <v>21181</v>
      </c>
    </row>
    <row r="34" spans="1:15">
      <c r="A34" s="5">
        <v>1396</v>
      </c>
      <c r="B34" s="5" t="s">
        <v>570</v>
      </c>
      <c r="C34" s="5">
        <v>7353081</v>
      </c>
      <c r="D34" s="5">
        <v>2269</v>
      </c>
      <c r="E34" s="5">
        <v>121149</v>
      </c>
      <c r="F34" s="5">
        <v>52047</v>
      </c>
      <c r="G34" s="5">
        <v>2969052</v>
      </c>
      <c r="H34" s="5">
        <v>48520</v>
      </c>
      <c r="I34" s="5">
        <v>64687</v>
      </c>
      <c r="J34" s="5">
        <v>0</v>
      </c>
      <c r="K34" s="5">
        <v>0</v>
      </c>
      <c r="L34" s="5">
        <v>26</v>
      </c>
      <c r="M34" s="5">
        <v>6372</v>
      </c>
      <c r="N34" s="5">
        <v>3746115</v>
      </c>
      <c r="O34" s="5">
        <v>342845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4.7109375" style="3" customWidth="1"/>
    <col min="4" max="4" width="15.85546875" style="3" customWidth="1"/>
    <col min="5" max="5" width="13.28515625" style="3" customWidth="1"/>
    <col min="6" max="7" width="13" style="3" customWidth="1"/>
    <col min="8" max="8" width="12.7109375" style="3" customWidth="1"/>
    <col min="9" max="9" width="14" style="3" customWidth="1"/>
    <col min="10" max="10" width="13.5703125" style="3" customWidth="1"/>
    <col min="11" max="11" width="13.42578125" style="3" customWidth="1"/>
    <col min="12" max="12" width="18.42578125" style="3" customWidth="1"/>
    <col min="13" max="13" width="16.140625" style="3" customWidth="1"/>
    <col min="14" max="14" width="13.85546875" style="3" customWidth="1"/>
    <col min="15" max="15" width="12.5703125" style="3" customWidth="1"/>
    <col min="16" max="16" width="13.42578125" style="3" customWidth="1"/>
  </cols>
  <sheetData>
    <row r="1" spans="1:16" ht="15.75" thickBot="1">
      <c r="A1" s="25" t="s">
        <v>159</v>
      </c>
      <c r="B1" s="25"/>
      <c r="C1" s="24" t="str">
        <f>CONCATENATE("17-",'فهرست جداول'!E8,"-",MID('فهرست جداول'!A1, 58,10), "                  (میلیون ریال)")</f>
        <v>17-پرداختی خدمات غیر صنعتی کارگاه‏ها بر حسب استان-96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40.5" customHeight="1" thickBot="1">
      <c r="A2" s="14" t="s">
        <v>128</v>
      </c>
      <c r="B2" s="14" t="s">
        <v>152</v>
      </c>
      <c r="C2" s="15" t="s">
        <v>68</v>
      </c>
      <c r="D2" s="15" t="s">
        <v>69</v>
      </c>
      <c r="E2" s="15" t="s">
        <v>70</v>
      </c>
      <c r="F2" s="15" t="s">
        <v>71</v>
      </c>
      <c r="G2" s="15" t="s">
        <v>72</v>
      </c>
      <c r="H2" s="15" t="s">
        <v>73</v>
      </c>
      <c r="I2" s="15" t="s">
        <v>74</v>
      </c>
      <c r="J2" s="15" t="s">
        <v>75</v>
      </c>
      <c r="K2" s="15" t="s">
        <v>76</v>
      </c>
      <c r="L2" s="15" t="s">
        <v>122</v>
      </c>
      <c r="M2" s="15" t="s">
        <v>77</v>
      </c>
      <c r="N2" s="15" t="s">
        <v>78</v>
      </c>
      <c r="O2" s="15" t="s">
        <v>79</v>
      </c>
      <c r="P2" s="15" t="s">
        <v>80</v>
      </c>
    </row>
    <row r="3" spans="1:16">
      <c r="A3" s="5">
        <v>1396</v>
      </c>
      <c r="B3" s="5" t="s">
        <v>539</v>
      </c>
      <c r="C3" s="5">
        <v>276880671</v>
      </c>
      <c r="D3" s="5">
        <v>78985516</v>
      </c>
      <c r="E3" s="5">
        <v>6085194</v>
      </c>
      <c r="F3" s="5">
        <v>5366000</v>
      </c>
      <c r="G3" s="5">
        <v>1942210</v>
      </c>
      <c r="H3" s="5">
        <v>49138081</v>
      </c>
      <c r="I3" s="5">
        <v>7440800</v>
      </c>
      <c r="J3" s="5">
        <v>5780826</v>
      </c>
      <c r="K3" s="5">
        <v>1481298</v>
      </c>
      <c r="L3" s="5">
        <v>5663894</v>
      </c>
      <c r="M3" s="5">
        <v>4944855</v>
      </c>
      <c r="N3" s="5">
        <v>18050322</v>
      </c>
      <c r="O3" s="5">
        <v>4782165</v>
      </c>
      <c r="P3" s="5">
        <v>87219510</v>
      </c>
    </row>
    <row r="4" spans="1:16">
      <c r="A4" s="5">
        <v>1396</v>
      </c>
      <c r="B4" s="5" t="s">
        <v>540</v>
      </c>
      <c r="C4" s="5">
        <v>6437022</v>
      </c>
      <c r="D4" s="5">
        <v>451534</v>
      </c>
      <c r="E4" s="5">
        <v>216446</v>
      </c>
      <c r="F4" s="5">
        <v>32593</v>
      </c>
      <c r="G4" s="5">
        <v>78870</v>
      </c>
      <c r="H4" s="5">
        <v>1027969</v>
      </c>
      <c r="I4" s="5">
        <v>292317</v>
      </c>
      <c r="J4" s="5">
        <v>191519</v>
      </c>
      <c r="K4" s="5">
        <v>117694</v>
      </c>
      <c r="L4" s="5">
        <v>133039</v>
      </c>
      <c r="M4" s="5">
        <v>355330</v>
      </c>
      <c r="N4" s="5">
        <v>626705</v>
      </c>
      <c r="O4" s="5">
        <v>217815</v>
      </c>
      <c r="P4" s="5">
        <v>2695188</v>
      </c>
    </row>
    <row r="5" spans="1:16">
      <c r="A5" s="5">
        <v>1396</v>
      </c>
      <c r="B5" s="5" t="s">
        <v>541</v>
      </c>
      <c r="C5" s="5">
        <v>1332615</v>
      </c>
      <c r="D5" s="5">
        <v>59866</v>
      </c>
      <c r="E5" s="5">
        <v>61183</v>
      </c>
      <c r="F5" s="5">
        <v>38716</v>
      </c>
      <c r="G5" s="5">
        <v>30462</v>
      </c>
      <c r="H5" s="5">
        <v>267234</v>
      </c>
      <c r="I5" s="5">
        <v>76076</v>
      </c>
      <c r="J5" s="5">
        <v>88887</v>
      </c>
      <c r="K5" s="5">
        <v>16245</v>
      </c>
      <c r="L5" s="5">
        <v>37316</v>
      </c>
      <c r="M5" s="5">
        <v>41587</v>
      </c>
      <c r="N5" s="5">
        <v>135006</v>
      </c>
      <c r="O5" s="5">
        <v>60413</v>
      </c>
      <c r="P5" s="5">
        <v>419623</v>
      </c>
    </row>
    <row r="6" spans="1:16">
      <c r="A6" s="5">
        <v>1396</v>
      </c>
      <c r="B6" s="5" t="s">
        <v>542</v>
      </c>
      <c r="C6" s="5">
        <v>558007</v>
      </c>
      <c r="D6" s="5">
        <v>19814</v>
      </c>
      <c r="E6" s="5">
        <v>12837</v>
      </c>
      <c r="F6" s="5">
        <v>9813</v>
      </c>
      <c r="G6" s="5">
        <v>8847</v>
      </c>
      <c r="H6" s="5">
        <v>165144</v>
      </c>
      <c r="I6" s="5">
        <v>40133</v>
      </c>
      <c r="J6" s="5">
        <v>38557</v>
      </c>
      <c r="K6" s="5">
        <v>1587</v>
      </c>
      <c r="L6" s="5">
        <v>6586</v>
      </c>
      <c r="M6" s="5">
        <v>10630</v>
      </c>
      <c r="N6" s="5">
        <v>85069</v>
      </c>
      <c r="O6" s="5">
        <v>16003</v>
      </c>
      <c r="P6" s="5">
        <v>142986</v>
      </c>
    </row>
    <row r="7" spans="1:16">
      <c r="A7" s="5">
        <v>1396</v>
      </c>
      <c r="B7" s="5" t="s">
        <v>543</v>
      </c>
      <c r="C7" s="5">
        <v>30580249</v>
      </c>
      <c r="D7" s="5">
        <v>13525768</v>
      </c>
      <c r="E7" s="5">
        <v>388010</v>
      </c>
      <c r="F7" s="5">
        <v>457458</v>
      </c>
      <c r="G7" s="5">
        <v>204588</v>
      </c>
      <c r="H7" s="5">
        <v>3784855</v>
      </c>
      <c r="I7" s="5">
        <v>790044</v>
      </c>
      <c r="J7" s="5">
        <v>440480</v>
      </c>
      <c r="K7" s="5">
        <v>111476</v>
      </c>
      <c r="L7" s="5">
        <v>309051</v>
      </c>
      <c r="M7" s="5">
        <v>397347</v>
      </c>
      <c r="N7" s="5">
        <v>1738912</v>
      </c>
      <c r="O7" s="5">
        <v>412682</v>
      </c>
      <c r="P7" s="5">
        <v>8019577</v>
      </c>
    </row>
    <row r="8" spans="1:16">
      <c r="A8" s="5">
        <v>1396</v>
      </c>
      <c r="B8" s="5" t="s">
        <v>544</v>
      </c>
      <c r="C8" s="5">
        <v>11201517</v>
      </c>
      <c r="D8" s="5">
        <v>950080</v>
      </c>
      <c r="E8" s="5">
        <v>444399</v>
      </c>
      <c r="F8" s="5">
        <v>32453</v>
      </c>
      <c r="G8" s="5">
        <v>147653</v>
      </c>
      <c r="H8" s="5">
        <v>1972015</v>
      </c>
      <c r="I8" s="5">
        <v>526295</v>
      </c>
      <c r="J8" s="5">
        <v>338645</v>
      </c>
      <c r="K8" s="5">
        <v>68617</v>
      </c>
      <c r="L8" s="5">
        <v>423536</v>
      </c>
      <c r="M8" s="5">
        <v>441668</v>
      </c>
      <c r="N8" s="5">
        <v>1535616</v>
      </c>
      <c r="O8" s="5">
        <v>267733</v>
      </c>
      <c r="P8" s="5">
        <v>4052807</v>
      </c>
    </row>
    <row r="9" spans="1:16">
      <c r="A9" s="5">
        <v>1396</v>
      </c>
      <c r="B9" s="5" t="s">
        <v>545</v>
      </c>
      <c r="C9" s="5">
        <v>384599</v>
      </c>
      <c r="D9" s="5">
        <v>16041</v>
      </c>
      <c r="E9" s="5">
        <v>1947</v>
      </c>
      <c r="F9" s="5">
        <v>5326</v>
      </c>
      <c r="G9" s="5">
        <v>3384</v>
      </c>
      <c r="H9" s="5">
        <v>115087</v>
      </c>
      <c r="I9" s="5">
        <v>15525</v>
      </c>
      <c r="J9" s="5">
        <v>9457</v>
      </c>
      <c r="K9" s="5">
        <v>7283</v>
      </c>
      <c r="L9" s="5">
        <v>103129</v>
      </c>
      <c r="M9" s="5">
        <v>13001</v>
      </c>
      <c r="N9" s="5">
        <v>27012</v>
      </c>
      <c r="O9" s="5">
        <v>6575</v>
      </c>
      <c r="P9" s="5">
        <v>60832</v>
      </c>
    </row>
    <row r="10" spans="1:16">
      <c r="A10" s="5">
        <v>1396</v>
      </c>
      <c r="B10" s="5" t="s">
        <v>546</v>
      </c>
      <c r="C10" s="5">
        <v>20384718</v>
      </c>
      <c r="D10" s="5">
        <v>1933044</v>
      </c>
      <c r="E10" s="5">
        <v>610755</v>
      </c>
      <c r="F10" s="5">
        <v>165437</v>
      </c>
      <c r="G10" s="5">
        <v>28923</v>
      </c>
      <c r="H10" s="5">
        <v>9422133</v>
      </c>
      <c r="I10" s="5">
        <v>634818</v>
      </c>
      <c r="J10" s="5">
        <v>81630</v>
      </c>
      <c r="K10" s="5">
        <v>61384</v>
      </c>
      <c r="L10" s="5">
        <v>283149</v>
      </c>
      <c r="M10" s="5">
        <v>58547</v>
      </c>
      <c r="N10" s="5">
        <v>50226</v>
      </c>
      <c r="O10" s="5">
        <v>82274</v>
      </c>
      <c r="P10" s="5">
        <v>6972399</v>
      </c>
    </row>
    <row r="11" spans="1:16">
      <c r="A11" s="5">
        <v>1396</v>
      </c>
      <c r="B11" s="5" t="s">
        <v>547</v>
      </c>
      <c r="C11" s="5">
        <v>72082396</v>
      </c>
      <c r="D11" s="5">
        <v>25598788</v>
      </c>
      <c r="E11" s="5">
        <v>1784376</v>
      </c>
      <c r="F11" s="5">
        <v>608820</v>
      </c>
      <c r="G11" s="5">
        <v>504920</v>
      </c>
      <c r="H11" s="5">
        <v>8621725</v>
      </c>
      <c r="I11" s="5">
        <v>1542411</v>
      </c>
      <c r="J11" s="5">
        <v>1379912</v>
      </c>
      <c r="K11" s="5">
        <v>280127</v>
      </c>
      <c r="L11" s="5">
        <v>2189461</v>
      </c>
      <c r="M11" s="5">
        <v>2055869</v>
      </c>
      <c r="N11" s="5">
        <v>5652425</v>
      </c>
      <c r="O11" s="5">
        <v>1244191</v>
      </c>
      <c r="P11" s="5">
        <v>20619371</v>
      </c>
    </row>
    <row r="12" spans="1:16">
      <c r="A12" s="5">
        <v>1396</v>
      </c>
      <c r="B12" s="5" t="s">
        <v>548</v>
      </c>
      <c r="C12" s="5">
        <v>587212</v>
      </c>
      <c r="D12" s="5">
        <v>2354</v>
      </c>
      <c r="E12" s="5">
        <v>7052</v>
      </c>
      <c r="F12" s="5">
        <v>14574</v>
      </c>
      <c r="G12" s="5">
        <v>9878</v>
      </c>
      <c r="H12" s="5">
        <v>243085</v>
      </c>
      <c r="I12" s="5">
        <v>19207</v>
      </c>
      <c r="J12" s="5">
        <v>38256</v>
      </c>
      <c r="K12" s="5">
        <v>3305</v>
      </c>
      <c r="L12" s="5">
        <v>9677</v>
      </c>
      <c r="M12" s="5">
        <v>26177</v>
      </c>
      <c r="N12" s="5">
        <v>23437</v>
      </c>
      <c r="O12" s="5">
        <v>22740</v>
      </c>
      <c r="P12" s="5">
        <v>167470</v>
      </c>
    </row>
    <row r="13" spans="1:16">
      <c r="A13" s="5">
        <v>1396</v>
      </c>
      <c r="B13" s="5" t="s">
        <v>549</v>
      </c>
      <c r="C13" s="5">
        <v>620172</v>
      </c>
      <c r="D13" s="5">
        <v>10621</v>
      </c>
      <c r="E13" s="5">
        <v>7230</v>
      </c>
      <c r="F13" s="5">
        <v>22196</v>
      </c>
      <c r="G13" s="5">
        <v>5373</v>
      </c>
      <c r="H13" s="5">
        <v>210627</v>
      </c>
      <c r="I13" s="5">
        <v>48636</v>
      </c>
      <c r="J13" s="5">
        <v>16087</v>
      </c>
      <c r="K13" s="5">
        <v>1341</v>
      </c>
      <c r="L13" s="5">
        <v>5049</v>
      </c>
      <c r="M13" s="5">
        <v>4863</v>
      </c>
      <c r="N13" s="5">
        <v>64630</v>
      </c>
      <c r="O13" s="5">
        <v>12651</v>
      </c>
      <c r="P13" s="5">
        <v>210868</v>
      </c>
    </row>
    <row r="14" spans="1:16">
      <c r="A14" s="5">
        <v>1396</v>
      </c>
      <c r="B14" s="5" t="s">
        <v>550</v>
      </c>
      <c r="C14" s="5">
        <v>6968740</v>
      </c>
      <c r="D14" s="5">
        <v>621648</v>
      </c>
      <c r="E14" s="5">
        <v>362459</v>
      </c>
      <c r="F14" s="5">
        <v>420590</v>
      </c>
      <c r="G14" s="5">
        <v>108033</v>
      </c>
      <c r="H14" s="5">
        <v>2108051</v>
      </c>
      <c r="I14" s="5">
        <v>331515</v>
      </c>
      <c r="J14" s="5">
        <v>232807</v>
      </c>
      <c r="K14" s="5">
        <v>38369</v>
      </c>
      <c r="L14" s="5">
        <v>185335</v>
      </c>
      <c r="M14" s="5">
        <v>178147</v>
      </c>
      <c r="N14" s="5">
        <v>619980</v>
      </c>
      <c r="O14" s="5">
        <v>264959</v>
      </c>
      <c r="P14" s="5">
        <v>1496848</v>
      </c>
    </row>
    <row r="15" spans="1:16">
      <c r="A15" s="5">
        <v>1396</v>
      </c>
      <c r="B15" s="5" t="s">
        <v>551</v>
      </c>
      <c r="C15" s="5">
        <v>876956</v>
      </c>
      <c r="D15" s="5">
        <v>27691</v>
      </c>
      <c r="E15" s="5">
        <v>4317</v>
      </c>
      <c r="F15" s="5">
        <v>9084</v>
      </c>
      <c r="G15" s="5">
        <v>6265</v>
      </c>
      <c r="H15" s="5">
        <v>49759</v>
      </c>
      <c r="I15" s="5">
        <v>18123</v>
      </c>
      <c r="J15" s="5">
        <v>26144</v>
      </c>
      <c r="K15" s="5">
        <v>8163</v>
      </c>
      <c r="L15" s="5">
        <v>18222</v>
      </c>
      <c r="M15" s="5">
        <v>9014</v>
      </c>
      <c r="N15" s="5">
        <v>13092</v>
      </c>
      <c r="O15" s="5">
        <v>19027</v>
      </c>
      <c r="P15" s="5">
        <v>668056</v>
      </c>
    </row>
    <row r="16" spans="1:16">
      <c r="A16" s="5">
        <v>1396</v>
      </c>
      <c r="B16" s="5" t="s">
        <v>552</v>
      </c>
      <c r="C16" s="5">
        <v>45940987</v>
      </c>
      <c r="D16" s="5">
        <v>18988992</v>
      </c>
      <c r="E16" s="5">
        <v>229255</v>
      </c>
      <c r="F16" s="5">
        <v>1630834</v>
      </c>
      <c r="G16" s="5">
        <v>73806</v>
      </c>
      <c r="H16" s="5">
        <v>6523434</v>
      </c>
      <c r="I16" s="5">
        <v>673241</v>
      </c>
      <c r="J16" s="5">
        <v>885823</v>
      </c>
      <c r="K16" s="5">
        <v>141603</v>
      </c>
      <c r="L16" s="5">
        <v>416869</v>
      </c>
      <c r="M16" s="5">
        <v>137603</v>
      </c>
      <c r="N16" s="5">
        <v>217238</v>
      </c>
      <c r="O16" s="5">
        <v>249060</v>
      </c>
      <c r="P16" s="5">
        <v>15773231</v>
      </c>
    </row>
    <row r="17" spans="1:16">
      <c r="A17" s="5">
        <v>1396</v>
      </c>
      <c r="B17" s="5" t="s">
        <v>553</v>
      </c>
      <c r="C17" s="5">
        <v>4157578</v>
      </c>
      <c r="D17" s="5">
        <v>251337</v>
      </c>
      <c r="E17" s="5">
        <v>85736</v>
      </c>
      <c r="F17" s="5">
        <v>91849</v>
      </c>
      <c r="G17" s="5">
        <v>40127</v>
      </c>
      <c r="H17" s="5">
        <v>861282</v>
      </c>
      <c r="I17" s="5">
        <v>130163</v>
      </c>
      <c r="J17" s="5">
        <v>123222</v>
      </c>
      <c r="K17" s="5">
        <v>81157</v>
      </c>
      <c r="L17" s="5">
        <v>156111</v>
      </c>
      <c r="M17" s="5">
        <v>71264</v>
      </c>
      <c r="N17" s="5">
        <v>712862</v>
      </c>
      <c r="O17" s="5">
        <v>93651</v>
      </c>
      <c r="P17" s="5">
        <v>1458819</v>
      </c>
    </row>
    <row r="18" spans="1:16">
      <c r="A18" s="5">
        <v>1396</v>
      </c>
      <c r="B18" s="5" t="s">
        <v>554</v>
      </c>
      <c r="C18" s="5">
        <v>2196481</v>
      </c>
      <c r="D18" s="5">
        <v>69424</v>
      </c>
      <c r="E18" s="5">
        <v>33466</v>
      </c>
      <c r="F18" s="5">
        <v>22713</v>
      </c>
      <c r="G18" s="5">
        <v>41025</v>
      </c>
      <c r="H18" s="5">
        <v>510921</v>
      </c>
      <c r="I18" s="5">
        <v>163771</v>
      </c>
      <c r="J18" s="5">
        <v>56695</v>
      </c>
      <c r="K18" s="5">
        <v>4607</v>
      </c>
      <c r="L18" s="5">
        <v>25304</v>
      </c>
      <c r="M18" s="5">
        <v>206798</v>
      </c>
      <c r="N18" s="5">
        <v>116288</v>
      </c>
      <c r="O18" s="5">
        <v>36830</v>
      </c>
      <c r="P18" s="5">
        <v>908640</v>
      </c>
    </row>
    <row r="19" spans="1:16">
      <c r="A19" s="5">
        <v>1396</v>
      </c>
      <c r="B19" s="5" t="s">
        <v>555</v>
      </c>
      <c r="C19" s="5">
        <v>382582</v>
      </c>
      <c r="D19" s="5">
        <v>2505</v>
      </c>
      <c r="E19" s="5">
        <v>15198</v>
      </c>
      <c r="F19" s="5">
        <v>17553</v>
      </c>
      <c r="G19" s="5">
        <v>9870</v>
      </c>
      <c r="H19" s="5">
        <v>97883</v>
      </c>
      <c r="I19" s="5">
        <v>35500</v>
      </c>
      <c r="J19" s="5">
        <v>16195</v>
      </c>
      <c r="K19" s="5">
        <v>875</v>
      </c>
      <c r="L19" s="5">
        <v>25676</v>
      </c>
      <c r="M19" s="5">
        <v>10967</v>
      </c>
      <c r="N19" s="5">
        <v>25105</v>
      </c>
      <c r="O19" s="5">
        <v>16641</v>
      </c>
      <c r="P19" s="5">
        <v>108614</v>
      </c>
    </row>
    <row r="20" spans="1:16">
      <c r="A20" s="5">
        <v>1396</v>
      </c>
      <c r="B20" s="5" t="s">
        <v>556</v>
      </c>
      <c r="C20" s="5">
        <v>6923707</v>
      </c>
      <c r="D20" s="5">
        <v>810506</v>
      </c>
      <c r="E20" s="5">
        <v>172205</v>
      </c>
      <c r="F20" s="5">
        <v>181661</v>
      </c>
      <c r="G20" s="5">
        <v>62311</v>
      </c>
      <c r="H20" s="5">
        <v>1585244</v>
      </c>
      <c r="I20" s="5">
        <v>216491</v>
      </c>
      <c r="J20" s="5">
        <v>296114</v>
      </c>
      <c r="K20" s="5">
        <v>29082</v>
      </c>
      <c r="L20" s="5">
        <v>205299</v>
      </c>
      <c r="M20" s="5">
        <v>130637</v>
      </c>
      <c r="N20" s="5">
        <v>670920</v>
      </c>
      <c r="O20" s="5">
        <v>214751</v>
      </c>
      <c r="P20" s="5">
        <v>2348486</v>
      </c>
    </row>
    <row r="21" spans="1:16">
      <c r="A21" s="5">
        <v>1396</v>
      </c>
      <c r="B21" s="5" t="s">
        <v>557</v>
      </c>
      <c r="C21" s="5">
        <v>5358135</v>
      </c>
      <c r="D21" s="5">
        <v>443024</v>
      </c>
      <c r="E21" s="5">
        <v>265433</v>
      </c>
      <c r="F21" s="5">
        <v>65946</v>
      </c>
      <c r="G21" s="5">
        <v>89615</v>
      </c>
      <c r="H21" s="5">
        <v>1347639</v>
      </c>
      <c r="I21" s="5">
        <v>274361</v>
      </c>
      <c r="J21" s="5">
        <v>243169</v>
      </c>
      <c r="K21" s="5">
        <v>56181</v>
      </c>
      <c r="L21" s="5">
        <v>121223</v>
      </c>
      <c r="M21" s="5">
        <v>188628</v>
      </c>
      <c r="N21" s="5">
        <v>1081805</v>
      </c>
      <c r="O21" s="5">
        <v>179773</v>
      </c>
      <c r="P21" s="5">
        <v>1001338</v>
      </c>
    </row>
    <row r="22" spans="1:16">
      <c r="A22" s="5">
        <v>1396</v>
      </c>
      <c r="B22" s="5" t="s">
        <v>558</v>
      </c>
      <c r="C22" s="5">
        <v>1892008</v>
      </c>
      <c r="D22" s="5">
        <v>46057</v>
      </c>
      <c r="E22" s="5">
        <v>73037</v>
      </c>
      <c r="F22" s="5">
        <v>33996</v>
      </c>
      <c r="G22" s="5">
        <v>40055</v>
      </c>
      <c r="H22" s="5">
        <v>503554</v>
      </c>
      <c r="I22" s="5">
        <v>97956</v>
      </c>
      <c r="J22" s="5">
        <v>77386</v>
      </c>
      <c r="K22" s="5">
        <v>7273</v>
      </c>
      <c r="L22" s="5">
        <v>32141</v>
      </c>
      <c r="M22" s="5">
        <v>71993</v>
      </c>
      <c r="N22" s="5">
        <v>430277</v>
      </c>
      <c r="O22" s="5">
        <v>39047</v>
      </c>
      <c r="P22" s="5">
        <v>439236</v>
      </c>
    </row>
    <row r="23" spans="1:16">
      <c r="A23" s="5">
        <v>1396</v>
      </c>
      <c r="B23" s="5" t="s">
        <v>559</v>
      </c>
      <c r="C23" s="5">
        <v>362180</v>
      </c>
      <c r="D23" s="5">
        <v>3185</v>
      </c>
      <c r="E23" s="5">
        <v>11112</v>
      </c>
      <c r="F23" s="5">
        <v>32905</v>
      </c>
      <c r="G23" s="5">
        <v>6251</v>
      </c>
      <c r="H23" s="5">
        <v>86739</v>
      </c>
      <c r="I23" s="5">
        <v>21310</v>
      </c>
      <c r="J23" s="5">
        <v>15013</v>
      </c>
      <c r="K23" s="5">
        <v>2497</v>
      </c>
      <c r="L23" s="5">
        <v>8277</v>
      </c>
      <c r="M23" s="5">
        <v>10738</v>
      </c>
      <c r="N23" s="5">
        <v>17889</v>
      </c>
      <c r="O23" s="5">
        <v>8459</v>
      </c>
      <c r="P23" s="5">
        <v>137804</v>
      </c>
    </row>
    <row r="24" spans="1:16">
      <c r="A24" s="5">
        <v>1396</v>
      </c>
      <c r="B24" s="5" t="s">
        <v>560</v>
      </c>
      <c r="C24" s="5">
        <v>7386735</v>
      </c>
      <c r="D24" s="5">
        <v>1340094</v>
      </c>
      <c r="E24" s="5">
        <v>122345</v>
      </c>
      <c r="F24" s="5">
        <v>683663</v>
      </c>
      <c r="G24" s="5">
        <v>32056</v>
      </c>
      <c r="H24" s="5">
        <v>1291377</v>
      </c>
      <c r="I24" s="5">
        <v>88814</v>
      </c>
      <c r="J24" s="5">
        <v>122077</v>
      </c>
      <c r="K24" s="5">
        <v>12096</v>
      </c>
      <c r="L24" s="5">
        <v>146860</v>
      </c>
      <c r="M24" s="5">
        <v>54540</v>
      </c>
      <c r="N24" s="5">
        <v>500145</v>
      </c>
      <c r="O24" s="5">
        <v>113748</v>
      </c>
      <c r="P24" s="5">
        <v>2878919</v>
      </c>
    </row>
    <row r="25" spans="1:16">
      <c r="A25" s="5">
        <v>1396</v>
      </c>
      <c r="B25" s="5" t="s">
        <v>561</v>
      </c>
      <c r="C25" s="5">
        <v>3268878</v>
      </c>
      <c r="D25" s="5">
        <v>1159176</v>
      </c>
      <c r="E25" s="5">
        <v>61136</v>
      </c>
      <c r="F25" s="5">
        <v>33111</v>
      </c>
      <c r="G25" s="5">
        <v>18793</v>
      </c>
      <c r="H25" s="5">
        <v>971922</v>
      </c>
      <c r="I25" s="5">
        <v>113026</v>
      </c>
      <c r="J25" s="5">
        <v>52060</v>
      </c>
      <c r="K25" s="5">
        <v>20303</v>
      </c>
      <c r="L25" s="5">
        <v>56660</v>
      </c>
      <c r="M25" s="5">
        <v>23385</v>
      </c>
      <c r="N25" s="5">
        <v>70269</v>
      </c>
      <c r="O25" s="5">
        <v>25269</v>
      </c>
      <c r="P25" s="5">
        <v>663768</v>
      </c>
    </row>
    <row r="26" spans="1:16">
      <c r="A26" s="5">
        <v>1396</v>
      </c>
      <c r="B26" s="5" t="s">
        <v>562</v>
      </c>
      <c r="C26" s="5">
        <v>410008</v>
      </c>
      <c r="D26" s="5">
        <v>67040</v>
      </c>
      <c r="E26" s="5">
        <v>22458</v>
      </c>
      <c r="F26" s="5">
        <v>60736</v>
      </c>
      <c r="G26" s="5">
        <v>4595</v>
      </c>
      <c r="H26" s="5">
        <v>59677</v>
      </c>
      <c r="I26" s="5">
        <v>7441</v>
      </c>
      <c r="J26" s="5">
        <v>10291</v>
      </c>
      <c r="K26" s="5">
        <v>2038</v>
      </c>
      <c r="L26" s="5">
        <v>15241</v>
      </c>
      <c r="M26" s="5">
        <v>5667</v>
      </c>
      <c r="N26" s="5">
        <v>104244</v>
      </c>
      <c r="O26" s="5">
        <v>30585</v>
      </c>
      <c r="P26" s="5">
        <v>19995</v>
      </c>
    </row>
    <row r="27" spans="1:16">
      <c r="A27" s="5">
        <v>1396</v>
      </c>
      <c r="B27" s="5" t="s">
        <v>563</v>
      </c>
      <c r="C27" s="5">
        <v>772783</v>
      </c>
      <c r="D27" s="5">
        <v>32860</v>
      </c>
      <c r="E27" s="5">
        <v>18231</v>
      </c>
      <c r="F27" s="5">
        <v>26804</v>
      </c>
      <c r="G27" s="5">
        <v>17402</v>
      </c>
      <c r="H27" s="5">
        <v>317403</v>
      </c>
      <c r="I27" s="5">
        <v>54900</v>
      </c>
      <c r="J27" s="5">
        <v>33545</v>
      </c>
      <c r="K27" s="5">
        <v>7586</v>
      </c>
      <c r="L27" s="5">
        <v>22591</v>
      </c>
      <c r="M27" s="5">
        <v>32279</v>
      </c>
      <c r="N27" s="5">
        <v>62677</v>
      </c>
      <c r="O27" s="5">
        <v>30164</v>
      </c>
      <c r="P27" s="5">
        <v>116340</v>
      </c>
    </row>
    <row r="28" spans="1:16">
      <c r="A28" s="5">
        <v>1396</v>
      </c>
      <c r="B28" s="5" t="s">
        <v>564</v>
      </c>
      <c r="C28" s="5">
        <v>3468065</v>
      </c>
      <c r="D28" s="5">
        <v>124971</v>
      </c>
      <c r="E28" s="5">
        <v>107743</v>
      </c>
      <c r="F28" s="5">
        <v>44705</v>
      </c>
      <c r="G28" s="5">
        <v>40665</v>
      </c>
      <c r="H28" s="5">
        <v>615416</v>
      </c>
      <c r="I28" s="5">
        <v>138872</v>
      </c>
      <c r="J28" s="5">
        <v>198474</v>
      </c>
      <c r="K28" s="5">
        <v>76693</v>
      </c>
      <c r="L28" s="5">
        <v>76418</v>
      </c>
      <c r="M28" s="5">
        <v>57445</v>
      </c>
      <c r="N28" s="5">
        <v>536221</v>
      </c>
      <c r="O28" s="5">
        <v>56731</v>
      </c>
      <c r="P28" s="5">
        <v>1393712</v>
      </c>
    </row>
    <row r="29" spans="1:16">
      <c r="A29" s="5">
        <v>1396</v>
      </c>
      <c r="B29" s="5" t="s">
        <v>565</v>
      </c>
      <c r="C29" s="5">
        <v>565064</v>
      </c>
      <c r="D29" s="5">
        <v>94810</v>
      </c>
      <c r="E29" s="5">
        <v>11923</v>
      </c>
      <c r="F29" s="5">
        <v>1641</v>
      </c>
      <c r="G29" s="5">
        <v>8090</v>
      </c>
      <c r="H29" s="5">
        <v>58586</v>
      </c>
      <c r="I29" s="5">
        <v>36139</v>
      </c>
      <c r="J29" s="5">
        <v>37180</v>
      </c>
      <c r="K29" s="5">
        <v>5584</v>
      </c>
      <c r="L29" s="5">
        <v>5618</v>
      </c>
      <c r="M29" s="5">
        <v>28197</v>
      </c>
      <c r="N29" s="5">
        <v>42592</v>
      </c>
      <c r="O29" s="5">
        <v>13953</v>
      </c>
      <c r="P29" s="5">
        <v>220753</v>
      </c>
    </row>
    <row r="30" spans="1:16">
      <c r="A30" s="5">
        <v>1396</v>
      </c>
      <c r="B30" s="5" t="s">
        <v>566</v>
      </c>
      <c r="C30" s="5">
        <v>8361668</v>
      </c>
      <c r="D30" s="5">
        <v>166652</v>
      </c>
      <c r="E30" s="5">
        <v>252546</v>
      </c>
      <c r="F30" s="5">
        <v>63461</v>
      </c>
      <c r="G30" s="5">
        <v>138038</v>
      </c>
      <c r="H30" s="5">
        <v>3178595</v>
      </c>
      <c r="I30" s="5">
        <v>219807</v>
      </c>
      <c r="J30" s="5">
        <v>149537</v>
      </c>
      <c r="K30" s="5">
        <v>14095</v>
      </c>
      <c r="L30" s="5">
        <v>130074</v>
      </c>
      <c r="M30" s="5">
        <v>93701</v>
      </c>
      <c r="N30" s="5">
        <v>1261441</v>
      </c>
      <c r="O30" s="5">
        <v>523551</v>
      </c>
      <c r="P30" s="5">
        <v>2170169</v>
      </c>
    </row>
    <row r="31" spans="1:16">
      <c r="A31" s="5">
        <v>1396</v>
      </c>
      <c r="B31" s="5" t="s">
        <v>567</v>
      </c>
      <c r="C31" s="5">
        <v>22177259</v>
      </c>
      <c r="D31" s="5">
        <v>11204530</v>
      </c>
      <c r="E31" s="5">
        <v>443080</v>
      </c>
      <c r="F31" s="5">
        <v>152043</v>
      </c>
      <c r="G31" s="5">
        <v>93797</v>
      </c>
      <c r="H31" s="5">
        <v>1275078</v>
      </c>
      <c r="I31" s="5">
        <v>350660</v>
      </c>
      <c r="J31" s="5">
        <v>235909</v>
      </c>
      <c r="K31" s="5">
        <v>238295</v>
      </c>
      <c r="L31" s="5">
        <v>380364</v>
      </c>
      <c r="M31" s="5">
        <v>119906</v>
      </c>
      <c r="N31" s="5">
        <v>1203773</v>
      </c>
      <c r="O31" s="5">
        <v>372513</v>
      </c>
      <c r="P31" s="5">
        <v>6107313</v>
      </c>
    </row>
    <row r="32" spans="1:16">
      <c r="A32" s="5">
        <v>1396</v>
      </c>
      <c r="B32" s="5" t="s">
        <v>568</v>
      </c>
      <c r="C32" s="5">
        <v>7384915</v>
      </c>
      <c r="D32" s="5">
        <v>725238</v>
      </c>
      <c r="E32" s="5">
        <v>147315</v>
      </c>
      <c r="F32" s="5">
        <v>311666</v>
      </c>
      <c r="G32" s="5">
        <v>20683</v>
      </c>
      <c r="H32" s="5">
        <v>750689</v>
      </c>
      <c r="I32" s="5">
        <v>235345</v>
      </c>
      <c r="J32" s="5">
        <v>169527</v>
      </c>
      <c r="K32" s="5">
        <v>15272</v>
      </c>
      <c r="L32" s="5">
        <v>34457</v>
      </c>
      <c r="M32" s="5">
        <v>18480</v>
      </c>
      <c r="N32" s="5">
        <v>144052</v>
      </c>
      <c r="O32" s="5">
        <v>46673</v>
      </c>
      <c r="P32" s="5">
        <v>4765518</v>
      </c>
    </row>
    <row r="33" spans="1:16">
      <c r="A33" s="5">
        <v>1396</v>
      </c>
      <c r="B33" s="5" t="s">
        <v>569</v>
      </c>
      <c r="C33" s="5">
        <v>1121430</v>
      </c>
      <c r="D33" s="5">
        <v>139736</v>
      </c>
      <c r="E33" s="5">
        <v>43421</v>
      </c>
      <c r="F33" s="5">
        <v>40380</v>
      </c>
      <c r="G33" s="5">
        <v>19437</v>
      </c>
      <c r="H33" s="5">
        <v>391167</v>
      </c>
      <c r="I33" s="5">
        <v>36006</v>
      </c>
      <c r="J33" s="5">
        <v>46179</v>
      </c>
      <c r="K33" s="5">
        <v>8798</v>
      </c>
      <c r="L33" s="5">
        <v>20041</v>
      </c>
      <c r="M33" s="5">
        <v>36268</v>
      </c>
      <c r="N33" s="5">
        <v>51663</v>
      </c>
      <c r="O33" s="5">
        <v>25724</v>
      </c>
      <c r="P33" s="5">
        <v>262612</v>
      </c>
    </row>
    <row r="34" spans="1:16">
      <c r="A34" s="5">
        <v>1396</v>
      </c>
      <c r="B34" s="5" t="s">
        <v>570</v>
      </c>
      <c r="C34" s="5">
        <v>2736007</v>
      </c>
      <c r="D34" s="5">
        <v>98133</v>
      </c>
      <c r="E34" s="5">
        <v>68543</v>
      </c>
      <c r="F34" s="5">
        <v>53275</v>
      </c>
      <c r="G34" s="5">
        <v>48397</v>
      </c>
      <c r="H34" s="5">
        <v>723790</v>
      </c>
      <c r="I34" s="5">
        <v>211895</v>
      </c>
      <c r="J34" s="5">
        <v>130048</v>
      </c>
      <c r="K34" s="5">
        <v>41672</v>
      </c>
      <c r="L34" s="5">
        <v>81123</v>
      </c>
      <c r="M34" s="5">
        <v>54180</v>
      </c>
      <c r="N34" s="5">
        <v>228750</v>
      </c>
      <c r="O34" s="5">
        <v>77979</v>
      </c>
      <c r="P34" s="5">
        <v>918220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28515625" style="3" customWidth="1"/>
    <col min="4" max="4" width="18.8554687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2.85546875" style="3" customWidth="1"/>
    <col min="12" max="12" width="15.5703125" style="3" customWidth="1"/>
    <col min="13" max="13" width="16.140625" style="3" customWidth="1"/>
    <col min="14" max="14" width="13.85546875" style="3" customWidth="1"/>
  </cols>
  <sheetData>
    <row r="1" spans="1:14" ht="15.75" thickBot="1">
      <c r="A1" s="25" t="s">
        <v>159</v>
      </c>
      <c r="B1" s="25"/>
      <c r="C1" s="24" t="str">
        <f>CONCATENATE("18-",'فهرست جداول'!E9,"-",MID('فهرست جداول'!A1, 58,10), "                  (میلیون ریال)")</f>
        <v>18-دریافتی خدمات غیر صنعتی کارگاه‏ها بر حسب استان-96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39" customHeight="1" thickBot="1">
      <c r="A2" s="14" t="s">
        <v>128</v>
      </c>
      <c r="B2" s="14" t="s">
        <v>152</v>
      </c>
      <c r="C2" s="15" t="s">
        <v>68</v>
      </c>
      <c r="D2" s="15" t="s">
        <v>69</v>
      </c>
      <c r="E2" s="15" t="s">
        <v>70</v>
      </c>
      <c r="F2" s="15" t="s">
        <v>71</v>
      </c>
      <c r="G2" s="15" t="s">
        <v>72</v>
      </c>
      <c r="H2" s="15" t="s">
        <v>73</v>
      </c>
      <c r="I2" s="15" t="s">
        <v>81</v>
      </c>
      <c r="J2" s="15" t="s">
        <v>82</v>
      </c>
      <c r="K2" s="15" t="s">
        <v>83</v>
      </c>
      <c r="L2" s="15" t="s">
        <v>84</v>
      </c>
      <c r="M2" s="15" t="s">
        <v>85</v>
      </c>
      <c r="N2" s="15" t="s">
        <v>80</v>
      </c>
    </row>
    <row r="3" spans="1:14">
      <c r="A3" s="5">
        <v>1396</v>
      </c>
      <c r="B3" s="5" t="s">
        <v>539</v>
      </c>
      <c r="C3" s="5">
        <v>75471347</v>
      </c>
      <c r="D3" s="5">
        <v>22435913</v>
      </c>
      <c r="E3" s="5">
        <v>1808911</v>
      </c>
      <c r="F3" s="5">
        <v>1312545</v>
      </c>
      <c r="G3" s="5">
        <v>192</v>
      </c>
      <c r="H3" s="5">
        <v>696285</v>
      </c>
      <c r="I3" s="5">
        <v>854460</v>
      </c>
      <c r="J3" s="5">
        <v>5593</v>
      </c>
      <c r="K3" s="5">
        <v>150174</v>
      </c>
      <c r="L3" s="5">
        <v>171536</v>
      </c>
      <c r="M3" s="5">
        <v>7506</v>
      </c>
      <c r="N3" s="5">
        <v>48028232</v>
      </c>
    </row>
    <row r="4" spans="1:14">
      <c r="A4" s="5">
        <v>1396</v>
      </c>
      <c r="B4" s="5" t="s">
        <v>540</v>
      </c>
      <c r="C4" s="5">
        <v>505409</v>
      </c>
      <c r="D4" s="5">
        <v>42369</v>
      </c>
      <c r="E4" s="5">
        <v>18108</v>
      </c>
      <c r="F4" s="5">
        <v>2364</v>
      </c>
      <c r="G4" s="5">
        <v>0</v>
      </c>
      <c r="H4" s="5">
        <v>4805</v>
      </c>
      <c r="I4" s="5">
        <v>52801</v>
      </c>
      <c r="J4" s="5">
        <v>6</v>
      </c>
      <c r="K4" s="5">
        <v>12000</v>
      </c>
      <c r="L4" s="5">
        <v>3436</v>
      </c>
      <c r="M4" s="5">
        <v>0</v>
      </c>
      <c r="N4" s="5">
        <v>369520</v>
      </c>
    </row>
    <row r="5" spans="1:14">
      <c r="A5" s="5">
        <v>1396</v>
      </c>
      <c r="B5" s="5" t="s">
        <v>541</v>
      </c>
      <c r="C5" s="5">
        <v>34501</v>
      </c>
      <c r="D5" s="5">
        <v>0</v>
      </c>
      <c r="E5" s="5">
        <v>6754</v>
      </c>
      <c r="F5" s="5">
        <v>0</v>
      </c>
      <c r="G5" s="5">
        <v>0</v>
      </c>
      <c r="H5" s="5">
        <v>0</v>
      </c>
      <c r="I5" s="5">
        <v>6419</v>
      </c>
      <c r="J5" s="5">
        <v>0</v>
      </c>
      <c r="K5" s="5">
        <v>5</v>
      </c>
      <c r="L5" s="5">
        <v>0</v>
      </c>
      <c r="M5" s="5">
        <v>0</v>
      </c>
      <c r="N5" s="5">
        <v>21324</v>
      </c>
    </row>
    <row r="6" spans="1:14">
      <c r="A6" s="5">
        <v>1396</v>
      </c>
      <c r="B6" s="5" t="s">
        <v>542</v>
      </c>
      <c r="C6" s="5">
        <v>70092</v>
      </c>
      <c r="D6" s="5">
        <v>15024</v>
      </c>
      <c r="E6" s="5">
        <v>0</v>
      </c>
      <c r="F6" s="5">
        <v>0</v>
      </c>
      <c r="G6" s="5">
        <v>0</v>
      </c>
      <c r="H6" s="5">
        <v>0</v>
      </c>
      <c r="I6" s="5">
        <v>2830</v>
      </c>
      <c r="J6" s="5">
        <v>0</v>
      </c>
      <c r="K6" s="5">
        <v>0</v>
      </c>
      <c r="L6" s="5">
        <v>0</v>
      </c>
      <c r="M6" s="5">
        <v>0</v>
      </c>
      <c r="N6" s="5">
        <v>52238</v>
      </c>
    </row>
    <row r="7" spans="1:14">
      <c r="A7" s="5">
        <v>1396</v>
      </c>
      <c r="B7" s="5" t="s">
        <v>543</v>
      </c>
      <c r="C7" s="5">
        <v>16736059</v>
      </c>
      <c r="D7" s="5">
        <v>15000</v>
      </c>
      <c r="E7" s="5">
        <v>16354</v>
      </c>
      <c r="F7" s="5">
        <v>113466</v>
      </c>
      <c r="G7" s="5">
        <v>0</v>
      </c>
      <c r="H7" s="5">
        <v>34436</v>
      </c>
      <c r="I7" s="5">
        <v>11796</v>
      </c>
      <c r="J7" s="5">
        <v>0</v>
      </c>
      <c r="K7" s="5">
        <v>4</v>
      </c>
      <c r="L7" s="5">
        <v>9655</v>
      </c>
      <c r="M7" s="5">
        <v>152</v>
      </c>
      <c r="N7" s="5">
        <v>16535195</v>
      </c>
    </row>
    <row r="8" spans="1:14">
      <c r="A8" s="5">
        <v>1396</v>
      </c>
      <c r="B8" s="5" t="s">
        <v>544</v>
      </c>
      <c r="C8" s="5">
        <v>482857</v>
      </c>
      <c r="D8" s="5">
        <v>90812</v>
      </c>
      <c r="E8" s="5">
        <v>149869</v>
      </c>
      <c r="F8" s="5">
        <v>40413</v>
      </c>
      <c r="G8" s="5">
        <v>0</v>
      </c>
      <c r="H8" s="5">
        <v>1144</v>
      </c>
      <c r="I8" s="5">
        <v>4293</v>
      </c>
      <c r="J8" s="5">
        <v>0</v>
      </c>
      <c r="K8" s="5">
        <v>0</v>
      </c>
      <c r="L8" s="5">
        <v>74152</v>
      </c>
      <c r="M8" s="5">
        <v>0</v>
      </c>
      <c r="N8" s="5">
        <v>122173</v>
      </c>
    </row>
    <row r="9" spans="1:14">
      <c r="A9" s="5">
        <v>1396</v>
      </c>
      <c r="B9" s="5" t="s">
        <v>545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>
      <c r="A10" s="5">
        <v>1396</v>
      </c>
      <c r="B10" s="5" t="s">
        <v>546</v>
      </c>
      <c r="C10" s="5">
        <v>1447969</v>
      </c>
      <c r="D10" s="5">
        <v>0</v>
      </c>
      <c r="E10" s="5">
        <v>339461</v>
      </c>
      <c r="F10" s="5">
        <v>66048</v>
      </c>
      <c r="G10" s="5">
        <v>0</v>
      </c>
      <c r="H10" s="5">
        <v>2514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1039946</v>
      </c>
    </row>
    <row r="11" spans="1:14">
      <c r="A11" s="5">
        <v>1396</v>
      </c>
      <c r="B11" s="5" t="s">
        <v>547</v>
      </c>
      <c r="C11" s="5">
        <v>31731964</v>
      </c>
      <c r="D11" s="5">
        <v>9772934</v>
      </c>
      <c r="E11" s="5">
        <v>517209</v>
      </c>
      <c r="F11" s="5">
        <v>412343</v>
      </c>
      <c r="G11" s="5">
        <v>0</v>
      </c>
      <c r="H11" s="5">
        <v>191393</v>
      </c>
      <c r="I11" s="5">
        <v>669435</v>
      </c>
      <c r="J11" s="5">
        <v>0</v>
      </c>
      <c r="K11" s="5">
        <v>33134</v>
      </c>
      <c r="L11" s="5">
        <v>23192</v>
      </c>
      <c r="M11" s="5">
        <v>204</v>
      </c>
      <c r="N11" s="5">
        <v>20112119</v>
      </c>
    </row>
    <row r="12" spans="1:14">
      <c r="A12" s="5">
        <v>1396</v>
      </c>
      <c r="B12" s="5" t="s">
        <v>548</v>
      </c>
      <c r="C12" s="5">
        <v>42638</v>
      </c>
      <c r="D12" s="5">
        <v>0</v>
      </c>
      <c r="E12" s="5">
        <v>1921</v>
      </c>
      <c r="F12" s="5">
        <v>0</v>
      </c>
      <c r="G12" s="5">
        <v>0</v>
      </c>
      <c r="H12" s="5">
        <v>9384</v>
      </c>
      <c r="I12" s="5">
        <v>119</v>
      </c>
      <c r="J12" s="5">
        <v>0</v>
      </c>
      <c r="K12" s="5">
        <v>0</v>
      </c>
      <c r="L12" s="5">
        <v>0</v>
      </c>
      <c r="M12" s="5">
        <v>0</v>
      </c>
      <c r="N12" s="5">
        <v>31214</v>
      </c>
    </row>
    <row r="13" spans="1:14">
      <c r="A13" s="5">
        <v>1396</v>
      </c>
      <c r="B13" s="5" t="s">
        <v>549</v>
      </c>
      <c r="C13" s="5">
        <v>9035</v>
      </c>
      <c r="D13" s="5">
        <v>0</v>
      </c>
      <c r="E13" s="5">
        <v>0</v>
      </c>
      <c r="F13" s="5">
        <v>0</v>
      </c>
      <c r="G13" s="5">
        <v>0</v>
      </c>
      <c r="H13" s="5">
        <v>7853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1182</v>
      </c>
    </row>
    <row r="14" spans="1:14">
      <c r="A14" s="5">
        <v>1396</v>
      </c>
      <c r="B14" s="5" t="s">
        <v>550</v>
      </c>
      <c r="C14" s="5">
        <v>256042</v>
      </c>
      <c r="D14" s="5">
        <v>7723</v>
      </c>
      <c r="E14" s="5">
        <v>132368</v>
      </c>
      <c r="F14" s="5">
        <v>14687</v>
      </c>
      <c r="G14" s="5">
        <v>0</v>
      </c>
      <c r="H14" s="5">
        <v>3471</v>
      </c>
      <c r="I14" s="5">
        <v>20371</v>
      </c>
      <c r="J14" s="5">
        <v>606</v>
      </c>
      <c r="K14" s="5">
        <v>858</v>
      </c>
      <c r="L14" s="5">
        <v>2594</v>
      </c>
      <c r="M14" s="5">
        <v>0</v>
      </c>
      <c r="N14" s="5">
        <v>73366</v>
      </c>
    </row>
    <row r="15" spans="1:14">
      <c r="A15" s="5">
        <v>1396</v>
      </c>
      <c r="B15" s="5" t="s">
        <v>551</v>
      </c>
      <c r="C15" s="5">
        <v>39389</v>
      </c>
      <c r="D15" s="5">
        <v>0</v>
      </c>
      <c r="E15" s="5">
        <v>0</v>
      </c>
      <c r="F15" s="5">
        <v>4221</v>
      </c>
      <c r="G15" s="5">
        <v>0</v>
      </c>
      <c r="H15" s="5">
        <v>6332</v>
      </c>
      <c r="I15" s="5">
        <v>100</v>
      </c>
      <c r="J15" s="5">
        <v>0</v>
      </c>
      <c r="K15" s="5">
        <v>0</v>
      </c>
      <c r="L15" s="5">
        <v>92</v>
      </c>
      <c r="M15" s="5">
        <v>0</v>
      </c>
      <c r="N15" s="5">
        <v>28644</v>
      </c>
    </row>
    <row r="16" spans="1:14">
      <c r="A16" s="5">
        <v>1396</v>
      </c>
      <c r="B16" s="5" t="s">
        <v>552</v>
      </c>
      <c r="C16" s="5">
        <v>15626517</v>
      </c>
      <c r="D16" s="5">
        <v>9602793</v>
      </c>
      <c r="E16" s="5">
        <v>57847</v>
      </c>
      <c r="F16" s="5">
        <v>51260</v>
      </c>
      <c r="G16" s="5">
        <v>192</v>
      </c>
      <c r="H16" s="5">
        <v>9901</v>
      </c>
      <c r="I16" s="5">
        <v>21191</v>
      </c>
      <c r="J16" s="5">
        <v>4528</v>
      </c>
      <c r="K16" s="5">
        <v>49</v>
      </c>
      <c r="L16" s="5">
        <v>2825</v>
      </c>
      <c r="M16" s="5">
        <v>0</v>
      </c>
      <c r="N16" s="5">
        <v>5875932</v>
      </c>
    </row>
    <row r="17" spans="1:14">
      <c r="A17" s="5">
        <v>1396</v>
      </c>
      <c r="B17" s="5" t="s">
        <v>553</v>
      </c>
      <c r="C17" s="5">
        <v>168305</v>
      </c>
      <c r="D17" s="5">
        <v>0</v>
      </c>
      <c r="E17" s="5">
        <v>3156</v>
      </c>
      <c r="F17" s="5">
        <v>840</v>
      </c>
      <c r="G17" s="5">
        <v>0</v>
      </c>
      <c r="H17" s="5">
        <v>7916</v>
      </c>
      <c r="I17" s="5">
        <v>8182</v>
      </c>
      <c r="J17" s="5">
        <v>0</v>
      </c>
      <c r="K17" s="5">
        <v>0</v>
      </c>
      <c r="L17" s="5">
        <v>7584</v>
      </c>
      <c r="M17" s="5">
        <v>0</v>
      </c>
      <c r="N17" s="5">
        <v>140628</v>
      </c>
    </row>
    <row r="18" spans="1:14">
      <c r="A18" s="5">
        <v>1396</v>
      </c>
      <c r="B18" s="5" t="s">
        <v>554</v>
      </c>
      <c r="C18" s="5">
        <v>2987</v>
      </c>
      <c r="D18" s="5">
        <v>0</v>
      </c>
      <c r="E18" s="5">
        <v>475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64</v>
      </c>
      <c r="M18" s="5">
        <v>0</v>
      </c>
      <c r="N18" s="5">
        <v>2448</v>
      </c>
    </row>
    <row r="19" spans="1:14">
      <c r="A19" s="5">
        <v>1396</v>
      </c>
      <c r="B19" s="5" t="s">
        <v>555</v>
      </c>
      <c r="C19" s="5">
        <v>38654</v>
      </c>
      <c r="D19" s="5">
        <v>0</v>
      </c>
      <c r="E19" s="5">
        <v>147</v>
      </c>
      <c r="F19" s="5">
        <v>100</v>
      </c>
      <c r="G19" s="5">
        <v>0</v>
      </c>
      <c r="H19" s="5">
        <v>25602</v>
      </c>
      <c r="I19" s="5">
        <v>49</v>
      </c>
      <c r="J19" s="5">
        <v>0</v>
      </c>
      <c r="K19" s="5">
        <v>0</v>
      </c>
      <c r="L19" s="5">
        <v>0</v>
      </c>
      <c r="M19" s="5">
        <v>0</v>
      </c>
      <c r="N19" s="5">
        <v>12757</v>
      </c>
    </row>
    <row r="20" spans="1:14">
      <c r="A20" s="5">
        <v>1396</v>
      </c>
      <c r="B20" s="5" t="s">
        <v>556</v>
      </c>
      <c r="C20" s="5">
        <v>264484</v>
      </c>
      <c r="D20" s="5">
        <v>0</v>
      </c>
      <c r="E20" s="5">
        <v>18857</v>
      </c>
      <c r="F20" s="5">
        <v>4455</v>
      </c>
      <c r="G20" s="5">
        <v>0</v>
      </c>
      <c r="H20" s="5">
        <v>4485</v>
      </c>
      <c r="I20" s="5">
        <v>122</v>
      </c>
      <c r="J20" s="5">
        <v>0</v>
      </c>
      <c r="K20" s="5">
        <v>0</v>
      </c>
      <c r="L20" s="5">
        <v>10613</v>
      </c>
      <c r="M20" s="5">
        <v>0</v>
      </c>
      <c r="N20" s="5">
        <v>225952</v>
      </c>
    </row>
    <row r="21" spans="1:14">
      <c r="A21" s="5">
        <v>1396</v>
      </c>
      <c r="B21" s="5" t="s">
        <v>557</v>
      </c>
      <c r="C21" s="5">
        <v>1088950</v>
      </c>
      <c r="D21" s="5">
        <v>37741</v>
      </c>
      <c r="E21" s="5">
        <v>444937</v>
      </c>
      <c r="F21" s="5">
        <v>200454</v>
      </c>
      <c r="G21" s="5">
        <v>0</v>
      </c>
      <c r="H21" s="5">
        <v>67</v>
      </c>
      <c r="I21" s="5">
        <v>3691</v>
      </c>
      <c r="J21" s="5">
        <v>72</v>
      </c>
      <c r="K21" s="5">
        <v>85561</v>
      </c>
      <c r="L21" s="5">
        <v>1457</v>
      </c>
      <c r="M21" s="5">
        <v>0</v>
      </c>
      <c r="N21" s="5">
        <v>314971</v>
      </c>
    </row>
    <row r="22" spans="1:14">
      <c r="A22" s="5">
        <v>1396</v>
      </c>
      <c r="B22" s="5" t="s">
        <v>558</v>
      </c>
      <c r="C22" s="5">
        <v>32280</v>
      </c>
      <c r="D22" s="5">
        <v>0</v>
      </c>
      <c r="E22" s="5">
        <v>26066</v>
      </c>
      <c r="F22" s="5">
        <v>0</v>
      </c>
      <c r="G22" s="5">
        <v>0</v>
      </c>
      <c r="H22" s="5">
        <v>1386</v>
      </c>
      <c r="I22" s="5">
        <v>4380</v>
      </c>
      <c r="J22" s="5">
        <v>0</v>
      </c>
      <c r="K22" s="5">
        <v>50</v>
      </c>
      <c r="L22" s="5">
        <v>289</v>
      </c>
      <c r="M22" s="5">
        <v>0</v>
      </c>
      <c r="N22" s="5">
        <v>109</v>
      </c>
    </row>
    <row r="23" spans="1:14">
      <c r="A23" s="5">
        <v>1396</v>
      </c>
      <c r="B23" s="5" t="s">
        <v>559</v>
      </c>
      <c r="C23" s="5">
        <v>8811</v>
      </c>
      <c r="D23" s="5">
        <v>0</v>
      </c>
      <c r="E23" s="5">
        <v>7291</v>
      </c>
      <c r="F23" s="5">
        <v>18</v>
      </c>
      <c r="G23" s="5">
        <v>0</v>
      </c>
      <c r="H23" s="5">
        <v>2</v>
      </c>
      <c r="I23" s="5">
        <v>80</v>
      </c>
      <c r="J23" s="5">
        <v>0</v>
      </c>
      <c r="K23" s="5">
        <v>0</v>
      </c>
      <c r="L23" s="5">
        <v>28</v>
      </c>
      <c r="M23" s="5">
        <v>0</v>
      </c>
      <c r="N23" s="5">
        <v>1392</v>
      </c>
    </row>
    <row r="24" spans="1:14">
      <c r="A24" s="5">
        <v>1396</v>
      </c>
      <c r="B24" s="5" t="s">
        <v>560</v>
      </c>
      <c r="C24" s="5">
        <v>175721</v>
      </c>
      <c r="D24" s="5">
        <v>6223</v>
      </c>
      <c r="E24" s="5">
        <v>17717</v>
      </c>
      <c r="F24" s="5">
        <v>0</v>
      </c>
      <c r="G24" s="5">
        <v>0</v>
      </c>
      <c r="H24" s="5">
        <v>1596</v>
      </c>
      <c r="I24" s="5">
        <v>171</v>
      </c>
      <c r="J24" s="5">
        <v>0</v>
      </c>
      <c r="K24" s="5">
        <v>0</v>
      </c>
      <c r="L24" s="5">
        <v>0</v>
      </c>
      <c r="M24" s="5">
        <v>0</v>
      </c>
      <c r="N24" s="5">
        <v>150013</v>
      </c>
    </row>
    <row r="25" spans="1:14">
      <c r="A25" s="5">
        <v>1396</v>
      </c>
      <c r="B25" s="5" t="s">
        <v>561</v>
      </c>
      <c r="C25" s="5">
        <v>1601612</v>
      </c>
      <c r="D25" s="5">
        <v>1400921</v>
      </c>
      <c r="E25" s="5">
        <v>2177</v>
      </c>
      <c r="F25" s="5">
        <v>146</v>
      </c>
      <c r="G25" s="5">
        <v>0</v>
      </c>
      <c r="H25" s="5">
        <v>38</v>
      </c>
      <c r="I25" s="5">
        <v>11649</v>
      </c>
      <c r="J25" s="5">
        <v>0</v>
      </c>
      <c r="K25" s="5">
        <v>0</v>
      </c>
      <c r="L25" s="5">
        <v>47</v>
      </c>
      <c r="M25" s="5">
        <v>0</v>
      </c>
      <c r="N25" s="5">
        <v>186633</v>
      </c>
    </row>
    <row r="26" spans="1:14">
      <c r="A26" s="5">
        <v>1396</v>
      </c>
      <c r="B26" s="5" t="s">
        <v>562</v>
      </c>
      <c r="C26" s="5">
        <v>149938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149938</v>
      </c>
    </row>
    <row r="27" spans="1:14">
      <c r="A27" s="5">
        <v>1396</v>
      </c>
      <c r="B27" s="5" t="s">
        <v>563</v>
      </c>
      <c r="C27" s="5">
        <v>282313</v>
      </c>
      <c r="D27" s="5">
        <v>170544</v>
      </c>
      <c r="E27" s="5">
        <v>7539</v>
      </c>
      <c r="F27" s="5">
        <v>1440</v>
      </c>
      <c r="G27" s="5">
        <v>0</v>
      </c>
      <c r="H27" s="5">
        <v>85</v>
      </c>
      <c r="I27" s="5">
        <v>2552</v>
      </c>
      <c r="J27" s="5">
        <v>0</v>
      </c>
      <c r="K27" s="5">
        <v>0</v>
      </c>
      <c r="L27" s="5">
        <v>69</v>
      </c>
      <c r="M27" s="5">
        <v>0</v>
      </c>
      <c r="N27" s="5">
        <v>100083</v>
      </c>
    </row>
    <row r="28" spans="1:14">
      <c r="A28" s="5">
        <v>1396</v>
      </c>
      <c r="B28" s="5" t="s">
        <v>564</v>
      </c>
      <c r="C28" s="5">
        <v>375411</v>
      </c>
      <c r="D28" s="5">
        <v>84782</v>
      </c>
      <c r="E28" s="5">
        <v>2447</v>
      </c>
      <c r="F28" s="5">
        <v>3815</v>
      </c>
      <c r="G28" s="5">
        <v>0</v>
      </c>
      <c r="H28" s="5">
        <v>234427</v>
      </c>
      <c r="I28" s="5">
        <v>22098</v>
      </c>
      <c r="J28" s="5">
        <v>382</v>
      </c>
      <c r="K28" s="5">
        <v>0</v>
      </c>
      <c r="L28" s="5">
        <v>2310</v>
      </c>
      <c r="M28" s="5">
        <v>2374</v>
      </c>
      <c r="N28" s="5">
        <v>22776</v>
      </c>
    </row>
    <row r="29" spans="1:14">
      <c r="A29" s="5">
        <v>1396</v>
      </c>
      <c r="B29" s="5" t="s">
        <v>565</v>
      </c>
      <c r="C29" s="5">
        <v>28224</v>
      </c>
      <c r="D29" s="5">
        <v>0</v>
      </c>
      <c r="E29" s="5">
        <v>2734</v>
      </c>
      <c r="F29" s="5">
        <v>1050</v>
      </c>
      <c r="G29" s="5">
        <v>0</v>
      </c>
      <c r="H29" s="5">
        <v>0</v>
      </c>
      <c r="I29" s="5">
        <v>497</v>
      </c>
      <c r="J29" s="5">
        <v>0</v>
      </c>
      <c r="K29" s="5">
        <v>0</v>
      </c>
      <c r="L29" s="5">
        <v>0</v>
      </c>
      <c r="M29" s="5">
        <v>0</v>
      </c>
      <c r="N29" s="5">
        <v>23944</v>
      </c>
    </row>
    <row r="30" spans="1:14">
      <c r="A30" s="5">
        <v>1396</v>
      </c>
      <c r="B30" s="5" t="s">
        <v>566</v>
      </c>
      <c r="C30" s="5">
        <v>1791630</v>
      </c>
      <c r="D30" s="5">
        <v>326755</v>
      </c>
      <c r="E30" s="5">
        <v>11033</v>
      </c>
      <c r="F30" s="5">
        <v>378884</v>
      </c>
      <c r="G30" s="5">
        <v>0</v>
      </c>
      <c r="H30" s="5">
        <v>0</v>
      </c>
      <c r="I30" s="5">
        <v>2570</v>
      </c>
      <c r="J30" s="5">
        <v>0</v>
      </c>
      <c r="K30" s="5">
        <v>4296</v>
      </c>
      <c r="L30" s="5">
        <v>4</v>
      </c>
      <c r="M30" s="5">
        <v>0</v>
      </c>
      <c r="N30" s="5">
        <v>1068088</v>
      </c>
    </row>
    <row r="31" spans="1:14">
      <c r="A31" s="5">
        <v>1396</v>
      </c>
      <c r="B31" s="5" t="s">
        <v>567</v>
      </c>
      <c r="C31" s="5">
        <v>313395</v>
      </c>
      <c r="D31" s="5">
        <v>141</v>
      </c>
      <c r="E31" s="5">
        <v>13022</v>
      </c>
      <c r="F31" s="5">
        <v>0</v>
      </c>
      <c r="G31" s="5">
        <v>0</v>
      </c>
      <c r="H31" s="5">
        <v>36753</v>
      </c>
      <c r="I31" s="5">
        <v>3444</v>
      </c>
      <c r="J31" s="5">
        <v>0</v>
      </c>
      <c r="K31" s="5">
        <v>14216</v>
      </c>
      <c r="L31" s="5">
        <v>9289</v>
      </c>
      <c r="M31" s="5">
        <v>4777</v>
      </c>
      <c r="N31" s="5">
        <v>231752</v>
      </c>
    </row>
    <row r="32" spans="1:14">
      <c r="A32" s="5">
        <v>1396</v>
      </c>
      <c r="B32" s="5" t="s">
        <v>568</v>
      </c>
      <c r="C32" s="5">
        <v>2015924</v>
      </c>
      <c r="D32" s="5">
        <v>862000</v>
      </c>
      <c r="E32" s="5">
        <v>320</v>
      </c>
      <c r="F32" s="5">
        <v>1523</v>
      </c>
      <c r="G32" s="5">
        <v>0</v>
      </c>
      <c r="H32" s="5">
        <v>112287</v>
      </c>
      <c r="I32" s="5">
        <v>0</v>
      </c>
      <c r="J32" s="5">
        <v>0</v>
      </c>
      <c r="K32" s="5">
        <v>0</v>
      </c>
      <c r="L32" s="5">
        <v>23830</v>
      </c>
      <c r="M32" s="5">
        <v>0</v>
      </c>
      <c r="N32" s="5">
        <v>1015964</v>
      </c>
    </row>
    <row r="33" spans="1:14">
      <c r="A33" s="5">
        <v>1396</v>
      </c>
      <c r="B33" s="5" t="s">
        <v>569</v>
      </c>
      <c r="C33" s="5">
        <v>26270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4741</v>
      </c>
      <c r="J33" s="5">
        <v>0</v>
      </c>
      <c r="K33" s="5">
        <v>0</v>
      </c>
      <c r="L33" s="5">
        <v>0</v>
      </c>
      <c r="M33" s="5">
        <v>0</v>
      </c>
      <c r="N33" s="5">
        <v>21530</v>
      </c>
    </row>
    <row r="34" spans="1:14">
      <c r="A34" s="5">
        <v>1396</v>
      </c>
      <c r="B34" s="5" t="s">
        <v>570</v>
      </c>
      <c r="C34" s="5">
        <v>123965</v>
      </c>
      <c r="D34" s="5">
        <v>150</v>
      </c>
      <c r="E34" s="5">
        <v>11103</v>
      </c>
      <c r="F34" s="5">
        <v>15016</v>
      </c>
      <c r="G34" s="5">
        <v>0</v>
      </c>
      <c r="H34" s="5">
        <v>407</v>
      </c>
      <c r="I34" s="5">
        <v>881</v>
      </c>
      <c r="J34" s="5">
        <v>0</v>
      </c>
      <c r="K34" s="5">
        <v>0</v>
      </c>
      <c r="L34" s="5">
        <v>5</v>
      </c>
      <c r="M34" s="5">
        <v>0</v>
      </c>
      <c r="N34" s="5">
        <v>96403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30"/>
  <sheetViews>
    <sheetView rightToLeft="1" zoomScaleNormal="100" workbookViewId="0">
      <selection sqref="A1:B1"/>
    </sheetView>
  </sheetViews>
  <sheetFormatPr defaultRowHeight="15"/>
  <cols>
    <col min="1" max="1" width="8.85546875" style="3" customWidth="1"/>
    <col min="2" max="2" width="11.140625" style="3" bestFit="1" customWidth="1"/>
    <col min="3" max="3" width="11.28515625" style="4" customWidth="1"/>
    <col min="4" max="4" width="58.7109375" style="3" customWidth="1"/>
    <col min="5" max="6" width="14.4257812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28515625" style="3" customWidth="1"/>
    <col min="14" max="14" width="22.7109375" style="3" customWidth="1"/>
    <col min="15" max="15" width="13.28515625" style="3" customWidth="1"/>
    <col min="16" max="16" width="14.7109375" style="3" customWidth="1"/>
    <col min="17" max="19" width="13.28515625" style="3" customWidth="1"/>
    <col min="20" max="20" width="16.85546875" style="3" customWidth="1"/>
    <col min="21" max="21" width="18.7109375" style="3" customWidth="1"/>
    <col min="22" max="22" width="16.140625" style="3" customWidth="1"/>
    <col min="23" max="24" width="14" style="3" bestFit="1" customWidth="1"/>
    <col min="25" max="25" width="12" style="3" customWidth="1"/>
    <col min="26" max="26" width="13.5703125" style="3" customWidth="1"/>
    <col min="27" max="27" width="15.7109375" style="3" customWidth="1"/>
  </cols>
  <sheetData>
    <row r="1" spans="1:27" ht="15.75" thickBot="1">
      <c r="A1" s="25" t="s">
        <v>159</v>
      </c>
      <c r="B1" s="25"/>
      <c r="C1" s="24" t="str">
        <f>CONCATENATE("1-",'فهرست جداول'!B2,"-",MID('فهرست جداول'!A1, 58,10), "                  (میلیون ریال)")</f>
        <v>1-خلاصه آمار کارگاه‏ها بر حسب فعالیت-96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21" customHeight="1" thickBot="1">
      <c r="A2" s="30" t="s">
        <v>128</v>
      </c>
      <c r="B2" s="29" t="s">
        <v>151</v>
      </c>
      <c r="C2" s="30" t="s">
        <v>0</v>
      </c>
      <c r="D2" s="22" t="s">
        <v>1</v>
      </c>
      <c r="E2" s="20" t="s">
        <v>11</v>
      </c>
      <c r="F2" s="20" t="s">
        <v>86</v>
      </c>
      <c r="G2" s="20"/>
      <c r="H2" s="20"/>
      <c r="I2" s="20"/>
      <c r="J2" s="20"/>
      <c r="K2" s="20"/>
      <c r="L2" s="20"/>
      <c r="M2" s="20" t="s">
        <v>89</v>
      </c>
      <c r="N2" s="20" t="s">
        <v>154</v>
      </c>
      <c r="O2" s="20"/>
      <c r="P2" s="26" t="s">
        <v>158</v>
      </c>
      <c r="Q2" s="26" t="s">
        <v>155</v>
      </c>
      <c r="R2" s="20" t="s">
        <v>157</v>
      </c>
      <c r="S2" s="20"/>
      <c r="T2" s="20" t="s">
        <v>124</v>
      </c>
      <c r="U2" s="20" t="s">
        <v>125</v>
      </c>
      <c r="V2" s="20" t="s">
        <v>87</v>
      </c>
      <c r="W2" s="20" t="s">
        <v>88</v>
      </c>
      <c r="X2" s="20"/>
      <c r="Y2" s="20" t="s">
        <v>90</v>
      </c>
      <c r="Z2" s="20" t="s">
        <v>91</v>
      </c>
      <c r="AA2" s="20"/>
    </row>
    <row r="3" spans="1:27" ht="21" customHeight="1" thickBot="1">
      <c r="A3" s="31"/>
      <c r="B3" s="27"/>
      <c r="C3" s="31"/>
      <c r="D3" s="22"/>
      <c r="E3" s="20"/>
      <c r="F3" s="20" t="s">
        <v>92</v>
      </c>
      <c r="G3" s="20"/>
      <c r="H3" s="20"/>
      <c r="I3" s="20" t="s">
        <v>93</v>
      </c>
      <c r="J3" s="20"/>
      <c r="K3" s="20" t="s">
        <v>94</v>
      </c>
      <c r="L3" s="20"/>
      <c r="M3" s="20"/>
      <c r="N3" s="20"/>
      <c r="O3" s="20"/>
      <c r="P3" s="27"/>
      <c r="Q3" s="27"/>
      <c r="R3" s="26" t="s">
        <v>98</v>
      </c>
      <c r="S3" s="26" t="s">
        <v>99</v>
      </c>
      <c r="T3" s="20"/>
      <c r="U3" s="20"/>
      <c r="V3" s="21"/>
      <c r="W3" s="20"/>
      <c r="X3" s="20"/>
      <c r="Y3" s="21"/>
      <c r="Z3" s="20" t="s">
        <v>95</v>
      </c>
      <c r="AA3" s="20" t="s">
        <v>96</v>
      </c>
    </row>
    <row r="4" spans="1:27" ht="24" customHeight="1" thickBot="1">
      <c r="A4" s="31"/>
      <c r="B4" s="28"/>
      <c r="C4" s="31"/>
      <c r="D4" s="23"/>
      <c r="E4" s="20"/>
      <c r="F4" s="11" t="s">
        <v>2</v>
      </c>
      <c r="G4" s="11" t="s">
        <v>97</v>
      </c>
      <c r="H4" s="11" t="s">
        <v>7</v>
      </c>
      <c r="I4" s="11" t="s">
        <v>97</v>
      </c>
      <c r="J4" s="11" t="s">
        <v>7</v>
      </c>
      <c r="K4" s="11" t="s">
        <v>97</v>
      </c>
      <c r="L4" s="11" t="s">
        <v>7</v>
      </c>
      <c r="M4" s="20"/>
      <c r="N4" s="11" t="s">
        <v>156</v>
      </c>
      <c r="O4" s="12" t="s">
        <v>153</v>
      </c>
      <c r="P4" s="28"/>
      <c r="Q4" s="28"/>
      <c r="R4" s="28"/>
      <c r="S4" s="28"/>
      <c r="T4" s="20"/>
      <c r="U4" s="20"/>
      <c r="V4" s="21"/>
      <c r="W4" s="11" t="s">
        <v>20</v>
      </c>
      <c r="X4" s="11" t="s">
        <v>21</v>
      </c>
      <c r="Y4" s="21"/>
      <c r="Z4" s="20"/>
      <c r="AA4" s="20"/>
    </row>
    <row r="5" spans="1:27">
      <c r="A5" s="5">
        <v>1396</v>
      </c>
      <c r="B5" s="5">
        <v>1</v>
      </c>
      <c r="C5" s="5" t="s">
        <v>162</v>
      </c>
      <c r="D5" s="5" t="s">
        <v>163</v>
      </c>
      <c r="E5" s="5">
        <v>30332</v>
      </c>
      <c r="F5" s="5">
        <v>1777569</v>
      </c>
      <c r="G5" s="5">
        <v>1572898</v>
      </c>
      <c r="H5" s="5">
        <v>204671</v>
      </c>
      <c r="I5" s="5">
        <v>1556018</v>
      </c>
      <c r="J5" s="5">
        <v>204042</v>
      </c>
      <c r="K5" s="5">
        <v>16880</v>
      </c>
      <c r="L5" s="5">
        <v>629</v>
      </c>
      <c r="M5" s="5">
        <v>585721335</v>
      </c>
      <c r="N5" s="5">
        <v>4747275269</v>
      </c>
      <c r="O5" s="5">
        <v>803425375</v>
      </c>
      <c r="P5" s="5">
        <v>6950997119</v>
      </c>
      <c r="Q5" s="5">
        <v>6859723283</v>
      </c>
      <c r="R5" s="5">
        <v>1098284338</v>
      </c>
      <c r="S5" s="5">
        <v>25293188</v>
      </c>
      <c r="T5" s="5">
        <v>4997111232</v>
      </c>
      <c r="U5" s="5">
        <v>7163273895</v>
      </c>
      <c r="V5" s="5">
        <v>2166162663</v>
      </c>
      <c r="W5" s="5">
        <v>75471347</v>
      </c>
      <c r="X5" s="5">
        <v>276880671</v>
      </c>
      <c r="Y5" s="5">
        <v>28702347</v>
      </c>
      <c r="Z5" s="5">
        <v>229268066</v>
      </c>
      <c r="AA5" s="5">
        <v>257332243</v>
      </c>
    </row>
    <row r="6" spans="1:27">
      <c r="A6" s="5">
        <v>1396</v>
      </c>
      <c r="B6" s="5">
        <v>2</v>
      </c>
      <c r="C6" s="5" t="s">
        <v>164</v>
      </c>
      <c r="D6" s="5" t="s">
        <v>165</v>
      </c>
      <c r="E6" s="5">
        <v>4873</v>
      </c>
      <c r="F6" s="5">
        <v>286782</v>
      </c>
      <c r="G6" s="5">
        <v>240262</v>
      </c>
      <c r="H6" s="5">
        <v>46520</v>
      </c>
      <c r="I6" s="5">
        <v>237669</v>
      </c>
      <c r="J6" s="5">
        <v>46319</v>
      </c>
      <c r="K6" s="5">
        <v>2592</v>
      </c>
      <c r="L6" s="5">
        <v>202</v>
      </c>
      <c r="M6" s="5">
        <v>69733026</v>
      </c>
      <c r="N6" s="5">
        <v>594912717</v>
      </c>
      <c r="O6" s="5">
        <v>119160140</v>
      </c>
      <c r="P6" s="5">
        <v>822570534</v>
      </c>
      <c r="Q6" s="5">
        <v>811017489</v>
      </c>
      <c r="R6" s="5">
        <v>67921136</v>
      </c>
      <c r="S6" s="5">
        <v>1822791</v>
      </c>
      <c r="T6" s="5">
        <v>613085245</v>
      </c>
      <c r="U6" s="5">
        <v>841628521</v>
      </c>
      <c r="V6" s="5">
        <v>228543276</v>
      </c>
      <c r="W6" s="5">
        <v>2278926</v>
      </c>
      <c r="X6" s="5">
        <v>20763169</v>
      </c>
      <c r="Y6" s="5">
        <v>2534797</v>
      </c>
      <c r="Z6" s="5">
        <v>21960672</v>
      </c>
      <c r="AA6" s="5">
        <v>33231324</v>
      </c>
    </row>
    <row r="7" spans="1:27">
      <c r="A7" s="5">
        <v>1396</v>
      </c>
      <c r="B7" s="5">
        <v>3</v>
      </c>
      <c r="C7" s="5" t="s">
        <v>166</v>
      </c>
      <c r="D7" s="5" t="s">
        <v>167</v>
      </c>
      <c r="E7" s="5">
        <v>448</v>
      </c>
      <c r="F7" s="5">
        <v>32987</v>
      </c>
      <c r="G7" s="5">
        <v>29485</v>
      </c>
      <c r="H7" s="5">
        <v>3503</v>
      </c>
      <c r="I7" s="5">
        <v>29303</v>
      </c>
      <c r="J7" s="5">
        <v>3493</v>
      </c>
      <c r="K7" s="5">
        <v>182</v>
      </c>
      <c r="L7" s="5">
        <v>10</v>
      </c>
      <c r="M7" s="5">
        <v>6530436</v>
      </c>
      <c r="N7" s="5">
        <v>63678276</v>
      </c>
      <c r="O7" s="5">
        <v>7373722</v>
      </c>
      <c r="P7" s="5">
        <v>78180827</v>
      </c>
      <c r="Q7" s="5">
        <v>78326464</v>
      </c>
      <c r="R7" s="5">
        <v>1185526</v>
      </c>
      <c r="S7" s="5">
        <v>31114</v>
      </c>
      <c r="T7" s="5">
        <v>64854059</v>
      </c>
      <c r="U7" s="5">
        <v>82359855</v>
      </c>
      <c r="V7" s="5">
        <v>17505796</v>
      </c>
      <c r="W7" s="5">
        <v>150928</v>
      </c>
      <c r="X7" s="5">
        <v>1038334</v>
      </c>
      <c r="Y7" s="5">
        <v>413209</v>
      </c>
      <c r="Z7" s="5">
        <v>444141</v>
      </c>
      <c r="AA7" s="5">
        <v>1465562</v>
      </c>
    </row>
    <row r="8" spans="1:27">
      <c r="A8" s="5">
        <v>1396</v>
      </c>
      <c r="B8" s="5">
        <v>4</v>
      </c>
      <c r="C8" s="5" t="s">
        <v>168</v>
      </c>
      <c r="D8" s="5" t="s">
        <v>167</v>
      </c>
      <c r="E8" s="5">
        <v>448</v>
      </c>
      <c r="F8" s="5">
        <v>32987</v>
      </c>
      <c r="G8" s="5">
        <v>29485</v>
      </c>
      <c r="H8" s="5">
        <v>3503</v>
      </c>
      <c r="I8" s="5">
        <v>29303</v>
      </c>
      <c r="J8" s="5">
        <v>3493</v>
      </c>
      <c r="K8" s="5">
        <v>182</v>
      </c>
      <c r="L8" s="5">
        <v>10</v>
      </c>
      <c r="M8" s="5">
        <v>6530436</v>
      </c>
      <c r="N8" s="5">
        <v>63678276</v>
      </c>
      <c r="O8" s="5">
        <v>7373722</v>
      </c>
      <c r="P8" s="5">
        <v>78180827</v>
      </c>
      <c r="Q8" s="5">
        <v>78326464</v>
      </c>
      <c r="R8" s="5">
        <v>1185526</v>
      </c>
      <c r="S8" s="5">
        <v>31114</v>
      </c>
      <c r="T8" s="5">
        <v>64854059</v>
      </c>
      <c r="U8" s="5">
        <v>82359855</v>
      </c>
      <c r="V8" s="5">
        <v>17505796</v>
      </c>
      <c r="W8" s="5">
        <v>150928</v>
      </c>
      <c r="X8" s="5">
        <v>1038334</v>
      </c>
      <c r="Y8" s="5">
        <v>413209</v>
      </c>
      <c r="Z8" s="5">
        <v>444141</v>
      </c>
      <c r="AA8" s="5">
        <v>1465562</v>
      </c>
    </row>
    <row r="9" spans="1:27">
      <c r="A9" s="5">
        <v>1396</v>
      </c>
      <c r="B9" s="5">
        <v>3</v>
      </c>
      <c r="C9" s="5" t="s">
        <v>169</v>
      </c>
      <c r="D9" s="5" t="s">
        <v>170</v>
      </c>
      <c r="E9" s="5">
        <v>121</v>
      </c>
      <c r="F9" s="5">
        <v>6396</v>
      </c>
      <c r="G9" s="5">
        <v>4024</v>
      </c>
      <c r="H9" s="5">
        <v>2372</v>
      </c>
      <c r="I9" s="5">
        <v>3970</v>
      </c>
      <c r="J9" s="5">
        <v>2372</v>
      </c>
      <c r="K9" s="5">
        <v>53</v>
      </c>
      <c r="L9" s="5">
        <v>0</v>
      </c>
      <c r="M9" s="5">
        <v>1093862</v>
      </c>
      <c r="N9" s="5">
        <v>8742993</v>
      </c>
      <c r="O9" s="5">
        <v>1720742</v>
      </c>
      <c r="P9" s="5">
        <v>12882668</v>
      </c>
      <c r="Q9" s="5">
        <v>13021291</v>
      </c>
      <c r="R9" s="5">
        <v>1590784</v>
      </c>
      <c r="S9" s="5">
        <v>38584</v>
      </c>
      <c r="T9" s="5">
        <v>8917690</v>
      </c>
      <c r="U9" s="5">
        <v>13363840</v>
      </c>
      <c r="V9" s="5">
        <v>4446150</v>
      </c>
      <c r="W9" s="5">
        <v>158400</v>
      </c>
      <c r="X9" s="5">
        <v>197097</v>
      </c>
      <c r="Y9" s="5">
        <v>21657</v>
      </c>
      <c r="Z9" s="5">
        <v>61057</v>
      </c>
      <c r="AA9" s="5">
        <v>586234</v>
      </c>
    </row>
    <row r="10" spans="1:27">
      <c r="A10" s="5">
        <v>1396</v>
      </c>
      <c r="B10" s="5">
        <v>4</v>
      </c>
      <c r="C10" s="5" t="s">
        <v>171</v>
      </c>
      <c r="D10" s="5" t="s">
        <v>170</v>
      </c>
      <c r="E10" s="5">
        <v>121</v>
      </c>
      <c r="F10" s="5">
        <v>6396</v>
      </c>
      <c r="G10" s="5">
        <v>4024</v>
      </c>
      <c r="H10" s="5">
        <v>2372</v>
      </c>
      <c r="I10" s="5">
        <v>3970</v>
      </c>
      <c r="J10" s="5">
        <v>2372</v>
      </c>
      <c r="K10" s="5">
        <v>53</v>
      </c>
      <c r="L10" s="5">
        <v>0</v>
      </c>
      <c r="M10" s="5">
        <v>1093862</v>
      </c>
      <c r="N10" s="5">
        <v>8742993</v>
      </c>
      <c r="O10" s="5">
        <v>1720742</v>
      </c>
      <c r="P10" s="5">
        <v>12882668</v>
      </c>
      <c r="Q10" s="5">
        <v>13021291</v>
      </c>
      <c r="R10" s="5">
        <v>1590784</v>
      </c>
      <c r="S10" s="5">
        <v>38584</v>
      </c>
      <c r="T10" s="5">
        <v>8917690</v>
      </c>
      <c r="U10" s="5">
        <v>13363840</v>
      </c>
      <c r="V10" s="5">
        <v>4446150</v>
      </c>
      <c r="W10" s="5">
        <v>158400</v>
      </c>
      <c r="X10" s="5">
        <v>197097</v>
      </c>
      <c r="Y10" s="5">
        <v>21657</v>
      </c>
      <c r="Z10" s="5">
        <v>61057</v>
      </c>
      <c r="AA10" s="5">
        <v>586234</v>
      </c>
    </row>
    <row r="11" spans="1:27">
      <c r="A11" s="5">
        <v>1396</v>
      </c>
      <c r="B11" s="5">
        <v>3</v>
      </c>
      <c r="C11" s="5" t="s">
        <v>172</v>
      </c>
      <c r="D11" s="5" t="s">
        <v>173</v>
      </c>
      <c r="E11" s="5">
        <v>541</v>
      </c>
      <c r="F11" s="5">
        <v>26296</v>
      </c>
      <c r="G11" s="5">
        <v>16935</v>
      </c>
      <c r="H11" s="5">
        <v>9360</v>
      </c>
      <c r="I11" s="5">
        <v>16632</v>
      </c>
      <c r="J11" s="5">
        <v>9329</v>
      </c>
      <c r="K11" s="5">
        <v>304</v>
      </c>
      <c r="L11" s="5">
        <v>32</v>
      </c>
      <c r="M11" s="5">
        <v>5515051</v>
      </c>
      <c r="N11" s="5">
        <v>50423094</v>
      </c>
      <c r="O11" s="5">
        <v>7959824</v>
      </c>
      <c r="P11" s="5">
        <v>77302756</v>
      </c>
      <c r="Q11" s="5">
        <v>75697626</v>
      </c>
      <c r="R11" s="5">
        <v>18310543</v>
      </c>
      <c r="S11" s="5">
        <v>530872</v>
      </c>
      <c r="T11" s="5">
        <v>51804250</v>
      </c>
      <c r="U11" s="5">
        <v>78027823</v>
      </c>
      <c r="V11" s="5">
        <v>26223573</v>
      </c>
      <c r="W11" s="5">
        <v>37702</v>
      </c>
      <c r="X11" s="5">
        <v>2668537</v>
      </c>
      <c r="Y11" s="5">
        <v>442420</v>
      </c>
      <c r="Z11" s="5">
        <v>7524648</v>
      </c>
      <c r="AA11" s="5">
        <v>2511409</v>
      </c>
    </row>
    <row r="12" spans="1:27">
      <c r="A12" s="5">
        <v>1396</v>
      </c>
      <c r="B12" s="5">
        <v>4</v>
      </c>
      <c r="C12" s="5" t="s">
        <v>174</v>
      </c>
      <c r="D12" s="5" t="s">
        <v>173</v>
      </c>
      <c r="E12" s="5">
        <v>541</v>
      </c>
      <c r="F12" s="5">
        <v>26296</v>
      </c>
      <c r="G12" s="5">
        <v>16935</v>
      </c>
      <c r="H12" s="5">
        <v>9360</v>
      </c>
      <c r="I12" s="5">
        <v>16632</v>
      </c>
      <c r="J12" s="5">
        <v>9329</v>
      </c>
      <c r="K12" s="5">
        <v>304</v>
      </c>
      <c r="L12" s="5">
        <v>32</v>
      </c>
      <c r="M12" s="5">
        <v>5515051</v>
      </c>
      <c r="N12" s="5">
        <v>50423094</v>
      </c>
      <c r="O12" s="5">
        <v>7959824</v>
      </c>
      <c r="P12" s="5">
        <v>77302756</v>
      </c>
      <c r="Q12" s="5">
        <v>75697626</v>
      </c>
      <c r="R12" s="5">
        <v>18310543</v>
      </c>
      <c r="S12" s="5">
        <v>530872</v>
      </c>
      <c r="T12" s="5">
        <v>51804250</v>
      </c>
      <c r="U12" s="5">
        <v>78027823</v>
      </c>
      <c r="V12" s="5">
        <v>26223573</v>
      </c>
      <c r="W12" s="5">
        <v>37702</v>
      </c>
      <c r="X12" s="5">
        <v>2668537</v>
      </c>
      <c r="Y12" s="5">
        <v>442420</v>
      </c>
      <c r="Z12" s="5">
        <v>7524648</v>
      </c>
      <c r="AA12" s="5">
        <v>2511409</v>
      </c>
    </row>
    <row r="13" spans="1:27">
      <c r="A13" s="5">
        <v>1396</v>
      </c>
      <c r="B13" s="5">
        <v>3</v>
      </c>
      <c r="C13" s="5" t="s">
        <v>175</v>
      </c>
      <c r="D13" s="5" t="s">
        <v>176</v>
      </c>
      <c r="E13" s="5">
        <v>104</v>
      </c>
      <c r="F13" s="5">
        <v>11097</v>
      </c>
      <c r="G13" s="5">
        <v>10267</v>
      </c>
      <c r="H13" s="5">
        <v>830</v>
      </c>
      <c r="I13" s="5">
        <v>10246</v>
      </c>
      <c r="J13" s="5">
        <v>828</v>
      </c>
      <c r="K13" s="5">
        <v>21</v>
      </c>
      <c r="L13" s="5">
        <v>2</v>
      </c>
      <c r="M13" s="5">
        <v>3935639</v>
      </c>
      <c r="N13" s="5">
        <v>94333563</v>
      </c>
      <c r="O13" s="5">
        <v>42618257</v>
      </c>
      <c r="P13" s="5">
        <v>110500332</v>
      </c>
      <c r="Q13" s="5">
        <v>110095152</v>
      </c>
      <c r="R13" s="5">
        <v>819570</v>
      </c>
      <c r="S13" s="5">
        <v>21038</v>
      </c>
      <c r="T13" s="5">
        <v>95706778</v>
      </c>
      <c r="U13" s="5">
        <v>112192525</v>
      </c>
      <c r="V13" s="5">
        <v>16485747</v>
      </c>
      <c r="W13" s="5">
        <v>82581</v>
      </c>
      <c r="X13" s="5">
        <v>1788710</v>
      </c>
      <c r="Y13" s="5">
        <v>128400</v>
      </c>
      <c r="Z13" s="5">
        <v>-16199</v>
      </c>
      <c r="AA13" s="5">
        <v>6753576</v>
      </c>
    </row>
    <row r="14" spans="1:27">
      <c r="A14" s="5">
        <v>1396</v>
      </c>
      <c r="B14" s="5">
        <v>4</v>
      </c>
      <c r="C14" s="5" t="s">
        <v>177</v>
      </c>
      <c r="D14" s="5" t="s">
        <v>176</v>
      </c>
      <c r="E14" s="5">
        <v>104</v>
      </c>
      <c r="F14" s="5">
        <v>11097</v>
      </c>
      <c r="G14" s="5">
        <v>10267</v>
      </c>
      <c r="H14" s="5">
        <v>830</v>
      </c>
      <c r="I14" s="5">
        <v>10246</v>
      </c>
      <c r="J14" s="5">
        <v>828</v>
      </c>
      <c r="K14" s="5">
        <v>21</v>
      </c>
      <c r="L14" s="5">
        <v>2</v>
      </c>
      <c r="M14" s="5">
        <v>3935639</v>
      </c>
      <c r="N14" s="5">
        <v>94333563</v>
      </c>
      <c r="O14" s="5">
        <v>42618257</v>
      </c>
      <c r="P14" s="5">
        <v>110500332</v>
      </c>
      <c r="Q14" s="5">
        <v>110095152</v>
      </c>
      <c r="R14" s="5">
        <v>819570</v>
      </c>
      <c r="S14" s="5">
        <v>21038</v>
      </c>
      <c r="T14" s="5">
        <v>95706778</v>
      </c>
      <c r="U14" s="5">
        <v>112192525</v>
      </c>
      <c r="V14" s="5">
        <v>16485747</v>
      </c>
      <c r="W14" s="5">
        <v>82581</v>
      </c>
      <c r="X14" s="5">
        <v>1788710</v>
      </c>
      <c r="Y14" s="5">
        <v>128400</v>
      </c>
      <c r="Z14" s="5">
        <v>-16199</v>
      </c>
      <c r="AA14" s="5">
        <v>6753576</v>
      </c>
    </row>
    <row r="15" spans="1:27">
      <c r="A15" s="5">
        <v>1396</v>
      </c>
      <c r="B15" s="5">
        <v>3</v>
      </c>
      <c r="C15" s="5" t="s">
        <v>178</v>
      </c>
      <c r="D15" s="5" t="s">
        <v>179</v>
      </c>
      <c r="E15" s="5">
        <v>477</v>
      </c>
      <c r="F15" s="5">
        <v>59260</v>
      </c>
      <c r="G15" s="5">
        <v>52914</v>
      </c>
      <c r="H15" s="5">
        <v>6346</v>
      </c>
      <c r="I15" s="5">
        <v>52760</v>
      </c>
      <c r="J15" s="5">
        <v>6320</v>
      </c>
      <c r="K15" s="5">
        <v>154</v>
      </c>
      <c r="L15" s="5">
        <v>26</v>
      </c>
      <c r="M15" s="5">
        <v>16379557</v>
      </c>
      <c r="N15" s="5">
        <v>101407870</v>
      </c>
      <c r="O15" s="5">
        <v>17668545</v>
      </c>
      <c r="P15" s="5">
        <v>147097479</v>
      </c>
      <c r="Q15" s="5">
        <v>146340317</v>
      </c>
      <c r="R15" s="5">
        <v>17922812</v>
      </c>
      <c r="S15" s="5">
        <v>468779</v>
      </c>
      <c r="T15" s="5">
        <v>104546978</v>
      </c>
      <c r="U15" s="5">
        <v>150297751</v>
      </c>
      <c r="V15" s="5">
        <v>45750773</v>
      </c>
      <c r="W15" s="5">
        <v>1049516</v>
      </c>
      <c r="X15" s="5">
        <v>6482512</v>
      </c>
      <c r="Y15" s="5">
        <v>360460</v>
      </c>
      <c r="Z15" s="5">
        <v>2765924</v>
      </c>
      <c r="AA15" s="5">
        <v>6212809</v>
      </c>
    </row>
    <row r="16" spans="1:27">
      <c r="A16" s="5">
        <v>1396</v>
      </c>
      <c r="B16" s="5">
        <v>4</v>
      </c>
      <c r="C16" s="5" t="s">
        <v>180</v>
      </c>
      <c r="D16" s="5" t="s">
        <v>179</v>
      </c>
      <c r="E16" s="5">
        <v>477</v>
      </c>
      <c r="F16" s="5">
        <v>59260</v>
      </c>
      <c r="G16" s="5">
        <v>52914</v>
      </c>
      <c r="H16" s="5">
        <v>6346</v>
      </c>
      <c r="I16" s="5">
        <v>52760</v>
      </c>
      <c r="J16" s="5">
        <v>6320</v>
      </c>
      <c r="K16" s="5">
        <v>154</v>
      </c>
      <c r="L16" s="5">
        <v>26</v>
      </c>
      <c r="M16" s="5">
        <v>16379557</v>
      </c>
      <c r="N16" s="5">
        <v>101407870</v>
      </c>
      <c r="O16" s="5">
        <v>17668545</v>
      </c>
      <c r="P16" s="5">
        <v>147097479</v>
      </c>
      <c r="Q16" s="5">
        <v>146340317</v>
      </c>
      <c r="R16" s="5">
        <v>17922812</v>
      </c>
      <c r="S16" s="5">
        <v>468779</v>
      </c>
      <c r="T16" s="5">
        <v>104546978</v>
      </c>
      <c r="U16" s="5">
        <v>150297751</v>
      </c>
      <c r="V16" s="5">
        <v>45750773</v>
      </c>
      <c r="W16" s="5">
        <v>1049516</v>
      </c>
      <c r="X16" s="5">
        <v>6482512</v>
      </c>
      <c r="Y16" s="5">
        <v>360460</v>
      </c>
      <c r="Z16" s="5">
        <v>2765924</v>
      </c>
      <c r="AA16" s="5">
        <v>6212809</v>
      </c>
    </row>
    <row r="17" spans="1:27">
      <c r="A17" s="5">
        <v>1396</v>
      </c>
      <c r="B17" s="5">
        <v>3</v>
      </c>
      <c r="C17" s="5" t="s">
        <v>181</v>
      </c>
      <c r="D17" s="5" t="s">
        <v>182</v>
      </c>
      <c r="E17" s="5">
        <v>527</v>
      </c>
      <c r="F17" s="5">
        <v>18327</v>
      </c>
      <c r="G17" s="5">
        <v>15916</v>
      </c>
      <c r="H17" s="5">
        <v>2411</v>
      </c>
      <c r="I17" s="5">
        <v>15641</v>
      </c>
      <c r="J17" s="5">
        <v>2394</v>
      </c>
      <c r="K17" s="5">
        <v>275</v>
      </c>
      <c r="L17" s="5">
        <v>17</v>
      </c>
      <c r="M17" s="5">
        <v>4146686</v>
      </c>
      <c r="N17" s="5">
        <v>86364078</v>
      </c>
      <c r="O17" s="5">
        <v>8611174</v>
      </c>
      <c r="P17" s="5">
        <v>103927264</v>
      </c>
      <c r="Q17" s="5">
        <v>103803893</v>
      </c>
      <c r="R17" s="5">
        <v>3215921</v>
      </c>
      <c r="S17" s="5">
        <v>88527</v>
      </c>
      <c r="T17" s="5">
        <v>87893966</v>
      </c>
      <c r="U17" s="5">
        <v>105883845</v>
      </c>
      <c r="V17" s="5">
        <v>17989879</v>
      </c>
      <c r="W17" s="5">
        <v>148390</v>
      </c>
      <c r="X17" s="5">
        <v>1672391</v>
      </c>
      <c r="Y17" s="5">
        <v>176062</v>
      </c>
      <c r="Z17" s="5">
        <v>1672450</v>
      </c>
      <c r="AA17" s="5">
        <v>7439137</v>
      </c>
    </row>
    <row r="18" spans="1:27">
      <c r="A18" s="5">
        <v>1396</v>
      </c>
      <c r="B18" s="5">
        <v>4</v>
      </c>
      <c r="C18" s="5" t="s">
        <v>183</v>
      </c>
      <c r="D18" s="5" t="s">
        <v>184</v>
      </c>
      <c r="E18" s="5">
        <v>476</v>
      </c>
      <c r="F18" s="5">
        <v>15851</v>
      </c>
      <c r="G18" s="5">
        <v>13709</v>
      </c>
      <c r="H18" s="5">
        <v>2143</v>
      </c>
      <c r="I18" s="5">
        <v>13454</v>
      </c>
      <c r="J18" s="5">
        <v>2125</v>
      </c>
      <c r="K18" s="5">
        <v>255</v>
      </c>
      <c r="L18" s="5">
        <v>17</v>
      </c>
      <c r="M18" s="5">
        <v>3499910</v>
      </c>
      <c r="N18" s="5">
        <v>80816632</v>
      </c>
      <c r="O18" s="5">
        <v>8275732</v>
      </c>
      <c r="P18" s="5">
        <v>95542000</v>
      </c>
      <c r="Q18" s="5">
        <v>95797591</v>
      </c>
      <c r="R18" s="5">
        <v>2950972</v>
      </c>
      <c r="S18" s="5">
        <v>81376</v>
      </c>
      <c r="T18" s="5">
        <v>81863693</v>
      </c>
      <c r="U18" s="5">
        <v>97440489</v>
      </c>
      <c r="V18" s="5">
        <v>15576796</v>
      </c>
      <c r="W18" s="5">
        <v>148390</v>
      </c>
      <c r="X18" s="5">
        <v>1438294</v>
      </c>
      <c r="Y18" s="5">
        <v>171234</v>
      </c>
      <c r="Z18" s="5">
        <v>1328720</v>
      </c>
      <c r="AA18" s="5">
        <v>3296877</v>
      </c>
    </row>
    <row r="19" spans="1:27">
      <c r="A19" s="5">
        <v>1396</v>
      </c>
      <c r="B19" s="5">
        <v>4</v>
      </c>
      <c r="C19" s="5" t="s">
        <v>185</v>
      </c>
      <c r="D19" s="5" t="s">
        <v>186</v>
      </c>
      <c r="E19" s="5">
        <v>50</v>
      </c>
      <c r="F19" s="5">
        <v>2476</v>
      </c>
      <c r="G19" s="5">
        <v>2207</v>
      </c>
      <c r="H19" s="5">
        <v>268</v>
      </c>
      <c r="I19" s="5">
        <v>2187</v>
      </c>
      <c r="J19" s="5">
        <v>268</v>
      </c>
      <c r="K19" s="5">
        <v>21</v>
      </c>
      <c r="L19" s="5">
        <v>0</v>
      </c>
      <c r="M19" s="5">
        <v>646776</v>
      </c>
      <c r="N19" s="5">
        <v>5547446</v>
      </c>
      <c r="O19" s="5">
        <v>335442</v>
      </c>
      <c r="P19" s="5">
        <v>8385264</v>
      </c>
      <c r="Q19" s="5">
        <v>8006302</v>
      </c>
      <c r="R19" s="5">
        <v>264950</v>
      </c>
      <c r="S19" s="5">
        <v>7151</v>
      </c>
      <c r="T19" s="5">
        <v>6030273</v>
      </c>
      <c r="U19" s="5">
        <v>8443356</v>
      </c>
      <c r="V19" s="5">
        <v>2413082</v>
      </c>
      <c r="W19" s="5">
        <v>0</v>
      </c>
      <c r="X19" s="5">
        <v>234097</v>
      </c>
      <c r="Y19" s="5">
        <v>4828</v>
      </c>
      <c r="Z19" s="5">
        <v>343730</v>
      </c>
      <c r="AA19" s="5">
        <v>4142260</v>
      </c>
    </row>
    <row r="20" spans="1:27">
      <c r="A20" s="5">
        <v>1396</v>
      </c>
      <c r="B20" s="5">
        <v>3</v>
      </c>
      <c r="C20" s="5" t="s">
        <v>187</v>
      </c>
      <c r="D20" s="5" t="s">
        <v>188</v>
      </c>
      <c r="E20" s="5">
        <v>2334</v>
      </c>
      <c r="F20" s="5">
        <v>123129</v>
      </c>
      <c r="G20" s="5">
        <v>102324</v>
      </c>
      <c r="H20" s="5">
        <v>20805</v>
      </c>
      <c r="I20" s="5">
        <v>100804</v>
      </c>
      <c r="J20" s="5">
        <v>20695</v>
      </c>
      <c r="K20" s="5">
        <v>1519</v>
      </c>
      <c r="L20" s="5">
        <v>110</v>
      </c>
      <c r="M20" s="5">
        <v>30099961</v>
      </c>
      <c r="N20" s="5">
        <v>155023165</v>
      </c>
      <c r="O20" s="5">
        <v>26964382</v>
      </c>
      <c r="P20" s="5">
        <v>243889701</v>
      </c>
      <c r="Q20" s="5">
        <v>235555832</v>
      </c>
      <c r="R20" s="5">
        <v>23985794</v>
      </c>
      <c r="S20" s="5">
        <v>622204</v>
      </c>
      <c r="T20" s="5">
        <v>163958709</v>
      </c>
      <c r="U20" s="5">
        <v>250234011</v>
      </c>
      <c r="V20" s="5">
        <v>86275302</v>
      </c>
      <c r="W20" s="5">
        <v>473468</v>
      </c>
      <c r="X20" s="5">
        <v>6310718</v>
      </c>
      <c r="Y20" s="5">
        <v>939362</v>
      </c>
      <c r="Z20" s="5">
        <v>8709618</v>
      </c>
      <c r="AA20" s="5">
        <v>6546835</v>
      </c>
    </row>
    <row r="21" spans="1:27">
      <c r="A21" s="5">
        <v>1396</v>
      </c>
      <c r="B21" s="5">
        <v>4</v>
      </c>
      <c r="C21" s="5" t="s">
        <v>189</v>
      </c>
      <c r="D21" s="5" t="s">
        <v>188</v>
      </c>
      <c r="E21" s="5">
        <v>1082</v>
      </c>
      <c r="F21" s="5">
        <v>36320</v>
      </c>
      <c r="G21" s="5">
        <v>29213</v>
      </c>
      <c r="H21" s="5">
        <v>7106</v>
      </c>
      <c r="I21" s="5">
        <v>28270</v>
      </c>
      <c r="J21" s="5">
        <v>7029</v>
      </c>
      <c r="K21" s="5">
        <v>944</v>
      </c>
      <c r="L21" s="5">
        <v>78</v>
      </c>
      <c r="M21" s="5">
        <v>7667756</v>
      </c>
      <c r="N21" s="5">
        <v>24108803</v>
      </c>
      <c r="O21" s="5">
        <v>5719751</v>
      </c>
      <c r="P21" s="5">
        <v>43394700</v>
      </c>
      <c r="Q21" s="5">
        <v>42655500</v>
      </c>
      <c r="R21" s="5">
        <v>3471160</v>
      </c>
      <c r="S21" s="5">
        <v>94888</v>
      </c>
      <c r="T21" s="5">
        <v>25076945</v>
      </c>
      <c r="U21" s="5">
        <v>44545286</v>
      </c>
      <c r="V21" s="5">
        <v>19468341</v>
      </c>
      <c r="W21" s="5">
        <v>166381</v>
      </c>
      <c r="X21" s="5">
        <v>1300212</v>
      </c>
      <c r="Y21" s="5">
        <v>134907</v>
      </c>
      <c r="Z21" s="5">
        <v>-628544</v>
      </c>
      <c r="AA21" s="5">
        <v>1455052</v>
      </c>
    </row>
    <row r="22" spans="1:27">
      <c r="A22" s="5">
        <v>1396</v>
      </c>
      <c r="B22" s="5">
        <v>4</v>
      </c>
      <c r="C22" s="5" t="s">
        <v>190</v>
      </c>
      <c r="D22" s="5" t="s">
        <v>191</v>
      </c>
      <c r="E22" s="5">
        <v>180</v>
      </c>
      <c r="F22" s="5">
        <v>25460</v>
      </c>
      <c r="G22" s="5">
        <v>24682</v>
      </c>
      <c r="H22" s="5">
        <v>778</v>
      </c>
      <c r="I22" s="5">
        <v>24592</v>
      </c>
      <c r="J22" s="5">
        <v>775</v>
      </c>
      <c r="K22" s="5">
        <v>90</v>
      </c>
      <c r="L22" s="5">
        <v>3</v>
      </c>
      <c r="M22" s="5">
        <v>8816624</v>
      </c>
      <c r="N22" s="5">
        <v>59040705</v>
      </c>
      <c r="O22" s="5">
        <v>6057530</v>
      </c>
      <c r="P22" s="5">
        <v>84078618</v>
      </c>
      <c r="Q22" s="5">
        <v>80925572</v>
      </c>
      <c r="R22" s="5">
        <v>159290</v>
      </c>
      <c r="S22" s="5">
        <v>4321</v>
      </c>
      <c r="T22" s="5">
        <v>64427535</v>
      </c>
      <c r="U22" s="5">
        <v>86482365</v>
      </c>
      <c r="V22" s="5">
        <v>22054830</v>
      </c>
      <c r="W22" s="5">
        <v>240959</v>
      </c>
      <c r="X22" s="5">
        <v>1896118</v>
      </c>
      <c r="Y22" s="5">
        <v>208026</v>
      </c>
      <c r="Z22" s="5">
        <v>4439619</v>
      </c>
      <c r="AA22" s="5">
        <v>754517</v>
      </c>
    </row>
    <row r="23" spans="1:27">
      <c r="A23" s="5">
        <v>1396</v>
      </c>
      <c r="B23" s="5">
        <v>4</v>
      </c>
      <c r="C23" s="5" t="s">
        <v>192</v>
      </c>
      <c r="D23" s="5" t="s">
        <v>193</v>
      </c>
      <c r="E23" s="5">
        <v>331</v>
      </c>
      <c r="F23" s="5">
        <v>27228</v>
      </c>
      <c r="G23" s="5">
        <v>21723</v>
      </c>
      <c r="H23" s="5">
        <v>5504</v>
      </c>
      <c r="I23" s="5">
        <v>21565</v>
      </c>
      <c r="J23" s="5">
        <v>5504</v>
      </c>
      <c r="K23" s="5">
        <v>158</v>
      </c>
      <c r="L23" s="5">
        <v>0</v>
      </c>
      <c r="M23" s="5">
        <v>6383303</v>
      </c>
      <c r="N23" s="5">
        <v>20387079</v>
      </c>
      <c r="O23" s="5">
        <v>4852545</v>
      </c>
      <c r="P23" s="5">
        <v>35967183</v>
      </c>
      <c r="Q23" s="5">
        <v>35874789</v>
      </c>
      <c r="R23" s="5">
        <v>8306306</v>
      </c>
      <c r="S23" s="5">
        <v>208524</v>
      </c>
      <c r="T23" s="5">
        <v>21305986</v>
      </c>
      <c r="U23" s="5">
        <v>36278910</v>
      </c>
      <c r="V23" s="5">
        <v>14972924</v>
      </c>
      <c r="W23" s="5">
        <v>7069</v>
      </c>
      <c r="X23" s="5">
        <v>902207</v>
      </c>
      <c r="Y23" s="5">
        <v>123577</v>
      </c>
      <c r="Z23" s="5">
        <v>2073831</v>
      </c>
      <c r="AA23" s="5">
        <v>2188352</v>
      </c>
    </row>
    <row r="24" spans="1:27">
      <c r="A24" s="5">
        <v>1396</v>
      </c>
      <c r="B24" s="5">
        <v>4</v>
      </c>
      <c r="C24" s="5" t="s">
        <v>194</v>
      </c>
      <c r="D24" s="5" t="s">
        <v>195</v>
      </c>
      <c r="E24" s="5">
        <v>69</v>
      </c>
      <c r="F24" s="5">
        <v>3336</v>
      </c>
      <c r="G24" s="5">
        <v>2825</v>
      </c>
      <c r="H24" s="5">
        <v>512</v>
      </c>
      <c r="I24" s="5">
        <v>2795</v>
      </c>
      <c r="J24" s="5">
        <v>511</v>
      </c>
      <c r="K24" s="5">
        <v>30</v>
      </c>
      <c r="L24" s="5">
        <v>1</v>
      </c>
      <c r="M24" s="5">
        <v>890911</v>
      </c>
      <c r="N24" s="5">
        <v>6081117</v>
      </c>
      <c r="O24" s="5">
        <v>2134931</v>
      </c>
      <c r="P24" s="5">
        <v>13371105</v>
      </c>
      <c r="Q24" s="5">
        <v>10161377</v>
      </c>
      <c r="R24" s="5">
        <v>1134609</v>
      </c>
      <c r="S24" s="5">
        <v>31351</v>
      </c>
      <c r="T24" s="5">
        <v>6296208</v>
      </c>
      <c r="U24" s="5">
        <v>13517070</v>
      </c>
      <c r="V24" s="5">
        <v>7220862</v>
      </c>
      <c r="W24" s="5">
        <v>5812</v>
      </c>
      <c r="X24" s="5">
        <v>469220</v>
      </c>
      <c r="Y24" s="5">
        <v>36550</v>
      </c>
      <c r="Z24" s="5">
        <v>606751</v>
      </c>
      <c r="AA24" s="5">
        <v>423014</v>
      </c>
    </row>
    <row r="25" spans="1:27">
      <c r="A25" s="5">
        <v>1396</v>
      </c>
      <c r="B25" s="5">
        <v>4</v>
      </c>
      <c r="C25" s="5" t="s">
        <v>196</v>
      </c>
      <c r="D25" s="5" t="s">
        <v>197</v>
      </c>
      <c r="E25" s="5">
        <v>163</v>
      </c>
      <c r="F25" s="5">
        <v>8829</v>
      </c>
      <c r="G25" s="5">
        <v>6709</v>
      </c>
      <c r="H25" s="5">
        <v>2120</v>
      </c>
      <c r="I25" s="5">
        <v>6651</v>
      </c>
      <c r="J25" s="5">
        <v>2119</v>
      </c>
      <c r="K25" s="5">
        <v>58</v>
      </c>
      <c r="L25" s="5">
        <v>1</v>
      </c>
      <c r="M25" s="5">
        <v>1700264</v>
      </c>
      <c r="N25" s="5">
        <v>8455842</v>
      </c>
      <c r="O25" s="5">
        <v>3854922</v>
      </c>
      <c r="P25" s="5">
        <v>13374944</v>
      </c>
      <c r="Q25" s="5">
        <v>12226513</v>
      </c>
      <c r="R25" s="5">
        <v>135667</v>
      </c>
      <c r="S25" s="5">
        <v>3088</v>
      </c>
      <c r="T25" s="5">
        <v>8764994</v>
      </c>
      <c r="U25" s="5">
        <v>13626215</v>
      </c>
      <c r="V25" s="5">
        <v>4861222</v>
      </c>
      <c r="W25" s="5">
        <v>1297</v>
      </c>
      <c r="X25" s="5">
        <v>432888</v>
      </c>
      <c r="Y25" s="5">
        <v>61906</v>
      </c>
      <c r="Z25" s="5">
        <v>1247942</v>
      </c>
      <c r="AA25" s="5">
        <v>254395</v>
      </c>
    </row>
    <row r="26" spans="1:27">
      <c r="A26" s="5">
        <v>1396</v>
      </c>
      <c r="B26" s="5">
        <v>4</v>
      </c>
      <c r="C26" s="5" t="s">
        <v>198</v>
      </c>
      <c r="D26" s="5" t="s">
        <v>199</v>
      </c>
      <c r="E26" s="5">
        <v>510</v>
      </c>
      <c r="F26" s="5">
        <v>21956</v>
      </c>
      <c r="G26" s="5">
        <v>17171</v>
      </c>
      <c r="H26" s="5">
        <v>4785</v>
      </c>
      <c r="I26" s="5">
        <v>16931</v>
      </c>
      <c r="J26" s="5">
        <v>4757</v>
      </c>
      <c r="K26" s="5">
        <v>240</v>
      </c>
      <c r="L26" s="5">
        <v>28</v>
      </c>
      <c r="M26" s="5">
        <v>4641104</v>
      </c>
      <c r="N26" s="5">
        <v>36949618</v>
      </c>
      <c r="O26" s="5">
        <v>4344703</v>
      </c>
      <c r="P26" s="5">
        <v>53703151</v>
      </c>
      <c r="Q26" s="5">
        <v>53712081</v>
      </c>
      <c r="R26" s="5">
        <v>10778761</v>
      </c>
      <c r="S26" s="5">
        <v>280034</v>
      </c>
      <c r="T26" s="5">
        <v>38087041</v>
      </c>
      <c r="U26" s="5">
        <v>55784164</v>
      </c>
      <c r="V26" s="5">
        <v>17697123</v>
      </c>
      <c r="W26" s="5">
        <v>51951</v>
      </c>
      <c r="X26" s="5">
        <v>1310074</v>
      </c>
      <c r="Y26" s="5">
        <v>374396</v>
      </c>
      <c r="Z26" s="5">
        <v>970020</v>
      </c>
      <c r="AA26" s="5">
        <v>1471505</v>
      </c>
    </row>
    <row r="27" spans="1:27">
      <c r="A27" s="5">
        <v>1396</v>
      </c>
      <c r="B27" s="5">
        <v>3</v>
      </c>
      <c r="C27" s="5" t="s">
        <v>200</v>
      </c>
      <c r="D27" s="5" t="s">
        <v>201</v>
      </c>
      <c r="E27" s="5">
        <v>322</v>
      </c>
      <c r="F27" s="5">
        <v>9290</v>
      </c>
      <c r="G27" s="5">
        <v>8397</v>
      </c>
      <c r="H27" s="5">
        <v>893</v>
      </c>
      <c r="I27" s="5">
        <v>8314</v>
      </c>
      <c r="J27" s="5">
        <v>889</v>
      </c>
      <c r="K27" s="5">
        <v>84</v>
      </c>
      <c r="L27" s="5">
        <v>5</v>
      </c>
      <c r="M27" s="5">
        <v>2031834</v>
      </c>
      <c r="N27" s="5">
        <v>34939678</v>
      </c>
      <c r="O27" s="5">
        <v>6243495</v>
      </c>
      <c r="P27" s="5">
        <v>48789507</v>
      </c>
      <c r="Q27" s="5">
        <v>48176914</v>
      </c>
      <c r="R27" s="5">
        <v>890183</v>
      </c>
      <c r="S27" s="5">
        <v>21672</v>
      </c>
      <c r="T27" s="5">
        <v>35402814</v>
      </c>
      <c r="U27" s="5">
        <v>49268872</v>
      </c>
      <c r="V27" s="5">
        <v>13866057</v>
      </c>
      <c r="W27" s="5">
        <v>177940</v>
      </c>
      <c r="X27" s="5">
        <v>604872</v>
      </c>
      <c r="Y27" s="5">
        <v>53225</v>
      </c>
      <c r="Z27" s="5">
        <v>799032</v>
      </c>
      <c r="AA27" s="5">
        <v>1715762</v>
      </c>
    </row>
    <row r="28" spans="1:27">
      <c r="A28" s="5">
        <v>1396</v>
      </c>
      <c r="B28" s="5">
        <v>4</v>
      </c>
      <c r="C28" s="5" t="s">
        <v>202</v>
      </c>
      <c r="D28" s="5" t="s">
        <v>201</v>
      </c>
      <c r="E28" s="5">
        <v>322</v>
      </c>
      <c r="F28" s="5">
        <v>9290</v>
      </c>
      <c r="G28" s="5">
        <v>8397</v>
      </c>
      <c r="H28" s="5">
        <v>893</v>
      </c>
      <c r="I28" s="5">
        <v>8314</v>
      </c>
      <c r="J28" s="5">
        <v>889</v>
      </c>
      <c r="K28" s="5">
        <v>84</v>
      </c>
      <c r="L28" s="5">
        <v>5</v>
      </c>
      <c r="M28" s="5">
        <v>2031834</v>
      </c>
      <c r="N28" s="5">
        <v>34939678</v>
      </c>
      <c r="O28" s="5">
        <v>6243495</v>
      </c>
      <c r="P28" s="5">
        <v>48789507</v>
      </c>
      <c r="Q28" s="5">
        <v>48176914</v>
      </c>
      <c r="R28" s="5">
        <v>890183</v>
      </c>
      <c r="S28" s="5">
        <v>21672</v>
      </c>
      <c r="T28" s="5">
        <v>35402814</v>
      </c>
      <c r="U28" s="5">
        <v>49268872</v>
      </c>
      <c r="V28" s="5">
        <v>13866057</v>
      </c>
      <c r="W28" s="5">
        <v>177940</v>
      </c>
      <c r="X28" s="5">
        <v>604872</v>
      </c>
      <c r="Y28" s="5">
        <v>53225</v>
      </c>
      <c r="Z28" s="5">
        <v>799032</v>
      </c>
      <c r="AA28" s="5">
        <v>1715762</v>
      </c>
    </row>
    <row r="29" spans="1:27">
      <c r="A29" s="5">
        <v>1396</v>
      </c>
      <c r="B29" s="5">
        <v>2</v>
      </c>
      <c r="C29" s="5" t="s">
        <v>203</v>
      </c>
      <c r="D29" s="5" t="s">
        <v>204</v>
      </c>
      <c r="E29" s="5">
        <v>201</v>
      </c>
      <c r="F29" s="5">
        <v>15418</v>
      </c>
      <c r="G29" s="5">
        <v>14000</v>
      </c>
      <c r="H29" s="5">
        <v>1417</v>
      </c>
      <c r="I29" s="5">
        <v>13935</v>
      </c>
      <c r="J29" s="5">
        <v>1415</v>
      </c>
      <c r="K29" s="5">
        <v>65</v>
      </c>
      <c r="L29" s="5">
        <v>2</v>
      </c>
      <c r="M29" s="5">
        <v>4641042</v>
      </c>
      <c r="N29" s="5">
        <v>26347062</v>
      </c>
      <c r="O29" s="5">
        <v>5080162</v>
      </c>
      <c r="P29" s="5">
        <v>40179827</v>
      </c>
      <c r="Q29" s="5">
        <v>40189102</v>
      </c>
      <c r="R29" s="5">
        <v>610363</v>
      </c>
      <c r="S29" s="5">
        <v>16369</v>
      </c>
      <c r="T29" s="5">
        <v>27637443</v>
      </c>
      <c r="U29" s="5">
        <v>41393786</v>
      </c>
      <c r="V29" s="5">
        <v>13756343</v>
      </c>
      <c r="W29" s="5">
        <v>55386</v>
      </c>
      <c r="X29" s="5">
        <v>2514978</v>
      </c>
      <c r="Y29" s="5">
        <v>419935</v>
      </c>
      <c r="Z29" s="5">
        <v>1584595</v>
      </c>
      <c r="AA29" s="5">
        <v>2688442</v>
      </c>
    </row>
    <row r="30" spans="1:27">
      <c r="A30" s="5">
        <v>1396</v>
      </c>
      <c r="B30" s="5">
        <v>3</v>
      </c>
      <c r="C30" s="5" t="s">
        <v>205</v>
      </c>
      <c r="D30" s="5" t="s">
        <v>204</v>
      </c>
      <c r="E30" s="5">
        <v>201</v>
      </c>
      <c r="F30" s="5">
        <v>15418</v>
      </c>
      <c r="G30" s="5">
        <v>14000</v>
      </c>
      <c r="H30" s="5">
        <v>1417</v>
      </c>
      <c r="I30" s="5">
        <v>13935</v>
      </c>
      <c r="J30" s="5">
        <v>1415</v>
      </c>
      <c r="K30" s="5">
        <v>65</v>
      </c>
      <c r="L30" s="5">
        <v>2</v>
      </c>
      <c r="M30" s="5">
        <v>4641042</v>
      </c>
      <c r="N30" s="5">
        <v>26347062</v>
      </c>
      <c r="O30" s="5">
        <v>5080162</v>
      </c>
      <c r="P30" s="5">
        <v>40179827</v>
      </c>
      <c r="Q30" s="5">
        <v>40189102</v>
      </c>
      <c r="R30" s="5">
        <v>610363</v>
      </c>
      <c r="S30" s="5">
        <v>16369</v>
      </c>
      <c r="T30" s="5">
        <v>27637443</v>
      </c>
      <c r="U30" s="5">
        <v>41393786</v>
      </c>
      <c r="V30" s="5">
        <v>13756343</v>
      </c>
      <c r="W30" s="5">
        <v>55386</v>
      </c>
      <c r="X30" s="5">
        <v>2514978</v>
      </c>
      <c r="Y30" s="5">
        <v>419935</v>
      </c>
      <c r="Z30" s="5">
        <v>1584595</v>
      </c>
      <c r="AA30" s="5">
        <v>2688442</v>
      </c>
    </row>
    <row r="31" spans="1:27">
      <c r="A31" s="5">
        <v>1396</v>
      </c>
      <c r="B31" s="5">
        <v>4</v>
      </c>
      <c r="C31" s="5" t="s">
        <v>206</v>
      </c>
      <c r="D31" s="5" t="s">
        <v>207</v>
      </c>
      <c r="E31" s="5">
        <v>13</v>
      </c>
      <c r="F31" s="5">
        <v>627</v>
      </c>
      <c r="G31" s="5">
        <v>536</v>
      </c>
      <c r="H31" s="5">
        <v>91</v>
      </c>
      <c r="I31" s="5">
        <v>534</v>
      </c>
      <c r="J31" s="5">
        <v>91</v>
      </c>
      <c r="K31" s="5">
        <v>2</v>
      </c>
      <c r="L31" s="5">
        <v>0</v>
      </c>
      <c r="M31" s="5">
        <v>119457</v>
      </c>
      <c r="N31" s="5">
        <v>1546002</v>
      </c>
      <c r="O31" s="5">
        <v>105165</v>
      </c>
      <c r="P31" s="5">
        <v>2015885</v>
      </c>
      <c r="Q31" s="5">
        <v>1963846</v>
      </c>
      <c r="R31" s="5">
        <v>199805</v>
      </c>
      <c r="S31" s="5">
        <v>5818</v>
      </c>
      <c r="T31" s="5">
        <v>1607578</v>
      </c>
      <c r="U31" s="5">
        <v>2017517</v>
      </c>
      <c r="V31" s="5">
        <v>409940</v>
      </c>
      <c r="W31" s="5">
        <v>2379</v>
      </c>
      <c r="X31" s="5">
        <v>35066</v>
      </c>
      <c r="Y31" s="5">
        <v>5608</v>
      </c>
      <c r="Z31" s="5">
        <v>66337</v>
      </c>
      <c r="AA31" s="5">
        <v>41446</v>
      </c>
    </row>
    <row r="32" spans="1:27">
      <c r="A32" s="5">
        <v>1396</v>
      </c>
      <c r="B32" s="5">
        <v>4</v>
      </c>
      <c r="C32" s="5" t="s">
        <v>208</v>
      </c>
      <c r="D32" s="5" t="s">
        <v>209</v>
      </c>
      <c r="E32" s="5">
        <v>14</v>
      </c>
      <c r="F32" s="5">
        <v>3143</v>
      </c>
      <c r="G32" s="5">
        <v>2859</v>
      </c>
      <c r="H32" s="5">
        <v>283</v>
      </c>
      <c r="I32" s="5">
        <v>2856</v>
      </c>
      <c r="J32" s="5">
        <v>283</v>
      </c>
      <c r="K32" s="5">
        <v>3</v>
      </c>
      <c r="L32" s="5">
        <v>0</v>
      </c>
      <c r="M32" s="5">
        <v>1096364</v>
      </c>
      <c r="N32" s="5">
        <v>4999818</v>
      </c>
      <c r="O32" s="5">
        <v>750260</v>
      </c>
      <c r="P32" s="5">
        <v>8264410</v>
      </c>
      <c r="Q32" s="5">
        <v>8618455</v>
      </c>
      <c r="R32" s="5">
        <v>192065</v>
      </c>
      <c r="S32" s="5">
        <v>4688</v>
      </c>
      <c r="T32" s="5">
        <v>5317167</v>
      </c>
      <c r="U32" s="5">
        <v>8607346</v>
      </c>
      <c r="V32" s="5">
        <v>3290178</v>
      </c>
      <c r="W32" s="5">
        <v>19207</v>
      </c>
      <c r="X32" s="5">
        <v>563655</v>
      </c>
      <c r="Y32" s="5">
        <v>141039</v>
      </c>
      <c r="Z32" s="5">
        <v>-163362</v>
      </c>
      <c r="AA32" s="5">
        <v>585191</v>
      </c>
    </row>
    <row r="33" spans="1:27">
      <c r="A33" s="5">
        <v>1396</v>
      </c>
      <c r="B33" s="5">
        <v>4</v>
      </c>
      <c r="C33" s="5" t="s">
        <v>210</v>
      </c>
      <c r="D33" s="5" t="s">
        <v>211</v>
      </c>
      <c r="E33" s="5">
        <v>174</v>
      </c>
      <c r="F33" s="5">
        <v>11648</v>
      </c>
      <c r="G33" s="5">
        <v>10605</v>
      </c>
      <c r="H33" s="5">
        <v>1043</v>
      </c>
      <c r="I33" s="5">
        <v>10545</v>
      </c>
      <c r="J33" s="5">
        <v>1041</v>
      </c>
      <c r="K33" s="5">
        <v>60</v>
      </c>
      <c r="L33" s="5">
        <v>2</v>
      </c>
      <c r="M33" s="5">
        <v>3425222</v>
      </c>
      <c r="N33" s="5">
        <v>19801242</v>
      </c>
      <c r="O33" s="5">
        <v>4224737</v>
      </c>
      <c r="P33" s="5">
        <v>29899533</v>
      </c>
      <c r="Q33" s="5">
        <v>29606801</v>
      </c>
      <c r="R33" s="5">
        <v>218492</v>
      </c>
      <c r="S33" s="5">
        <v>5863</v>
      </c>
      <c r="T33" s="5">
        <v>20712698</v>
      </c>
      <c r="U33" s="5">
        <v>30768923</v>
      </c>
      <c r="V33" s="5">
        <v>10056225</v>
      </c>
      <c r="W33" s="5">
        <v>33800</v>
      </c>
      <c r="X33" s="5">
        <v>1916257</v>
      </c>
      <c r="Y33" s="5">
        <v>273288</v>
      </c>
      <c r="Z33" s="5">
        <v>1681620</v>
      </c>
      <c r="AA33" s="5">
        <v>2061804</v>
      </c>
    </row>
    <row r="34" spans="1:27">
      <c r="A34" s="5">
        <v>1396</v>
      </c>
      <c r="B34" s="5">
        <v>2</v>
      </c>
      <c r="C34" s="5" t="s">
        <v>212</v>
      </c>
      <c r="D34" s="5" t="s">
        <v>213</v>
      </c>
      <c r="E34" s="5">
        <v>17</v>
      </c>
      <c r="F34" s="5">
        <v>5947</v>
      </c>
      <c r="G34" s="5">
        <v>5098</v>
      </c>
      <c r="H34" s="5">
        <v>849</v>
      </c>
      <c r="I34" s="5">
        <v>5095</v>
      </c>
      <c r="J34" s="5">
        <v>848</v>
      </c>
      <c r="K34" s="5">
        <v>3</v>
      </c>
      <c r="L34" s="5">
        <v>1</v>
      </c>
      <c r="M34" s="5">
        <v>4037672</v>
      </c>
      <c r="N34" s="5">
        <v>8042958</v>
      </c>
      <c r="O34" s="5">
        <v>6265963</v>
      </c>
      <c r="P34" s="5">
        <v>16303304</v>
      </c>
      <c r="Q34" s="5">
        <v>13978643</v>
      </c>
      <c r="R34" s="5">
        <v>202311</v>
      </c>
      <c r="S34" s="5">
        <v>5645</v>
      </c>
      <c r="T34" s="5">
        <v>8291263</v>
      </c>
      <c r="U34" s="5">
        <v>20326910</v>
      </c>
      <c r="V34" s="5">
        <v>12035647</v>
      </c>
      <c r="W34" s="5">
        <v>602351</v>
      </c>
      <c r="X34" s="5">
        <v>1327290</v>
      </c>
      <c r="Y34" s="5">
        <v>62945</v>
      </c>
      <c r="Z34" s="5">
        <v>2158452</v>
      </c>
      <c r="AA34" s="5">
        <v>1341335</v>
      </c>
    </row>
    <row r="35" spans="1:27">
      <c r="A35" s="5">
        <v>1396</v>
      </c>
      <c r="B35" s="5">
        <v>3</v>
      </c>
      <c r="C35" s="5" t="s">
        <v>214</v>
      </c>
      <c r="D35" s="5" t="s">
        <v>215</v>
      </c>
      <c r="E35" s="5">
        <v>17</v>
      </c>
      <c r="F35" s="5">
        <v>5947</v>
      </c>
      <c r="G35" s="5">
        <v>5098</v>
      </c>
      <c r="H35" s="5">
        <v>849</v>
      </c>
      <c r="I35" s="5">
        <v>5095</v>
      </c>
      <c r="J35" s="5">
        <v>848</v>
      </c>
      <c r="K35" s="5">
        <v>3</v>
      </c>
      <c r="L35" s="5">
        <v>1</v>
      </c>
      <c r="M35" s="5">
        <v>4037672</v>
      </c>
      <c r="N35" s="5">
        <v>8042958</v>
      </c>
      <c r="O35" s="5">
        <v>6265963</v>
      </c>
      <c r="P35" s="5">
        <v>16303304</v>
      </c>
      <c r="Q35" s="5">
        <v>13978643</v>
      </c>
      <c r="R35" s="5">
        <v>202311</v>
      </c>
      <c r="S35" s="5">
        <v>5645</v>
      </c>
      <c r="T35" s="5">
        <v>8291263</v>
      </c>
      <c r="U35" s="5">
        <v>20326910</v>
      </c>
      <c r="V35" s="5">
        <v>12035647</v>
      </c>
      <c r="W35" s="5">
        <v>602351</v>
      </c>
      <c r="X35" s="5">
        <v>1327290</v>
      </c>
      <c r="Y35" s="5">
        <v>62945</v>
      </c>
      <c r="Z35" s="5">
        <v>2158452</v>
      </c>
      <c r="AA35" s="5">
        <v>1341335</v>
      </c>
    </row>
    <row r="36" spans="1:27">
      <c r="A36" s="5">
        <v>1396</v>
      </c>
      <c r="B36" s="5">
        <v>4</v>
      </c>
      <c r="C36" s="5" t="s">
        <v>216</v>
      </c>
      <c r="D36" s="5" t="s">
        <v>217</v>
      </c>
      <c r="E36" s="5">
        <v>17</v>
      </c>
      <c r="F36" s="5">
        <v>5947</v>
      </c>
      <c r="G36" s="5">
        <v>5098</v>
      </c>
      <c r="H36" s="5">
        <v>849</v>
      </c>
      <c r="I36" s="5">
        <v>5095</v>
      </c>
      <c r="J36" s="5">
        <v>848</v>
      </c>
      <c r="K36" s="5">
        <v>3</v>
      </c>
      <c r="L36" s="5">
        <v>1</v>
      </c>
      <c r="M36" s="5">
        <v>4037672</v>
      </c>
      <c r="N36" s="5">
        <v>8042958</v>
      </c>
      <c r="O36" s="5">
        <v>6265963</v>
      </c>
      <c r="P36" s="5">
        <v>16303304</v>
      </c>
      <c r="Q36" s="5">
        <v>13978643</v>
      </c>
      <c r="R36" s="5">
        <v>202311</v>
      </c>
      <c r="S36" s="5">
        <v>5645</v>
      </c>
      <c r="T36" s="5">
        <v>8291263</v>
      </c>
      <c r="U36" s="5">
        <v>20326910</v>
      </c>
      <c r="V36" s="5">
        <v>12035647</v>
      </c>
      <c r="W36" s="5">
        <v>602351</v>
      </c>
      <c r="X36" s="5">
        <v>1327290</v>
      </c>
      <c r="Y36" s="5">
        <v>62945</v>
      </c>
      <c r="Z36" s="5">
        <v>2158452</v>
      </c>
      <c r="AA36" s="5">
        <v>1341335</v>
      </c>
    </row>
    <row r="37" spans="1:27">
      <c r="A37" s="5">
        <v>1396</v>
      </c>
      <c r="B37" s="5">
        <v>2</v>
      </c>
      <c r="C37" s="5" t="s">
        <v>218</v>
      </c>
      <c r="D37" s="5" t="s">
        <v>219</v>
      </c>
      <c r="E37" s="5">
        <v>1992</v>
      </c>
      <c r="F37" s="5">
        <v>109484</v>
      </c>
      <c r="G37" s="5">
        <v>93478</v>
      </c>
      <c r="H37" s="5">
        <v>16006</v>
      </c>
      <c r="I37" s="5">
        <v>92096</v>
      </c>
      <c r="J37" s="5">
        <v>15920</v>
      </c>
      <c r="K37" s="5">
        <v>1382</v>
      </c>
      <c r="L37" s="5">
        <v>87</v>
      </c>
      <c r="M37" s="5">
        <v>21453031</v>
      </c>
      <c r="N37" s="5">
        <v>85579377</v>
      </c>
      <c r="O37" s="5">
        <v>13921224</v>
      </c>
      <c r="P37" s="5">
        <v>137417070</v>
      </c>
      <c r="Q37" s="5">
        <v>127279017</v>
      </c>
      <c r="R37" s="5">
        <v>9658923</v>
      </c>
      <c r="S37" s="5">
        <v>259667</v>
      </c>
      <c r="T37" s="5">
        <v>91554866</v>
      </c>
      <c r="U37" s="5">
        <v>148307950</v>
      </c>
      <c r="V37" s="5">
        <v>56753083</v>
      </c>
      <c r="W37" s="5">
        <v>123671</v>
      </c>
      <c r="X37" s="5">
        <v>2171156</v>
      </c>
      <c r="Y37" s="5">
        <v>757363</v>
      </c>
      <c r="Z37" s="5">
        <v>15220261</v>
      </c>
      <c r="AA37" s="5">
        <v>12681194</v>
      </c>
    </row>
    <row r="38" spans="1:27">
      <c r="A38" s="5">
        <v>1396</v>
      </c>
      <c r="B38" s="5">
        <v>3</v>
      </c>
      <c r="C38" s="5" t="s">
        <v>220</v>
      </c>
      <c r="D38" s="5" t="s">
        <v>221</v>
      </c>
      <c r="E38" s="5">
        <v>904</v>
      </c>
      <c r="F38" s="5">
        <v>59400</v>
      </c>
      <c r="G38" s="5">
        <v>51436</v>
      </c>
      <c r="H38" s="5">
        <v>7964</v>
      </c>
      <c r="I38" s="5">
        <v>51099</v>
      </c>
      <c r="J38" s="5">
        <v>7940</v>
      </c>
      <c r="K38" s="5">
        <v>336</v>
      </c>
      <c r="L38" s="5">
        <v>24</v>
      </c>
      <c r="M38" s="5">
        <v>12346262</v>
      </c>
      <c r="N38" s="5">
        <v>46190217</v>
      </c>
      <c r="O38" s="5">
        <v>8314358</v>
      </c>
      <c r="P38" s="5">
        <v>70212986</v>
      </c>
      <c r="Q38" s="5">
        <v>64888743</v>
      </c>
      <c r="R38" s="5">
        <v>2477686</v>
      </c>
      <c r="S38" s="5">
        <v>64148</v>
      </c>
      <c r="T38" s="5">
        <v>49754067</v>
      </c>
      <c r="U38" s="5">
        <v>78081247</v>
      </c>
      <c r="V38" s="5">
        <v>28327180</v>
      </c>
      <c r="W38" s="5">
        <v>106300</v>
      </c>
      <c r="X38" s="5">
        <v>991813</v>
      </c>
      <c r="Y38" s="5">
        <v>547877</v>
      </c>
      <c r="Z38" s="5">
        <v>8946642</v>
      </c>
      <c r="AA38" s="5">
        <v>7827299</v>
      </c>
    </row>
    <row r="39" spans="1:27">
      <c r="A39" s="5">
        <v>1396</v>
      </c>
      <c r="B39" s="5">
        <v>4</v>
      </c>
      <c r="C39" s="5" t="s">
        <v>222</v>
      </c>
      <c r="D39" s="5" t="s">
        <v>223</v>
      </c>
      <c r="E39" s="5">
        <v>397</v>
      </c>
      <c r="F39" s="5">
        <v>33474</v>
      </c>
      <c r="G39" s="5">
        <v>29023</v>
      </c>
      <c r="H39" s="5">
        <v>4452</v>
      </c>
      <c r="I39" s="5">
        <v>28850</v>
      </c>
      <c r="J39" s="5">
        <v>4442</v>
      </c>
      <c r="K39" s="5">
        <v>173</v>
      </c>
      <c r="L39" s="5">
        <v>10</v>
      </c>
      <c r="M39" s="5">
        <v>6901643</v>
      </c>
      <c r="N39" s="5">
        <v>34204485</v>
      </c>
      <c r="O39" s="5">
        <v>6118055</v>
      </c>
      <c r="P39" s="5">
        <v>50052346</v>
      </c>
      <c r="Q39" s="5">
        <v>46268292</v>
      </c>
      <c r="R39" s="5">
        <v>1999347</v>
      </c>
      <c r="S39" s="5">
        <v>51067</v>
      </c>
      <c r="T39" s="5">
        <v>36390672</v>
      </c>
      <c r="U39" s="5">
        <v>53393470</v>
      </c>
      <c r="V39" s="5">
        <v>17002799</v>
      </c>
      <c r="W39" s="5">
        <v>89988</v>
      </c>
      <c r="X39" s="5">
        <v>553244</v>
      </c>
      <c r="Y39" s="5">
        <v>452051</v>
      </c>
      <c r="Z39" s="5">
        <v>7171322</v>
      </c>
      <c r="AA39" s="5">
        <v>5409839</v>
      </c>
    </row>
    <row r="40" spans="1:27">
      <c r="A40" s="5">
        <v>1396</v>
      </c>
      <c r="B40" s="5">
        <v>4</v>
      </c>
      <c r="C40" s="5" t="s">
        <v>224</v>
      </c>
      <c r="D40" s="5" t="s">
        <v>225</v>
      </c>
      <c r="E40" s="5">
        <v>345</v>
      </c>
      <c r="F40" s="5">
        <v>18710</v>
      </c>
      <c r="G40" s="5">
        <v>15760</v>
      </c>
      <c r="H40" s="5">
        <v>2950</v>
      </c>
      <c r="I40" s="5">
        <v>15676</v>
      </c>
      <c r="J40" s="5">
        <v>2946</v>
      </c>
      <c r="K40" s="5">
        <v>85</v>
      </c>
      <c r="L40" s="5">
        <v>4</v>
      </c>
      <c r="M40" s="5">
        <v>4025211</v>
      </c>
      <c r="N40" s="5">
        <v>9013610</v>
      </c>
      <c r="O40" s="5">
        <v>1887026</v>
      </c>
      <c r="P40" s="5">
        <v>17273390</v>
      </c>
      <c r="Q40" s="5">
        <v>15966241</v>
      </c>
      <c r="R40" s="5">
        <v>461007</v>
      </c>
      <c r="S40" s="5">
        <v>12618</v>
      </c>
      <c r="T40" s="5">
        <v>9995887</v>
      </c>
      <c r="U40" s="5">
        <v>18415140</v>
      </c>
      <c r="V40" s="5">
        <v>8419253</v>
      </c>
      <c r="W40" s="5">
        <v>15183</v>
      </c>
      <c r="X40" s="5">
        <v>348765</v>
      </c>
      <c r="Y40" s="5">
        <v>58932</v>
      </c>
      <c r="Z40" s="5">
        <v>1455948</v>
      </c>
      <c r="AA40" s="5">
        <v>2201988</v>
      </c>
    </row>
    <row r="41" spans="1:27">
      <c r="A41" s="5">
        <v>1396</v>
      </c>
      <c r="B41" s="5">
        <v>4</v>
      </c>
      <c r="C41" s="5" t="s">
        <v>226</v>
      </c>
      <c r="D41" s="5" t="s">
        <v>227</v>
      </c>
      <c r="E41" s="5">
        <v>162</v>
      </c>
      <c r="F41" s="5">
        <v>7215</v>
      </c>
      <c r="G41" s="5">
        <v>6653</v>
      </c>
      <c r="H41" s="5">
        <v>563</v>
      </c>
      <c r="I41" s="5">
        <v>6574</v>
      </c>
      <c r="J41" s="5">
        <v>552</v>
      </c>
      <c r="K41" s="5">
        <v>79</v>
      </c>
      <c r="L41" s="5">
        <v>11</v>
      </c>
      <c r="M41" s="5">
        <v>1419408</v>
      </c>
      <c r="N41" s="5">
        <v>2972121</v>
      </c>
      <c r="O41" s="5">
        <v>309277</v>
      </c>
      <c r="P41" s="5">
        <v>2887250</v>
      </c>
      <c r="Q41" s="5">
        <v>2654209</v>
      </c>
      <c r="R41" s="5">
        <v>17331</v>
      </c>
      <c r="S41" s="5">
        <v>463</v>
      </c>
      <c r="T41" s="5">
        <v>3367509</v>
      </c>
      <c r="U41" s="5">
        <v>6272637</v>
      </c>
      <c r="V41" s="5">
        <v>2905128</v>
      </c>
      <c r="W41" s="5">
        <v>1129</v>
      </c>
      <c r="X41" s="5">
        <v>89804</v>
      </c>
      <c r="Y41" s="5">
        <v>36895</v>
      </c>
      <c r="Z41" s="5">
        <v>319371</v>
      </c>
      <c r="AA41" s="5">
        <v>215472</v>
      </c>
    </row>
    <row r="42" spans="1:27">
      <c r="A42" s="5">
        <v>1396</v>
      </c>
      <c r="B42" s="5">
        <v>3</v>
      </c>
      <c r="C42" s="5" t="s">
        <v>228</v>
      </c>
      <c r="D42" s="5" t="s">
        <v>229</v>
      </c>
      <c r="E42" s="5">
        <v>1088</v>
      </c>
      <c r="F42" s="5">
        <v>50084</v>
      </c>
      <c r="G42" s="5">
        <v>42042</v>
      </c>
      <c r="H42" s="5">
        <v>8042</v>
      </c>
      <c r="I42" s="5">
        <v>40997</v>
      </c>
      <c r="J42" s="5">
        <v>7980</v>
      </c>
      <c r="K42" s="5">
        <v>1046</v>
      </c>
      <c r="L42" s="5">
        <v>62</v>
      </c>
      <c r="M42" s="5">
        <v>9106768</v>
      </c>
      <c r="N42" s="5">
        <v>39389161</v>
      </c>
      <c r="O42" s="5">
        <v>5606867</v>
      </c>
      <c r="P42" s="5">
        <v>67204084</v>
      </c>
      <c r="Q42" s="5">
        <v>62390275</v>
      </c>
      <c r="R42" s="5">
        <v>7181237</v>
      </c>
      <c r="S42" s="5">
        <v>195519</v>
      </c>
      <c r="T42" s="5">
        <v>41800799</v>
      </c>
      <c r="U42" s="5">
        <v>70226703</v>
      </c>
      <c r="V42" s="5">
        <v>28425904</v>
      </c>
      <c r="W42" s="5">
        <v>17372</v>
      </c>
      <c r="X42" s="5">
        <v>1179343</v>
      </c>
      <c r="Y42" s="5">
        <v>209486</v>
      </c>
      <c r="Z42" s="5">
        <v>6273620</v>
      </c>
      <c r="AA42" s="5">
        <v>4853896</v>
      </c>
    </row>
    <row r="43" spans="1:27">
      <c r="A43" s="5">
        <v>1396</v>
      </c>
      <c r="B43" s="5">
        <v>4</v>
      </c>
      <c r="C43" s="5" t="s">
        <v>230</v>
      </c>
      <c r="D43" s="5" t="s">
        <v>231</v>
      </c>
      <c r="E43" s="5">
        <v>15</v>
      </c>
      <c r="F43" s="5">
        <v>354</v>
      </c>
      <c r="G43" s="5">
        <v>291</v>
      </c>
      <c r="H43" s="5">
        <v>64</v>
      </c>
      <c r="I43" s="5">
        <v>279</v>
      </c>
      <c r="J43" s="5">
        <v>64</v>
      </c>
      <c r="K43" s="5">
        <v>11</v>
      </c>
      <c r="L43" s="5">
        <v>0</v>
      </c>
      <c r="M43" s="5">
        <v>62536</v>
      </c>
      <c r="N43" s="5">
        <v>562537</v>
      </c>
      <c r="O43" s="5">
        <v>1367</v>
      </c>
      <c r="P43" s="5">
        <v>826748</v>
      </c>
      <c r="Q43" s="5">
        <v>792650</v>
      </c>
      <c r="R43" s="5">
        <v>0</v>
      </c>
      <c r="S43" s="5">
        <v>0</v>
      </c>
      <c r="T43" s="5">
        <v>592021</v>
      </c>
      <c r="U43" s="5">
        <v>831846</v>
      </c>
      <c r="V43" s="5">
        <v>239825</v>
      </c>
      <c r="W43" s="5">
        <v>36</v>
      </c>
      <c r="X43" s="5">
        <v>5543</v>
      </c>
      <c r="Y43" s="5">
        <v>1465</v>
      </c>
      <c r="Z43" s="5">
        <v>31898</v>
      </c>
      <c r="AA43" s="5">
        <v>46446</v>
      </c>
    </row>
    <row r="44" spans="1:27">
      <c r="A44" s="5">
        <v>1396</v>
      </c>
      <c r="B44" s="5">
        <v>4</v>
      </c>
      <c r="C44" s="5" t="s">
        <v>232</v>
      </c>
      <c r="D44" s="5" t="s">
        <v>233</v>
      </c>
      <c r="E44" s="5">
        <v>215</v>
      </c>
      <c r="F44" s="5">
        <v>15221</v>
      </c>
      <c r="G44" s="5">
        <v>11124</v>
      </c>
      <c r="H44" s="5">
        <v>4097</v>
      </c>
      <c r="I44" s="5">
        <v>11011</v>
      </c>
      <c r="J44" s="5">
        <v>4066</v>
      </c>
      <c r="K44" s="5">
        <v>113</v>
      </c>
      <c r="L44" s="5">
        <v>31</v>
      </c>
      <c r="M44" s="5">
        <v>2940139</v>
      </c>
      <c r="N44" s="5">
        <v>12012396</v>
      </c>
      <c r="O44" s="5">
        <v>1905549</v>
      </c>
      <c r="P44" s="5">
        <v>19996080</v>
      </c>
      <c r="Q44" s="5">
        <v>18836219</v>
      </c>
      <c r="R44" s="5">
        <v>1549454</v>
      </c>
      <c r="S44" s="5">
        <v>42600</v>
      </c>
      <c r="T44" s="5">
        <v>12454333</v>
      </c>
      <c r="U44" s="5">
        <v>20269343</v>
      </c>
      <c r="V44" s="5">
        <v>7815011</v>
      </c>
      <c r="W44" s="5">
        <v>162</v>
      </c>
      <c r="X44" s="5">
        <v>245353</v>
      </c>
      <c r="Y44" s="5">
        <v>43105</v>
      </c>
      <c r="Z44" s="5">
        <v>1641035</v>
      </c>
      <c r="AA44" s="5">
        <v>810711</v>
      </c>
    </row>
    <row r="45" spans="1:27">
      <c r="A45" s="5">
        <v>1396</v>
      </c>
      <c r="B45" s="5">
        <v>4</v>
      </c>
      <c r="C45" s="5" t="s">
        <v>234</v>
      </c>
      <c r="D45" s="5" t="s">
        <v>235</v>
      </c>
      <c r="E45" s="5">
        <v>762</v>
      </c>
      <c r="F45" s="5">
        <v>31103</v>
      </c>
      <c r="G45" s="5">
        <v>27875</v>
      </c>
      <c r="H45" s="5">
        <v>3228</v>
      </c>
      <c r="I45" s="5">
        <v>26981</v>
      </c>
      <c r="J45" s="5">
        <v>3215</v>
      </c>
      <c r="K45" s="5">
        <v>894</v>
      </c>
      <c r="L45" s="5">
        <v>13</v>
      </c>
      <c r="M45" s="5">
        <v>5389857</v>
      </c>
      <c r="N45" s="5">
        <v>24235724</v>
      </c>
      <c r="O45" s="5">
        <v>3414964</v>
      </c>
      <c r="P45" s="5">
        <v>42373094</v>
      </c>
      <c r="Q45" s="5">
        <v>38848057</v>
      </c>
      <c r="R45" s="5">
        <v>5556726</v>
      </c>
      <c r="S45" s="5">
        <v>150683</v>
      </c>
      <c r="T45" s="5">
        <v>26061269</v>
      </c>
      <c r="U45" s="5">
        <v>44979728</v>
      </c>
      <c r="V45" s="5">
        <v>18918460</v>
      </c>
      <c r="W45" s="5">
        <v>15285</v>
      </c>
      <c r="X45" s="5">
        <v>826538</v>
      </c>
      <c r="Y45" s="5">
        <v>161610</v>
      </c>
      <c r="Z45" s="5">
        <v>4487345</v>
      </c>
      <c r="AA45" s="5">
        <v>3642725</v>
      </c>
    </row>
    <row r="46" spans="1:27">
      <c r="A46" s="5">
        <v>1396</v>
      </c>
      <c r="B46" s="5">
        <v>4</v>
      </c>
      <c r="C46" s="5" t="s">
        <v>236</v>
      </c>
      <c r="D46" s="5" t="s">
        <v>237</v>
      </c>
      <c r="E46" s="5">
        <v>19</v>
      </c>
      <c r="F46" s="5">
        <v>571</v>
      </c>
      <c r="G46" s="5">
        <v>528</v>
      </c>
      <c r="H46" s="5">
        <v>43</v>
      </c>
      <c r="I46" s="5">
        <v>519</v>
      </c>
      <c r="J46" s="5">
        <v>43</v>
      </c>
      <c r="K46" s="5">
        <v>9</v>
      </c>
      <c r="L46" s="5">
        <v>0</v>
      </c>
      <c r="M46" s="5">
        <v>154744</v>
      </c>
      <c r="N46" s="5">
        <v>305109</v>
      </c>
      <c r="O46" s="5">
        <v>35312</v>
      </c>
      <c r="P46" s="5">
        <v>474949</v>
      </c>
      <c r="Q46" s="5">
        <v>473392</v>
      </c>
      <c r="R46" s="5">
        <v>15376</v>
      </c>
      <c r="S46" s="5">
        <v>389</v>
      </c>
      <c r="T46" s="5">
        <v>337852</v>
      </c>
      <c r="U46" s="5">
        <v>516590</v>
      </c>
      <c r="V46" s="5">
        <v>178738</v>
      </c>
      <c r="W46" s="5">
        <v>0</v>
      </c>
      <c r="X46" s="5">
        <v>11659</v>
      </c>
      <c r="Y46" s="5">
        <v>804</v>
      </c>
      <c r="Z46" s="5">
        <v>-184294</v>
      </c>
      <c r="AA46" s="5">
        <v>293130</v>
      </c>
    </row>
    <row r="47" spans="1:27">
      <c r="A47" s="5">
        <v>1396</v>
      </c>
      <c r="B47" s="5">
        <v>4</v>
      </c>
      <c r="C47" s="5" t="s">
        <v>238</v>
      </c>
      <c r="D47" s="5" t="s">
        <v>239</v>
      </c>
      <c r="E47" s="5">
        <v>78</v>
      </c>
      <c r="F47" s="5">
        <v>2835</v>
      </c>
      <c r="G47" s="5">
        <v>2225</v>
      </c>
      <c r="H47" s="5">
        <v>610</v>
      </c>
      <c r="I47" s="5">
        <v>2206</v>
      </c>
      <c r="J47" s="5">
        <v>591</v>
      </c>
      <c r="K47" s="5">
        <v>19</v>
      </c>
      <c r="L47" s="5">
        <v>19</v>
      </c>
      <c r="M47" s="5">
        <v>559493</v>
      </c>
      <c r="N47" s="5">
        <v>2273395</v>
      </c>
      <c r="O47" s="5">
        <v>249674</v>
      </c>
      <c r="P47" s="5">
        <v>3533212</v>
      </c>
      <c r="Q47" s="5">
        <v>3439957</v>
      </c>
      <c r="R47" s="5">
        <v>59681</v>
      </c>
      <c r="S47" s="5">
        <v>1847</v>
      </c>
      <c r="T47" s="5">
        <v>2355325</v>
      </c>
      <c r="U47" s="5">
        <v>3629196</v>
      </c>
      <c r="V47" s="5">
        <v>1273870</v>
      </c>
      <c r="W47" s="5">
        <v>1889</v>
      </c>
      <c r="X47" s="5">
        <v>90249</v>
      </c>
      <c r="Y47" s="5">
        <v>2502</v>
      </c>
      <c r="Z47" s="5">
        <v>297636</v>
      </c>
      <c r="AA47" s="5">
        <v>60884</v>
      </c>
    </row>
    <row r="48" spans="1:27">
      <c r="A48" s="5">
        <v>1396</v>
      </c>
      <c r="B48" s="5">
        <v>2</v>
      </c>
      <c r="C48" s="5" t="s">
        <v>240</v>
      </c>
      <c r="D48" s="5" t="s">
        <v>241</v>
      </c>
      <c r="E48" s="5">
        <v>457</v>
      </c>
      <c r="F48" s="5">
        <v>17086</v>
      </c>
      <c r="G48" s="5">
        <v>8369</v>
      </c>
      <c r="H48" s="5">
        <v>8717</v>
      </c>
      <c r="I48" s="5">
        <v>8062</v>
      </c>
      <c r="J48" s="5">
        <v>8675</v>
      </c>
      <c r="K48" s="5">
        <v>307</v>
      </c>
      <c r="L48" s="5">
        <v>42</v>
      </c>
      <c r="M48" s="5">
        <v>3032296</v>
      </c>
      <c r="N48" s="5">
        <v>4763353</v>
      </c>
      <c r="O48" s="5">
        <v>1291420</v>
      </c>
      <c r="P48" s="5">
        <v>10154945</v>
      </c>
      <c r="Q48" s="5">
        <v>9837595</v>
      </c>
      <c r="R48" s="5">
        <v>202822</v>
      </c>
      <c r="S48" s="5">
        <v>5541</v>
      </c>
      <c r="T48" s="5">
        <v>4974202</v>
      </c>
      <c r="U48" s="5">
        <v>10647154</v>
      </c>
      <c r="V48" s="5">
        <v>5672952</v>
      </c>
      <c r="W48" s="5">
        <v>11878</v>
      </c>
      <c r="X48" s="5">
        <v>565692</v>
      </c>
      <c r="Y48" s="5">
        <v>56970</v>
      </c>
      <c r="Z48" s="5">
        <v>171006</v>
      </c>
      <c r="AA48" s="5">
        <v>579638</v>
      </c>
    </row>
    <row r="49" spans="1:27">
      <c r="A49" s="5">
        <v>1396</v>
      </c>
      <c r="B49" s="5">
        <v>3</v>
      </c>
      <c r="C49" s="5" t="s">
        <v>242</v>
      </c>
      <c r="D49" s="5" t="s">
        <v>243</v>
      </c>
      <c r="E49" s="5">
        <v>360</v>
      </c>
      <c r="F49" s="5">
        <v>14870</v>
      </c>
      <c r="G49" s="5">
        <v>6554</v>
      </c>
      <c r="H49" s="5">
        <v>8316</v>
      </c>
      <c r="I49" s="5">
        <v>6315</v>
      </c>
      <c r="J49" s="5">
        <v>8276</v>
      </c>
      <c r="K49" s="5">
        <v>239</v>
      </c>
      <c r="L49" s="5">
        <v>40</v>
      </c>
      <c r="M49" s="5">
        <v>2633234</v>
      </c>
      <c r="N49" s="5">
        <v>3975090</v>
      </c>
      <c r="O49" s="5">
        <v>1108228</v>
      </c>
      <c r="P49" s="5">
        <v>8643532</v>
      </c>
      <c r="Q49" s="5">
        <v>8440927</v>
      </c>
      <c r="R49" s="5">
        <v>198810</v>
      </c>
      <c r="S49" s="5">
        <v>5426</v>
      </c>
      <c r="T49" s="5">
        <v>4146206</v>
      </c>
      <c r="U49" s="5">
        <v>9028691</v>
      </c>
      <c r="V49" s="5">
        <v>4882485</v>
      </c>
      <c r="W49" s="5">
        <v>11878</v>
      </c>
      <c r="X49" s="5">
        <v>529170</v>
      </c>
      <c r="Y49" s="5">
        <v>41146</v>
      </c>
      <c r="Z49" s="5">
        <v>111709</v>
      </c>
      <c r="AA49" s="5">
        <v>439570</v>
      </c>
    </row>
    <row r="50" spans="1:27">
      <c r="A50" s="5">
        <v>1396</v>
      </c>
      <c r="B50" s="5">
        <v>4</v>
      </c>
      <c r="C50" s="5" t="s">
        <v>244</v>
      </c>
      <c r="D50" s="5" t="s">
        <v>243</v>
      </c>
      <c r="E50" s="5">
        <v>360</v>
      </c>
      <c r="F50" s="5">
        <v>14870</v>
      </c>
      <c r="G50" s="5">
        <v>6554</v>
      </c>
      <c r="H50" s="5">
        <v>8316</v>
      </c>
      <c r="I50" s="5">
        <v>6315</v>
      </c>
      <c r="J50" s="5">
        <v>8276</v>
      </c>
      <c r="K50" s="5">
        <v>239</v>
      </c>
      <c r="L50" s="5">
        <v>40</v>
      </c>
      <c r="M50" s="5">
        <v>2633234</v>
      </c>
      <c r="N50" s="5">
        <v>3975090</v>
      </c>
      <c r="O50" s="5">
        <v>1108228</v>
      </c>
      <c r="P50" s="5">
        <v>8643532</v>
      </c>
      <c r="Q50" s="5">
        <v>8440927</v>
      </c>
      <c r="R50" s="5">
        <v>198810</v>
      </c>
      <c r="S50" s="5">
        <v>5426</v>
      </c>
      <c r="T50" s="5">
        <v>4146206</v>
      </c>
      <c r="U50" s="5">
        <v>9028691</v>
      </c>
      <c r="V50" s="5">
        <v>4882485</v>
      </c>
      <c r="W50" s="5">
        <v>11878</v>
      </c>
      <c r="X50" s="5">
        <v>529170</v>
      </c>
      <c r="Y50" s="5">
        <v>41146</v>
      </c>
      <c r="Z50" s="5">
        <v>111709</v>
      </c>
      <c r="AA50" s="5">
        <v>439570</v>
      </c>
    </row>
    <row r="51" spans="1:27">
      <c r="A51" s="5">
        <v>1396</v>
      </c>
      <c r="B51" s="5">
        <v>3</v>
      </c>
      <c r="C51" s="5" t="s">
        <v>245</v>
      </c>
      <c r="D51" s="5" t="s">
        <v>246</v>
      </c>
      <c r="E51" s="5">
        <v>97</v>
      </c>
      <c r="F51" s="5">
        <v>2217</v>
      </c>
      <c r="G51" s="5">
        <v>1816</v>
      </c>
      <c r="H51" s="5">
        <v>401</v>
      </c>
      <c r="I51" s="5">
        <v>1748</v>
      </c>
      <c r="J51" s="5">
        <v>399</v>
      </c>
      <c r="K51" s="5">
        <v>68</v>
      </c>
      <c r="L51" s="5">
        <v>2</v>
      </c>
      <c r="M51" s="5">
        <v>399063</v>
      </c>
      <c r="N51" s="5">
        <v>788263</v>
      </c>
      <c r="O51" s="5">
        <v>183193</v>
      </c>
      <c r="P51" s="5">
        <v>1511413</v>
      </c>
      <c r="Q51" s="5">
        <v>1396668</v>
      </c>
      <c r="R51" s="5">
        <v>4012</v>
      </c>
      <c r="S51" s="5">
        <v>115</v>
      </c>
      <c r="T51" s="5">
        <v>827996</v>
      </c>
      <c r="U51" s="5">
        <v>1618463</v>
      </c>
      <c r="V51" s="5">
        <v>790467</v>
      </c>
      <c r="W51" s="5">
        <v>0</v>
      </c>
      <c r="X51" s="5">
        <v>36522</v>
      </c>
      <c r="Y51" s="5">
        <v>15824</v>
      </c>
      <c r="Z51" s="5">
        <v>59297</v>
      </c>
      <c r="AA51" s="5">
        <v>140068</v>
      </c>
    </row>
    <row r="52" spans="1:27">
      <c r="A52" s="5">
        <v>1396</v>
      </c>
      <c r="B52" s="5">
        <v>4</v>
      </c>
      <c r="C52" s="5" t="s">
        <v>247</v>
      </c>
      <c r="D52" s="5" t="s">
        <v>246</v>
      </c>
      <c r="E52" s="5">
        <v>97</v>
      </c>
      <c r="F52" s="5">
        <v>2217</v>
      </c>
      <c r="G52" s="5">
        <v>1816</v>
      </c>
      <c r="H52" s="5">
        <v>401</v>
      </c>
      <c r="I52" s="5">
        <v>1748</v>
      </c>
      <c r="J52" s="5">
        <v>399</v>
      </c>
      <c r="K52" s="5">
        <v>68</v>
      </c>
      <c r="L52" s="5">
        <v>2</v>
      </c>
      <c r="M52" s="5">
        <v>399063</v>
      </c>
      <c r="N52" s="5">
        <v>788263</v>
      </c>
      <c r="O52" s="5">
        <v>183193</v>
      </c>
      <c r="P52" s="5">
        <v>1511413</v>
      </c>
      <c r="Q52" s="5">
        <v>1396668</v>
      </c>
      <c r="R52" s="5">
        <v>4012</v>
      </c>
      <c r="S52" s="5">
        <v>115</v>
      </c>
      <c r="T52" s="5">
        <v>827996</v>
      </c>
      <c r="U52" s="5">
        <v>1618463</v>
      </c>
      <c r="V52" s="5">
        <v>790467</v>
      </c>
      <c r="W52" s="5">
        <v>0</v>
      </c>
      <c r="X52" s="5">
        <v>36522</v>
      </c>
      <c r="Y52" s="5">
        <v>15824</v>
      </c>
      <c r="Z52" s="5">
        <v>59297</v>
      </c>
      <c r="AA52" s="5">
        <v>140068</v>
      </c>
    </row>
    <row r="53" spans="1:27">
      <c r="A53" s="5">
        <v>1396</v>
      </c>
      <c r="B53" s="5">
        <v>2</v>
      </c>
      <c r="C53" s="5" t="s">
        <v>248</v>
      </c>
      <c r="D53" s="5" t="s">
        <v>249</v>
      </c>
      <c r="E53" s="5">
        <v>433</v>
      </c>
      <c r="F53" s="5">
        <v>12682</v>
      </c>
      <c r="G53" s="5">
        <v>10751</v>
      </c>
      <c r="H53" s="5">
        <v>1931</v>
      </c>
      <c r="I53" s="5">
        <v>10328</v>
      </c>
      <c r="J53" s="5">
        <v>1926</v>
      </c>
      <c r="K53" s="5">
        <v>423</v>
      </c>
      <c r="L53" s="5">
        <v>5</v>
      </c>
      <c r="M53" s="5">
        <v>2490134</v>
      </c>
      <c r="N53" s="5">
        <v>8961901</v>
      </c>
      <c r="O53" s="5">
        <v>1777177</v>
      </c>
      <c r="P53" s="5">
        <v>13419727</v>
      </c>
      <c r="Q53" s="5">
        <v>12435332</v>
      </c>
      <c r="R53" s="5">
        <v>4432133</v>
      </c>
      <c r="S53" s="5">
        <v>120020</v>
      </c>
      <c r="T53" s="5">
        <v>9206993</v>
      </c>
      <c r="U53" s="5">
        <v>14486248</v>
      </c>
      <c r="V53" s="5">
        <v>5279255</v>
      </c>
      <c r="W53" s="5">
        <v>19726</v>
      </c>
      <c r="X53" s="5">
        <v>328306</v>
      </c>
      <c r="Y53" s="5">
        <v>50710</v>
      </c>
      <c r="Z53" s="5">
        <v>983251</v>
      </c>
      <c r="AA53" s="5">
        <v>502890</v>
      </c>
    </row>
    <row r="54" spans="1:27">
      <c r="A54" s="5">
        <v>1396</v>
      </c>
      <c r="B54" s="5">
        <v>3</v>
      </c>
      <c r="C54" s="5" t="s">
        <v>250</v>
      </c>
      <c r="D54" s="5" t="s">
        <v>251</v>
      </c>
      <c r="E54" s="5">
        <v>165</v>
      </c>
      <c r="F54" s="5">
        <v>4616</v>
      </c>
      <c r="G54" s="5">
        <v>3620</v>
      </c>
      <c r="H54" s="5">
        <v>996</v>
      </c>
      <c r="I54" s="5">
        <v>3426</v>
      </c>
      <c r="J54" s="5">
        <v>995</v>
      </c>
      <c r="K54" s="5">
        <v>194</v>
      </c>
      <c r="L54" s="5">
        <v>1</v>
      </c>
      <c r="M54" s="5">
        <v>851225</v>
      </c>
      <c r="N54" s="5">
        <v>4981736</v>
      </c>
      <c r="O54" s="5">
        <v>379897</v>
      </c>
      <c r="P54" s="5">
        <v>6524005</v>
      </c>
      <c r="Q54" s="5">
        <v>5767076</v>
      </c>
      <c r="R54" s="5">
        <v>3154537</v>
      </c>
      <c r="S54" s="5">
        <v>84675</v>
      </c>
      <c r="T54" s="5">
        <v>5110219</v>
      </c>
      <c r="U54" s="5">
        <v>6903391</v>
      </c>
      <c r="V54" s="5">
        <v>1793173</v>
      </c>
      <c r="W54" s="5">
        <v>2340</v>
      </c>
      <c r="X54" s="5">
        <v>231403</v>
      </c>
      <c r="Y54" s="5">
        <v>15064</v>
      </c>
      <c r="Z54" s="5">
        <v>586585</v>
      </c>
      <c r="AA54" s="5">
        <v>151157</v>
      </c>
    </row>
    <row r="55" spans="1:27">
      <c r="A55" s="5">
        <v>1396</v>
      </c>
      <c r="B55" s="5">
        <v>4</v>
      </c>
      <c r="C55" s="5" t="s">
        <v>252</v>
      </c>
      <c r="D55" s="5" t="s">
        <v>253</v>
      </c>
      <c r="E55" s="5">
        <v>104</v>
      </c>
      <c r="F55" s="5">
        <v>3233</v>
      </c>
      <c r="G55" s="5">
        <v>2879</v>
      </c>
      <c r="H55" s="5">
        <v>353</v>
      </c>
      <c r="I55" s="5">
        <v>2716</v>
      </c>
      <c r="J55" s="5">
        <v>353</v>
      </c>
      <c r="K55" s="5">
        <v>164</v>
      </c>
      <c r="L55" s="5">
        <v>0</v>
      </c>
      <c r="M55" s="5">
        <v>622283</v>
      </c>
      <c r="N55" s="5">
        <v>4638713</v>
      </c>
      <c r="O55" s="5">
        <v>290779</v>
      </c>
      <c r="P55" s="5">
        <v>5926324</v>
      </c>
      <c r="Q55" s="5">
        <v>5212343</v>
      </c>
      <c r="R55" s="5">
        <v>3153037</v>
      </c>
      <c r="S55" s="5">
        <v>84634</v>
      </c>
      <c r="T55" s="5">
        <v>4741335</v>
      </c>
      <c r="U55" s="5">
        <v>6177290</v>
      </c>
      <c r="V55" s="5">
        <v>1435956</v>
      </c>
      <c r="W55" s="5">
        <v>2340</v>
      </c>
      <c r="X55" s="5">
        <v>201571</v>
      </c>
      <c r="Y55" s="5">
        <v>9318</v>
      </c>
      <c r="Z55" s="5">
        <v>542878</v>
      </c>
      <c r="AA55" s="5">
        <v>137781</v>
      </c>
    </row>
    <row r="56" spans="1:27">
      <c r="A56" s="5">
        <v>1396</v>
      </c>
      <c r="B56" s="5">
        <v>4</v>
      </c>
      <c r="C56" s="5" t="s">
        <v>254</v>
      </c>
      <c r="D56" s="5" t="s">
        <v>255</v>
      </c>
      <c r="E56" s="5">
        <v>61</v>
      </c>
      <c r="F56" s="5">
        <v>1384</v>
      </c>
      <c r="G56" s="5">
        <v>741</v>
      </c>
      <c r="H56" s="5">
        <v>643</v>
      </c>
      <c r="I56" s="5">
        <v>710</v>
      </c>
      <c r="J56" s="5">
        <v>642</v>
      </c>
      <c r="K56" s="5">
        <v>31</v>
      </c>
      <c r="L56" s="5">
        <v>1</v>
      </c>
      <c r="M56" s="5">
        <v>228942</v>
      </c>
      <c r="N56" s="5">
        <v>343022</v>
      </c>
      <c r="O56" s="5">
        <v>89117</v>
      </c>
      <c r="P56" s="5">
        <v>597681</v>
      </c>
      <c r="Q56" s="5">
        <v>554733</v>
      </c>
      <c r="R56" s="5">
        <v>1500</v>
      </c>
      <c r="S56" s="5">
        <v>41</v>
      </c>
      <c r="T56" s="5">
        <v>368884</v>
      </c>
      <c r="U56" s="5">
        <v>726101</v>
      </c>
      <c r="V56" s="5">
        <v>357217</v>
      </c>
      <c r="W56" s="5">
        <v>0</v>
      </c>
      <c r="X56" s="5">
        <v>29832</v>
      </c>
      <c r="Y56" s="5">
        <v>5746</v>
      </c>
      <c r="Z56" s="5">
        <v>43707</v>
      </c>
      <c r="AA56" s="5">
        <v>13376</v>
      </c>
    </row>
    <row r="57" spans="1:27">
      <c r="A57" s="5">
        <v>1396</v>
      </c>
      <c r="B57" s="5">
        <v>3</v>
      </c>
      <c r="C57" s="5" t="s">
        <v>256</v>
      </c>
      <c r="D57" s="5" t="s">
        <v>257</v>
      </c>
      <c r="E57" s="5">
        <v>268</v>
      </c>
      <c r="F57" s="5">
        <v>8066</v>
      </c>
      <c r="G57" s="5">
        <v>7131</v>
      </c>
      <c r="H57" s="5">
        <v>935</v>
      </c>
      <c r="I57" s="5">
        <v>6903</v>
      </c>
      <c r="J57" s="5">
        <v>931</v>
      </c>
      <c r="K57" s="5">
        <v>229</v>
      </c>
      <c r="L57" s="5">
        <v>4</v>
      </c>
      <c r="M57" s="5">
        <v>1638909</v>
      </c>
      <c r="N57" s="5">
        <v>3980165</v>
      </c>
      <c r="O57" s="5">
        <v>1397280</v>
      </c>
      <c r="P57" s="5">
        <v>6895722</v>
      </c>
      <c r="Q57" s="5">
        <v>6668256</v>
      </c>
      <c r="R57" s="5">
        <v>1277596</v>
      </c>
      <c r="S57" s="5">
        <v>35344</v>
      </c>
      <c r="T57" s="5">
        <v>4096775</v>
      </c>
      <c r="U57" s="5">
        <v>7582857</v>
      </c>
      <c r="V57" s="5">
        <v>3486082</v>
      </c>
      <c r="W57" s="5">
        <v>17386</v>
      </c>
      <c r="X57" s="5">
        <v>96903</v>
      </c>
      <c r="Y57" s="5">
        <v>35646</v>
      </c>
      <c r="Z57" s="5">
        <v>396666</v>
      </c>
      <c r="AA57" s="5">
        <v>351733</v>
      </c>
    </row>
    <row r="58" spans="1:27">
      <c r="A58" s="5">
        <v>1396</v>
      </c>
      <c r="B58" s="5">
        <v>4</v>
      </c>
      <c r="C58" s="5" t="s">
        <v>258</v>
      </c>
      <c r="D58" s="5" t="s">
        <v>257</v>
      </c>
      <c r="E58" s="5">
        <v>268</v>
      </c>
      <c r="F58" s="5">
        <v>8066</v>
      </c>
      <c r="G58" s="5">
        <v>7131</v>
      </c>
      <c r="H58" s="5">
        <v>935</v>
      </c>
      <c r="I58" s="5">
        <v>6903</v>
      </c>
      <c r="J58" s="5">
        <v>931</v>
      </c>
      <c r="K58" s="5">
        <v>229</v>
      </c>
      <c r="L58" s="5">
        <v>4</v>
      </c>
      <c r="M58" s="5">
        <v>1638909</v>
      </c>
      <c r="N58" s="5">
        <v>3980165</v>
      </c>
      <c r="O58" s="5">
        <v>1397280</v>
      </c>
      <c r="P58" s="5">
        <v>6895722</v>
      </c>
      <c r="Q58" s="5">
        <v>6668256</v>
      </c>
      <c r="R58" s="5">
        <v>1277596</v>
      </c>
      <c r="S58" s="5">
        <v>35344</v>
      </c>
      <c r="T58" s="5">
        <v>4096775</v>
      </c>
      <c r="U58" s="5">
        <v>7582857</v>
      </c>
      <c r="V58" s="5">
        <v>3486082</v>
      </c>
      <c r="W58" s="5">
        <v>17386</v>
      </c>
      <c r="X58" s="5">
        <v>96903</v>
      </c>
      <c r="Y58" s="5">
        <v>35646</v>
      </c>
      <c r="Z58" s="5">
        <v>396666</v>
      </c>
      <c r="AA58" s="5">
        <v>351733</v>
      </c>
    </row>
    <row r="59" spans="1:27">
      <c r="A59" s="5">
        <v>1396</v>
      </c>
      <c r="B59" s="5">
        <v>2</v>
      </c>
      <c r="C59" s="5" t="s">
        <v>259</v>
      </c>
      <c r="D59" s="5" t="s">
        <v>260</v>
      </c>
      <c r="E59" s="5">
        <v>570</v>
      </c>
      <c r="F59" s="5">
        <v>18505</v>
      </c>
      <c r="G59" s="5">
        <v>17169</v>
      </c>
      <c r="H59" s="5">
        <v>1336</v>
      </c>
      <c r="I59" s="5">
        <v>16669</v>
      </c>
      <c r="J59" s="5">
        <v>1331</v>
      </c>
      <c r="K59" s="5">
        <v>500</v>
      </c>
      <c r="L59" s="5">
        <v>5</v>
      </c>
      <c r="M59" s="5">
        <v>4224775</v>
      </c>
      <c r="N59" s="5">
        <v>22555806</v>
      </c>
      <c r="O59" s="5">
        <v>5443552</v>
      </c>
      <c r="P59" s="5">
        <v>35343994</v>
      </c>
      <c r="Q59" s="5">
        <v>33430536</v>
      </c>
      <c r="R59" s="5">
        <v>218534</v>
      </c>
      <c r="S59" s="5">
        <v>5287</v>
      </c>
      <c r="T59" s="5">
        <v>24016634</v>
      </c>
      <c r="U59" s="5">
        <v>36320768</v>
      </c>
      <c r="V59" s="5">
        <v>12304134</v>
      </c>
      <c r="W59" s="5">
        <v>4616</v>
      </c>
      <c r="X59" s="5">
        <v>1084183</v>
      </c>
      <c r="Y59" s="5">
        <v>512296</v>
      </c>
      <c r="Z59" s="5">
        <v>4246069</v>
      </c>
      <c r="AA59" s="5">
        <v>2459602</v>
      </c>
    </row>
    <row r="60" spans="1:27">
      <c r="A60" s="5">
        <v>1396</v>
      </c>
      <c r="B60" s="5">
        <v>3</v>
      </c>
      <c r="C60" s="5" t="s">
        <v>261</v>
      </c>
      <c r="D60" s="5" t="s">
        <v>262</v>
      </c>
      <c r="E60" s="5">
        <v>56</v>
      </c>
      <c r="F60" s="5">
        <v>917</v>
      </c>
      <c r="G60" s="5">
        <v>844</v>
      </c>
      <c r="H60" s="5">
        <v>73</v>
      </c>
      <c r="I60" s="5">
        <v>777</v>
      </c>
      <c r="J60" s="5">
        <v>73</v>
      </c>
      <c r="K60" s="5">
        <v>66</v>
      </c>
      <c r="L60" s="5">
        <v>0</v>
      </c>
      <c r="M60" s="5">
        <v>142665</v>
      </c>
      <c r="N60" s="5">
        <v>129301</v>
      </c>
      <c r="O60" s="5">
        <v>51388</v>
      </c>
      <c r="P60" s="5">
        <v>406515</v>
      </c>
      <c r="Q60" s="5">
        <v>368773</v>
      </c>
      <c r="R60" s="5">
        <v>0</v>
      </c>
      <c r="S60" s="5">
        <v>0</v>
      </c>
      <c r="T60" s="5">
        <v>142991</v>
      </c>
      <c r="U60" s="5">
        <v>701172</v>
      </c>
      <c r="V60" s="5">
        <v>558181</v>
      </c>
      <c r="W60" s="5">
        <v>49</v>
      </c>
      <c r="X60" s="5">
        <v>10612</v>
      </c>
      <c r="Y60" s="5">
        <v>1489</v>
      </c>
      <c r="Z60" s="5">
        <v>264398</v>
      </c>
      <c r="AA60" s="5">
        <v>11065</v>
      </c>
    </row>
    <row r="61" spans="1:27">
      <c r="A61" s="5">
        <v>1396</v>
      </c>
      <c r="B61" s="5">
        <v>4</v>
      </c>
      <c r="C61" s="5" t="s">
        <v>263</v>
      </c>
      <c r="D61" s="5" t="s">
        <v>262</v>
      </c>
      <c r="E61" s="5">
        <v>56</v>
      </c>
      <c r="F61" s="5">
        <v>917</v>
      </c>
      <c r="G61" s="5">
        <v>844</v>
      </c>
      <c r="H61" s="5">
        <v>73</v>
      </c>
      <c r="I61" s="5">
        <v>777</v>
      </c>
      <c r="J61" s="5">
        <v>73</v>
      </c>
      <c r="K61" s="5">
        <v>66</v>
      </c>
      <c r="L61" s="5">
        <v>0</v>
      </c>
      <c r="M61" s="5">
        <v>142665</v>
      </c>
      <c r="N61" s="5">
        <v>129301</v>
      </c>
      <c r="O61" s="5">
        <v>51388</v>
      </c>
      <c r="P61" s="5">
        <v>406515</v>
      </c>
      <c r="Q61" s="5">
        <v>368773</v>
      </c>
      <c r="R61" s="5">
        <v>0</v>
      </c>
      <c r="S61" s="5">
        <v>0</v>
      </c>
      <c r="T61" s="5">
        <v>142991</v>
      </c>
      <c r="U61" s="5">
        <v>701172</v>
      </c>
      <c r="V61" s="5">
        <v>558181</v>
      </c>
      <c r="W61" s="5">
        <v>49</v>
      </c>
      <c r="X61" s="5">
        <v>10612</v>
      </c>
      <c r="Y61" s="5">
        <v>1489</v>
      </c>
      <c r="Z61" s="5">
        <v>264398</v>
      </c>
      <c r="AA61" s="5">
        <v>11065</v>
      </c>
    </row>
    <row r="62" spans="1:27">
      <c r="A62" s="5">
        <v>1396</v>
      </c>
      <c r="B62" s="5">
        <v>3</v>
      </c>
      <c r="C62" s="5" t="s">
        <v>264</v>
      </c>
      <c r="D62" s="5" t="s">
        <v>265</v>
      </c>
      <c r="E62" s="5">
        <v>514</v>
      </c>
      <c r="F62" s="5">
        <v>17588</v>
      </c>
      <c r="G62" s="5">
        <v>16325</v>
      </c>
      <c r="H62" s="5">
        <v>1263</v>
      </c>
      <c r="I62" s="5">
        <v>15892</v>
      </c>
      <c r="J62" s="5">
        <v>1258</v>
      </c>
      <c r="K62" s="5">
        <v>433</v>
      </c>
      <c r="L62" s="5">
        <v>5</v>
      </c>
      <c r="M62" s="5">
        <v>4082110</v>
      </c>
      <c r="N62" s="5">
        <v>22426505</v>
      </c>
      <c r="O62" s="5">
        <v>5392164</v>
      </c>
      <c r="P62" s="5">
        <v>34937479</v>
      </c>
      <c r="Q62" s="5">
        <v>33061762</v>
      </c>
      <c r="R62" s="5">
        <v>218534</v>
      </c>
      <c r="S62" s="5">
        <v>5287</v>
      </c>
      <c r="T62" s="5">
        <v>23873643</v>
      </c>
      <c r="U62" s="5">
        <v>35619596</v>
      </c>
      <c r="V62" s="5">
        <v>11745953</v>
      </c>
      <c r="W62" s="5">
        <v>4568</v>
      </c>
      <c r="X62" s="5">
        <v>1073571</v>
      </c>
      <c r="Y62" s="5">
        <v>510807</v>
      </c>
      <c r="Z62" s="5">
        <v>3981671</v>
      </c>
      <c r="AA62" s="5">
        <v>2448537</v>
      </c>
    </row>
    <row r="63" spans="1:27">
      <c r="A63" s="5">
        <v>1396</v>
      </c>
      <c r="B63" s="5">
        <v>4</v>
      </c>
      <c r="C63" s="5" t="s">
        <v>266</v>
      </c>
      <c r="D63" s="5" t="s">
        <v>267</v>
      </c>
      <c r="E63" s="5">
        <v>180</v>
      </c>
      <c r="F63" s="5">
        <v>9460</v>
      </c>
      <c r="G63" s="5">
        <v>8779</v>
      </c>
      <c r="H63" s="5">
        <v>681</v>
      </c>
      <c r="I63" s="5">
        <v>8672</v>
      </c>
      <c r="J63" s="5">
        <v>681</v>
      </c>
      <c r="K63" s="5">
        <v>107</v>
      </c>
      <c r="L63" s="5">
        <v>0</v>
      </c>
      <c r="M63" s="5">
        <v>2335594</v>
      </c>
      <c r="N63" s="5">
        <v>17616982</v>
      </c>
      <c r="O63" s="5">
        <v>3856452</v>
      </c>
      <c r="P63" s="5">
        <v>27104795</v>
      </c>
      <c r="Q63" s="5">
        <v>25315887</v>
      </c>
      <c r="R63" s="5">
        <v>193414</v>
      </c>
      <c r="S63" s="5">
        <v>4634</v>
      </c>
      <c r="T63" s="5">
        <v>18887892</v>
      </c>
      <c r="U63" s="5">
        <v>27609383</v>
      </c>
      <c r="V63" s="5">
        <v>8721491</v>
      </c>
      <c r="W63" s="5">
        <v>3907</v>
      </c>
      <c r="X63" s="5">
        <v>875776</v>
      </c>
      <c r="Y63" s="5">
        <v>417346</v>
      </c>
      <c r="Z63" s="5">
        <v>3110010</v>
      </c>
      <c r="AA63" s="5">
        <v>1821251</v>
      </c>
    </row>
    <row r="64" spans="1:27">
      <c r="A64" s="5">
        <v>1396</v>
      </c>
      <c r="B64" s="5">
        <v>4</v>
      </c>
      <c r="C64" s="5" t="s">
        <v>268</v>
      </c>
      <c r="D64" s="5" t="s">
        <v>269</v>
      </c>
      <c r="E64" s="5">
        <v>196</v>
      </c>
      <c r="F64" s="5">
        <v>4518</v>
      </c>
      <c r="G64" s="5">
        <v>4142</v>
      </c>
      <c r="H64" s="5">
        <v>376</v>
      </c>
      <c r="I64" s="5">
        <v>3970</v>
      </c>
      <c r="J64" s="5">
        <v>375</v>
      </c>
      <c r="K64" s="5">
        <v>171</v>
      </c>
      <c r="L64" s="5">
        <v>1</v>
      </c>
      <c r="M64" s="5">
        <v>1056596</v>
      </c>
      <c r="N64" s="5">
        <v>1507243</v>
      </c>
      <c r="O64" s="5">
        <v>397782</v>
      </c>
      <c r="P64" s="5">
        <v>2991778</v>
      </c>
      <c r="Q64" s="5">
        <v>2963678</v>
      </c>
      <c r="R64" s="5">
        <v>3269</v>
      </c>
      <c r="S64" s="5">
        <v>78</v>
      </c>
      <c r="T64" s="5">
        <v>1614235</v>
      </c>
      <c r="U64" s="5">
        <v>3097115</v>
      </c>
      <c r="V64" s="5">
        <v>1482880</v>
      </c>
      <c r="W64" s="5">
        <v>7</v>
      </c>
      <c r="X64" s="5">
        <v>79678</v>
      </c>
      <c r="Y64" s="5">
        <v>65814</v>
      </c>
      <c r="Z64" s="5">
        <v>58812</v>
      </c>
      <c r="AA64" s="5">
        <v>246964</v>
      </c>
    </row>
    <row r="65" spans="1:27">
      <c r="A65" s="5">
        <v>1396</v>
      </c>
      <c r="B65" s="5">
        <v>4</v>
      </c>
      <c r="C65" s="5" t="s">
        <v>270</v>
      </c>
      <c r="D65" s="5" t="s">
        <v>271</v>
      </c>
      <c r="E65" s="5">
        <v>77</v>
      </c>
      <c r="F65" s="5">
        <v>2251</v>
      </c>
      <c r="G65" s="5">
        <v>2103</v>
      </c>
      <c r="H65" s="5">
        <v>148</v>
      </c>
      <c r="I65" s="5">
        <v>2032</v>
      </c>
      <c r="J65" s="5">
        <v>144</v>
      </c>
      <c r="K65" s="5">
        <v>71</v>
      </c>
      <c r="L65" s="5">
        <v>4</v>
      </c>
      <c r="M65" s="5">
        <v>460115</v>
      </c>
      <c r="N65" s="5">
        <v>2966264</v>
      </c>
      <c r="O65" s="5">
        <v>1087017</v>
      </c>
      <c r="P65" s="5">
        <v>3854208</v>
      </c>
      <c r="Q65" s="5">
        <v>3878153</v>
      </c>
      <c r="R65" s="5">
        <v>21852</v>
      </c>
      <c r="S65" s="5">
        <v>575</v>
      </c>
      <c r="T65" s="5">
        <v>3009104</v>
      </c>
      <c r="U65" s="5">
        <v>3906380</v>
      </c>
      <c r="V65" s="5">
        <v>897276</v>
      </c>
      <c r="W65" s="5">
        <v>654</v>
      </c>
      <c r="X65" s="5">
        <v>76714</v>
      </c>
      <c r="Y65" s="5">
        <v>6302</v>
      </c>
      <c r="Z65" s="5">
        <v>91334</v>
      </c>
      <c r="AA65" s="5">
        <v>129535</v>
      </c>
    </row>
    <row r="66" spans="1:27">
      <c r="A66" s="5">
        <v>1396</v>
      </c>
      <c r="B66" s="5">
        <v>4</v>
      </c>
      <c r="C66" s="5" t="s">
        <v>272</v>
      </c>
      <c r="D66" s="5" t="s">
        <v>273</v>
      </c>
      <c r="E66" s="5">
        <v>61</v>
      </c>
      <c r="F66" s="5">
        <v>1360</v>
      </c>
      <c r="G66" s="5">
        <v>1302</v>
      </c>
      <c r="H66" s="5">
        <v>57</v>
      </c>
      <c r="I66" s="5">
        <v>1218</v>
      </c>
      <c r="J66" s="5">
        <v>57</v>
      </c>
      <c r="K66" s="5">
        <v>84</v>
      </c>
      <c r="L66" s="5">
        <v>0</v>
      </c>
      <c r="M66" s="5">
        <v>229806</v>
      </c>
      <c r="N66" s="5">
        <v>336016</v>
      </c>
      <c r="O66" s="5">
        <v>50913</v>
      </c>
      <c r="P66" s="5">
        <v>986698</v>
      </c>
      <c r="Q66" s="5">
        <v>904044</v>
      </c>
      <c r="R66" s="5">
        <v>0</v>
      </c>
      <c r="S66" s="5">
        <v>0</v>
      </c>
      <c r="T66" s="5">
        <v>362412</v>
      </c>
      <c r="U66" s="5">
        <v>1006717</v>
      </c>
      <c r="V66" s="5">
        <v>644305</v>
      </c>
      <c r="W66" s="5">
        <v>0</v>
      </c>
      <c r="X66" s="5">
        <v>41405</v>
      </c>
      <c r="Y66" s="5">
        <v>21345</v>
      </c>
      <c r="Z66" s="5">
        <v>721515</v>
      </c>
      <c r="AA66" s="5">
        <v>250787</v>
      </c>
    </row>
    <row r="67" spans="1:27">
      <c r="A67" s="5">
        <v>1396</v>
      </c>
      <c r="B67" s="5">
        <v>2</v>
      </c>
      <c r="C67" s="5" t="s">
        <v>274</v>
      </c>
      <c r="D67" s="5" t="s">
        <v>275</v>
      </c>
      <c r="E67" s="5">
        <v>705</v>
      </c>
      <c r="F67" s="5">
        <v>33442</v>
      </c>
      <c r="G67" s="5">
        <v>29239</v>
      </c>
      <c r="H67" s="5">
        <v>4203</v>
      </c>
      <c r="I67" s="5">
        <v>28891</v>
      </c>
      <c r="J67" s="5">
        <v>4198</v>
      </c>
      <c r="K67" s="5">
        <v>347</v>
      </c>
      <c r="L67" s="5">
        <v>6</v>
      </c>
      <c r="M67" s="5">
        <v>7723073</v>
      </c>
      <c r="N67" s="5">
        <v>46657704</v>
      </c>
      <c r="O67" s="5">
        <v>21057948</v>
      </c>
      <c r="P67" s="5">
        <v>74081303</v>
      </c>
      <c r="Q67" s="5">
        <v>71484719</v>
      </c>
      <c r="R67" s="5">
        <v>2176184</v>
      </c>
      <c r="S67" s="5">
        <v>57961</v>
      </c>
      <c r="T67" s="5">
        <v>49091949</v>
      </c>
      <c r="U67" s="5">
        <v>74969950</v>
      </c>
      <c r="V67" s="5">
        <v>25878001</v>
      </c>
      <c r="W67" s="5">
        <v>269226</v>
      </c>
      <c r="X67" s="5">
        <v>3441209</v>
      </c>
      <c r="Y67" s="5">
        <v>128316</v>
      </c>
      <c r="Z67" s="5">
        <v>1861407</v>
      </c>
      <c r="AA67" s="5">
        <v>4120986</v>
      </c>
    </row>
    <row r="68" spans="1:27">
      <c r="A68" s="5">
        <v>1396</v>
      </c>
      <c r="B68" s="5">
        <v>3</v>
      </c>
      <c r="C68" s="5" t="s">
        <v>276</v>
      </c>
      <c r="D68" s="5" t="s">
        <v>275</v>
      </c>
      <c r="E68" s="5">
        <v>705</v>
      </c>
      <c r="F68" s="5">
        <v>33442</v>
      </c>
      <c r="G68" s="5">
        <v>29239</v>
      </c>
      <c r="H68" s="5">
        <v>4203</v>
      </c>
      <c r="I68" s="5">
        <v>28891</v>
      </c>
      <c r="J68" s="5">
        <v>4198</v>
      </c>
      <c r="K68" s="5">
        <v>347</v>
      </c>
      <c r="L68" s="5">
        <v>6</v>
      </c>
      <c r="M68" s="5">
        <v>7723073</v>
      </c>
      <c r="N68" s="5">
        <v>46657704</v>
      </c>
      <c r="O68" s="5">
        <v>21057948</v>
      </c>
      <c r="P68" s="5">
        <v>74081303</v>
      </c>
      <c r="Q68" s="5">
        <v>71484719</v>
      </c>
      <c r="R68" s="5">
        <v>2176184</v>
      </c>
      <c r="S68" s="5">
        <v>57961</v>
      </c>
      <c r="T68" s="5">
        <v>49091949</v>
      </c>
      <c r="U68" s="5">
        <v>74969950</v>
      </c>
      <c r="V68" s="5">
        <v>25878001</v>
      </c>
      <c r="W68" s="5">
        <v>269226</v>
      </c>
      <c r="X68" s="5">
        <v>3441209</v>
      </c>
      <c r="Y68" s="5">
        <v>128316</v>
      </c>
      <c r="Z68" s="5">
        <v>1861407</v>
      </c>
      <c r="AA68" s="5">
        <v>4120986</v>
      </c>
    </row>
    <row r="69" spans="1:27">
      <c r="A69" s="5">
        <v>1396</v>
      </c>
      <c r="B69" s="5">
        <v>4</v>
      </c>
      <c r="C69" s="5" t="s">
        <v>277</v>
      </c>
      <c r="D69" s="5" t="s">
        <v>278</v>
      </c>
      <c r="E69" s="5">
        <v>214</v>
      </c>
      <c r="F69" s="5">
        <v>12107</v>
      </c>
      <c r="G69" s="5">
        <v>11395</v>
      </c>
      <c r="H69" s="5">
        <v>711</v>
      </c>
      <c r="I69" s="5">
        <v>11264</v>
      </c>
      <c r="J69" s="5">
        <v>710</v>
      </c>
      <c r="K69" s="5">
        <v>131</v>
      </c>
      <c r="L69" s="5">
        <v>2</v>
      </c>
      <c r="M69" s="5">
        <v>3215623</v>
      </c>
      <c r="N69" s="5">
        <v>11753958</v>
      </c>
      <c r="O69" s="5">
        <v>1897053</v>
      </c>
      <c r="P69" s="5">
        <v>19051166</v>
      </c>
      <c r="Q69" s="5">
        <v>19740550</v>
      </c>
      <c r="R69" s="5">
        <v>777013</v>
      </c>
      <c r="S69" s="5">
        <v>17517</v>
      </c>
      <c r="T69" s="5">
        <v>13016619</v>
      </c>
      <c r="U69" s="5">
        <v>19417781</v>
      </c>
      <c r="V69" s="5">
        <v>6401161</v>
      </c>
      <c r="W69" s="5">
        <v>226602</v>
      </c>
      <c r="X69" s="5">
        <v>1761966</v>
      </c>
      <c r="Y69" s="5">
        <v>70896</v>
      </c>
      <c r="Z69" s="5">
        <v>-130289</v>
      </c>
      <c r="AA69" s="5">
        <v>2384327</v>
      </c>
    </row>
    <row r="70" spans="1:27">
      <c r="A70" s="5">
        <v>1396</v>
      </c>
      <c r="B70" s="5">
        <v>4</v>
      </c>
      <c r="C70" s="5" t="s">
        <v>279</v>
      </c>
      <c r="D70" s="5" t="s">
        <v>280</v>
      </c>
      <c r="E70" s="5">
        <v>242</v>
      </c>
      <c r="F70" s="5">
        <v>8813</v>
      </c>
      <c r="G70" s="5">
        <v>7771</v>
      </c>
      <c r="H70" s="5">
        <v>1041</v>
      </c>
      <c r="I70" s="5">
        <v>7668</v>
      </c>
      <c r="J70" s="5">
        <v>1038</v>
      </c>
      <c r="K70" s="5">
        <v>104</v>
      </c>
      <c r="L70" s="5">
        <v>3</v>
      </c>
      <c r="M70" s="5">
        <v>1711934</v>
      </c>
      <c r="N70" s="5">
        <v>8570460</v>
      </c>
      <c r="O70" s="5">
        <v>2340622</v>
      </c>
      <c r="P70" s="5">
        <v>12204625</v>
      </c>
      <c r="Q70" s="5">
        <v>12283827</v>
      </c>
      <c r="R70" s="5">
        <v>663230</v>
      </c>
      <c r="S70" s="5">
        <v>19215</v>
      </c>
      <c r="T70" s="5">
        <v>8837728</v>
      </c>
      <c r="U70" s="5">
        <v>12383440</v>
      </c>
      <c r="V70" s="5">
        <v>3545711</v>
      </c>
      <c r="W70" s="5">
        <v>39366</v>
      </c>
      <c r="X70" s="5">
        <v>256087</v>
      </c>
      <c r="Y70" s="5">
        <v>17196</v>
      </c>
      <c r="Z70" s="5">
        <v>239271</v>
      </c>
      <c r="AA70" s="5">
        <v>608209</v>
      </c>
    </row>
    <row r="71" spans="1:27">
      <c r="A71" s="5">
        <v>1396</v>
      </c>
      <c r="B71" s="5">
        <v>4</v>
      </c>
      <c r="C71" s="5" t="s">
        <v>281</v>
      </c>
      <c r="D71" s="5" t="s">
        <v>282</v>
      </c>
      <c r="E71" s="5">
        <v>250</v>
      </c>
      <c r="F71" s="5">
        <v>12523</v>
      </c>
      <c r="G71" s="5">
        <v>10072</v>
      </c>
      <c r="H71" s="5">
        <v>2451</v>
      </c>
      <c r="I71" s="5">
        <v>9960</v>
      </c>
      <c r="J71" s="5">
        <v>2450</v>
      </c>
      <c r="K71" s="5">
        <v>112</v>
      </c>
      <c r="L71" s="5">
        <v>1</v>
      </c>
      <c r="M71" s="5">
        <v>2795517</v>
      </c>
      <c r="N71" s="5">
        <v>26333286</v>
      </c>
      <c r="O71" s="5">
        <v>16820273</v>
      </c>
      <c r="P71" s="5">
        <v>42825512</v>
      </c>
      <c r="Q71" s="5">
        <v>39460342</v>
      </c>
      <c r="R71" s="5">
        <v>735941</v>
      </c>
      <c r="S71" s="5">
        <v>21229</v>
      </c>
      <c r="T71" s="5">
        <v>27237602</v>
      </c>
      <c r="U71" s="5">
        <v>43168730</v>
      </c>
      <c r="V71" s="5">
        <v>15931128</v>
      </c>
      <c r="W71" s="5">
        <v>3257</v>
      </c>
      <c r="X71" s="5">
        <v>1423156</v>
      </c>
      <c r="Y71" s="5">
        <v>40225</v>
      </c>
      <c r="Z71" s="5">
        <v>1752426</v>
      </c>
      <c r="AA71" s="5">
        <v>1128450</v>
      </c>
    </row>
    <row r="72" spans="1:27">
      <c r="A72" s="5">
        <v>1396</v>
      </c>
      <c r="B72" s="5">
        <v>2</v>
      </c>
      <c r="C72" s="5" t="s">
        <v>283</v>
      </c>
      <c r="D72" s="5" t="s">
        <v>284</v>
      </c>
      <c r="E72" s="5">
        <v>672</v>
      </c>
      <c r="F72" s="5">
        <v>18814</v>
      </c>
      <c r="G72" s="5">
        <v>15913</v>
      </c>
      <c r="H72" s="5">
        <v>2901</v>
      </c>
      <c r="I72" s="5">
        <v>15444</v>
      </c>
      <c r="J72" s="5">
        <v>2879</v>
      </c>
      <c r="K72" s="5">
        <v>469</v>
      </c>
      <c r="L72" s="5">
        <v>22</v>
      </c>
      <c r="M72" s="5">
        <v>4982375</v>
      </c>
      <c r="N72" s="5">
        <v>10191695</v>
      </c>
      <c r="O72" s="5">
        <v>3983457</v>
      </c>
      <c r="P72" s="5">
        <v>19116588</v>
      </c>
      <c r="Q72" s="5">
        <v>18616868</v>
      </c>
      <c r="R72" s="5">
        <v>116214</v>
      </c>
      <c r="S72" s="5">
        <v>2883</v>
      </c>
      <c r="T72" s="5">
        <v>10986508</v>
      </c>
      <c r="U72" s="5">
        <v>21360060</v>
      </c>
      <c r="V72" s="5">
        <v>10373552</v>
      </c>
      <c r="W72" s="5">
        <v>65418</v>
      </c>
      <c r="X72" s="5">
        <v>916713</v>
      </c>
      <c r="Y72" s="5">
        <v>79361</v>
      </c>
      <c r="Z72" s="5">
        <v>1658315</v>
      </c>
      <c r="AA72" s="5">
        <v>1939910</v>
      </c>
    </row>
    <row r="73" spans="1:27">
      <c r="A73" s="5">
        <v>1396</v>
      </c>
      <c r="B73" s="5">
        <v>3</v>
      </c>
      <c r="C73" s="5" t="s">
        <v>285</v>
      </c>
      <c r="D73" s="5" t="s">
        <v>286</v>
      </c>
      <c r="E73" s="5">
        <v>672</v>
      </c>
      <c r="F73" s="5">
        <v>18814</v>
      </c>
      <c r="G73" s="5">
        <v>15913</v>
      </c>
      <c r="H73" s="5">
        <v>2901</v>
      </c>
      <c r="I73" s="5">
        <v>15444</v>
      </c>
      <c r="J73" s="5">
        <v>2879</v>
      </c>
      <c r="K73" s="5">
        <v>469</v>
      </c>
      <c r="L73" s="5">
        <v>22</v>
      </c>
      <c r="M73" s="5">
        <v>4982375</v>
      </c>
      <c r="N73" s="5">
        <v>10191695</v>
      </c>
      <c r="O73" s="5">
        <v>3983457</v>
      </c>
      <c r="P73" s="5">
        <v>19116588</v>
      </c>
      <c r="Q73" s="5">
        <v>18616868</v>
      </c>
      <c r="R73" s="5">
        <v>116214</v>
      </c>
      <c r="S73" s="5">
        <v>2883</v>
      </c>
      <c r="T73" s="5">
        <v>10986508</v>
      </c>
      <c r="U73" s="5">
        <v>21360060</v>
      </c>
      <c r="V73" s="5">
        <v>10373552</v>
      </c>
      <c r="W73" s="5">
        <v>65418</v>
      </c>
      <c r="X73" s="5">
        <v>916713</v>
      </c>
      <c r="Y73" s="5">
        <v>79361</v>
      </c>
      <c r="Z73" s="5">
        <v>1658315</v>
      </c>
      <c r="AA73" s="5">
        <v>1939910</v>
      </c>
    </row>
    <row r="74" spans="1:27">
      <c r="A74" s="5">
        <v>1396</v>
      </c>
      <c r="B74" s="5">
        <v>4</v>
      </c>
      <c r="C74" s="5" t="s">
        <v>287</v>
      </c>
      <c r="D74" s="5" t="s">
        <v>288</v>
      </c>
      <c r="E74" s="5">
        <v>553</v>
      </c>
      <c r="F74" s="5">
        <v>15792</v>
      </c>
      <c r="G74" s="5">
        <v>13229</v>
      </c>
      <c r="H74" s="5">
        <v>2563</v>
      </c>
      <c r="I74" s="5">
        <v>12838</v>
      </c>
      <c r="J74" s="5">
        <v>2542</v>
      </c>
      <c r="K74" s="5">
        <v>391</v>
      </c>
      <c r="L74" s="5">
        <v>21</v>
      </c>
      <c r="M74" s="5">
        <v>4044903</v>
      </c>
      <c r="N74" s="5">
        <v>9232879</v>
      </c>
      <c r="O74" s="5">
        <v>3456740</v>
      </c>
      <c r="P74" s="5">
        <v>16967106</v>
      </c>
      <c r="Q74" s="5">
        <v>16483590</v>
      </c>
      <c r="R74" s="5">
        <v>116214</v>
      </c>
      <c r="S74" s="5">
        <v>2883</v>
      </c>
      <c r="T74" s="5">
        <v>9927478</v>
      </c>
      <c r="U74" s="5">
        <v>18799946</v>
      </c>
      <c r="V74" s="5">
        <v>8872468</v>
      </c>
      <c r="W74" s="5">
        <v>58857</v>
      </c>
      <c r="X74" s="5">
        <v>815839</v>
      </c>
      <c r="Y74" s="5">
        <v>77859</v>
      </c>
      <c r="Z74" s="5">
        <v>1624598</v>
      </c>
      <c r="AA74" s="5">
        <v>1665730</v>
      </c>
    </row>
    <row r="75" spans="1:27">
      <c r="A75" s="5">
        <v>1396</v>
      </c>
      <c r="B75" s="5">
        <v>4</v>
      </c>
      <c r="C75" s="5" t="s">
        <v>289</v>
      </c>
      <c r="D75" s="5" t="s">
        <v>290</v>
      </c>
      <c r="E75" s="5">
        <v>119</v>
      </c>
      <c r="F75" s="5">
        <v>3022</v>
      </c>
      <c r="G75" s="5">
        <v>2684</v>
      </c>
      <c r="H75" s="5">
        <v>338</v>
      </c>
      <c r="I75" s="5">
        <v>2606</v>
      </c>
      <c r="J75" s="5">
        <v>337</v>
      </c>
      <c r="K75" s="5">
        <v>78</v>
      </c>
      <c r="L75" s="5">
        <v>1</v>
      </c>
      <c r="M75" s="5">
        <v>937471</v>
      </c>
      <c r="N75" s="5">
        <v>958816</v>
      </c>
      <c r="O75" s="5">
        <v>526717</v>
      </c>
      <c r="P75" s="5">
        <v>2149483</v>
      </c>
      <c r="Q75" s="5">
        <v>2133278</v>
      </c>
      <c r="R75" s="5">
        <v>0</v>
      </c>
      <c r="S75" s="5">
        <v>0</v>
      </c>
      <c r="T75" s="5">
        <v>1059030</v>
      </c>
      <c r="U75" s="5">
        <v>2560115</v>
      </c>
      <c r="V75" s="5">
        <v>1501085</v>
      </c>
      <c r="W75" s="5">
        <v>6561</v>
      </c>
      <c r="X75" s="5">
        <v>100874</v>
      </c>
      <c r="Y75" s="5">
        <v>1502</v>
      </c>
      <c r="Z75" s="5">
        <v>33718</v>
      </c>
      <c r="AA75" s="5">
        <v>274180</v>
      </c>
    </row>
    <row r="76" spans="1:27">
      <c r="A76" s="5">
        <v>1396</v>
      </c>
      <c r="B76" s="5">
        <v>2</v>
      </c>
      <c r="C76" s="5" t="s">
        <v>291</v>
      </c>
      <c r="D76" s="5" t="s">
        <v>292</v>
      </c>
      <c r="E76" s="5">
        <v>349</v>
      </c>
      <c r="F76" s="5">
        <v>38986</v>
      </c>
      <c r="G76" s="5">
        <v>36480</v>
      </c>
      <c r="H76" s="5">
        <v>2506</v>
      </c>
      <c r="I76" s="5">
        <v>36413</v>
      </c>
      <c r="J76" s="5">
        <v>2504</v>
      </c>
      <c r="K76" s="5">
        <v>67</v>
      </c>
      <c r="L76" s="5">
        <v>2</v>
      </c>
      <c r="M76" s="5">
        <v>31436594</v>
      </c>
      <c r="N76" s="5">
        <v>1282046651</v>
      </c>
      <c r="O76" s="5">
        <v>52119638</v>
      </c>
      <c r="P76" s="5">
        <v>1488300035</v>
      </c>
      <c r="Q76" s="5">
        <v>1476312341</v>
      </c>
      <c r="R76" s="5">
        <v>246324165</v>
      </c>
      <c r="S76" s="5">
        <v>4944599</v>
      </c>
      <c r="T76" s="5">
        <v>1294770182</v>
      </c>
      <c r="U76" s="5">
        <v>1493554807</v>
      </c>
      <c r="V76" s="5">
        <v>198784625</v>
      </c>
      <c r="W76" s="5">
        <v>35150480</v>
      </c>
      <c r="X76" s="5">
        <v>73202892</v>
      </c>
      <c r="Y76" s="5">
        <v>3911684</v>
      </c>
      <c r="Z76" s="5">
        <v>28373917</v>
      </c>
      <c r="AA76" s="5">
        <v>25756537</v>
      </c>
    </row>
    <row r="77" spans="1:27">
      <c r="A77" s="5">
        <v>1396</v>
      </c>
      <c r="B77" s="5">
        <v>3</v>
      </c>
      <c r="C77" s="5" t="s">
        <v>293</v>
      </c>
      <c r="D77" s="5" t="s">
        <v>294</v>
      </c>
      <c r="E77" s="5">
        <v>27</v>
      </c>
      <c r="F77" s="5">
        <v>2675</v>
      </c>
      <c r="G77" s="5">
        <v>2621</v>
      </c>
      <c r="H77" s="5">
        <v>54</v>
      </c>
      <c r="I77" s="5">
        <v>2612</v>
      </c>
      <c r="J77" s="5">
        <v>54</v>
      </c>
      <c r="K77" s="5">
        <v>9</v>
      </c>
      <c r="L77" s="5">
        <v>0</v>
      </c>
      <c r="M77" s="5">
        <v>1022085</v>
      </c>
      <c r="N77" s="5">
        <v>3578749</v>
      </c>
      <c r="O77" s="5">
        <v>1967292</v>
      </c>
      <c r="P77" s="5">
        <v>5145173</v>
      </c>
      <c r="Q77" s="5">
        <v>6455399</v>
      </c>
      <c r="R77" s="5">
        <v>403522</v>
      </c>
      <c r="S77" s="5">
        <v>11549</v>
      </c>
      <c r="T77" s="5">
        <v>3725378</v>
      </c>
      <c r="U77" s="5">
        <v>6490369</v>
      </c>
      <c r="V77" s="5">
        <v>2764992</v>
      </c>
      <c r="W77" s="5">
        <v>0</v>
      </c>
      <c r="X77" s="5">
        <v>149688</v>
      </c>
      <c r="Y77" s="5">
        <v>26089</v>
      </c>
      <c r="Z77" s="5">
        <v>268771</v>
      </c>
      <c r="AA77" s="5">
        <v>85037</v>
      </c>
    </row>
    <row r="78" spans="1:27">
      <c r="A78" s="5">
        <v>1396</v>
      </c>
      <c r="B78" s="5">
        <v>4</v>
      </c>
      <c r="C78" s="5" t="s">
        <v>295</v>
      </c>
      <c r="D78" s="5" t="s">
        <v>296</v>
      </c>
      <c r="E78" s="5">
        <v>27</v>
      </c>
      <c r="F78" s="5">
        <v>2675</v>
      </c>
      <c r="G78" s="5">
        <v>2621</v>
      </c>
      <c r="H78" s="5">
        <v>54</v>
      </c>
      <c r="I78" s="5">
        <v>2612</v>
      </c>
      <c r="J78" s="5">
        <v>54</v>
      </c>
      <c r="K78" s="5">
        <v>9</v>
      </c>
      <c r="L78" s="5">
        <v>0</v>
      </c>
      <c r="M78" s="5">
        <v>1022085</v>
      </c>
      <c r="N78" s="5">
        <v>3578749</v>
      </c>
      <c r="O78" s="5">
        <v>1967292</v>
      </c>
      <c r="P78" s="5">
        <v>5145173</v>
      </c>
      <c r="Q78" s="5">
        <v>6455399</v>
      </c>
      <c r="R78" s="5">
        <v>403522</v>
      </c>
      <c r="S78" s="5">
        <v>11549</v>
      </c>
      <c r="T78" s="5">
        <v>3725378</v>
      </c>
      <c r="U78" s="5">
        <v>6490369</v>
      </c>
      <c r="V78" s="5">
        <v>2764992</v>
      </c>
      <c r="W78" s="5">
        <v>0</v>
      </c>
      <c r="X78" s="5">
        <v>149688</v>
      </c>
      <c r="Y78" s="5">
        <v>26089</v>
      </c>
      <c r="Z78" s="5">
        <v>268771</v>
      </c>
      <c r="AA78" s="5">
        <v>85037</v>
      </c>
    </row>
    <row r="79" spans="1:27">
      <c r="A79" s="5">
        <v>1396</v>
      </c>
      <c r="B79" s="5">
        <v>3</v>
      </c>
      <c r="C79" s="5" t="s">
        <v>297</v>
      </c>
      <c r="D79" s="5" t="s">
        <v>298</v>
      </c>
      <c r="E79" s="5">
        <v>322</v>
      </c>
      <c r="F79" s="5">
        <v>36311</v>
      </c>
      <c r="G79" s="5">
        <v>33859</v>
      </c>
      <c r="H79" s="5">
        <v>2452</v>
      </c>
      <c r="I79" s="5">
        <v>33801</v>
      </c>
      <c r="J79" s="5">
        <v>2450</v>
      </c>
      <c r="K79" s="5">
        <v>58</v>
      </c>
      <c r="L79" s="5">
        <v>2</v>
      </c>
      <c r="M79" s="5">
        <v>30414509</v>
      </c>
      <c r="N79" s="5">
        <v>1278467902</v>
      </c>
      <c r="O79" s="5">
        <v>50152346</v>
      </c>
      <c r="P79" s="5">
        <v>1483154862</v>
      </c>
      <c r="Q79" s="5">
        <v>1469856942</v>
      </c>
      <c r="R79" s="5">
        <v>245920643</v>
      </c>
      <c r="S79" s="5">
        <v>4933049</v>
      </c>
      <c r="T79" s="5">
        <v>1291044804</v>
      </c>
      <c r="U79" s="5">
        <v>1487064438</v>
      </c>
      <c r="V79" s="5">
        <v>196019633</v>
      </c>
      <c r="W79" s="5">
        <v>35150480</v>
      </c>
      <c r="X79" s="5">
        <v>73053204</v>
      </c>
      <c r="Y79" s="5">
        <v>3885595</v>
      </c>
      <c r="Z79" s="5">
        <v>28105146</v>
      </c>
      <c r="AA79" s="5">
        <v>25671500</v>
      </c>
    </row>
    <row r="80" spans="1:27">
      <c r="A80" s="5">
        <v>1396</v>
      </c>
      <c r="B80" s="5">
        <v>4</v>
      </c>
      <c r="C80" s="5" t="s">
        <v>299</v>
      </c>
      <c r="D80" s="5" t="s">
        <v>298</v>
      </c>
      <c r="E80" s="5">
        <v>322</v>
      </c>
      <c r="F80" s="5">
        <v>36311</v>
      </c>
      <c r="G80" s="5">
        <v>33859</v>
      </c>
      <c r="H80" s="5">
        <v>2452</v>
      </c>
      <c r="I80" s="5">
        <v>33801</v>
      </c>
      <c r="J80" s="5">
        <v>2450</v>
      </c>
      <c r="K80" s="5">
        <v>58</v>
      </c>
      <c r="L80" s="5">
        <v>2</v>
      </c>
      <c r="M80" s="5">
        <v>30414509</v>
      </c>
      <c r="N80" s="5">
        <v>1278467902</v>
      </c>
      <c r="O80" s="5">
        <v>50152346</v>
      </c>
      <c r="P80" s="5">
        <v>1483154862</v>
      </c>
      <c r="Q80" s="5">
        <v>1469856942</v>
      </c>
      <c r="R80" s="5">
        <v>245920643</v>
      </c>
      <c r="S80" s="5">
        <v>4933049</v>
      </c>
      <c r="T80" s="5">
        <v>1291044804</v>
      </c>
      <c r="U80" s="5">
        <v>1487064438</v>
      </c>
      <c r="V80" s="5">
        <v>196019633</v>
      </c>
      <c r="W80" s="5">
        <v>35150480</v>
      </c>
      <c r="X80" s="5">
        <v>73053204</v>
      </c>
      <c r="Y80" s="5">
        <v>3885595</v>
      </c>
      <c r="Z80" s="5">
        <v>28105146</v>
      </c>
      <c r="AA80" s="5">
        <v>25671500</v>
      </c>
    </row>
    <row r="81" spans="1:27">
      <c r="A81" s="5">
        <v>1396</v>
      </c>
      <c r="B81" s="5">
        <v>2</v>
      </c>
      <c r="C81" s="5" t="s">
        <v>300</v>
      </c>
      <c r="D81" s="5" t="s">
        <v>301</v>
      </c>
      <c r="E81" s="5">
        <v>1623</v>
      </c>
      <c r="F81" s="5">
        <v>127658</v>
      </c>
      <c r="G81" s="5">
        <v>114107</v>
      </c>
      <c r="H81" s="5">
        <v>13551</v>
      </c>
      <c r="I81" s="5">
        <v>113719</v>
      </c>
      <c r="J81" s="5">
        <v>13525</v>
      </c>
      <c r="K81" s="5">
        <v>388</v>
      </c>
      <c r="L81" s="5">
        <v>26</v>
      </c>
      <c r="M81" s="5">
        <v>68719125</v>
      </c>
      <c r="N81" s="5">
        <v>651740317</v>
      </c>
      <c r="O81" s="5">
        <v>45934807</v>
      </c>
      <c r="P81" s="5">
        <v>1141558235</v>
      </c>
      <c r="Q81" s="5">
        <v>1137633530</v>
      </c>
      <c r="R81" s="5">
        <v>495877402</v>
      </c>
      <c r="S81" s="5">
        <v>11670553</v>
      </c>
      <c r="T81" s="5">
        <v>720697300</v>
      </c>
      <c r="U81" s="5">
        <v>1178690449</v>
      </c>
      <c r="V81" s="5">
        <v>457993149</v>
      </c>
      <c r="W81" s="5">
        <v>6086743</v>
      </c>
      <c r="X81" s="5">
        <v>49070843</v>
      </c>
      <c r="Y81" s="5">
        <v>4111444</v>
      </c>
      <c r="Z81" s="5">
        <v>25535419</v>
      </c>
      <c r="AA81" s="5">
        <v>36966012</v>
      </c>
    </row>
    <row r="82" spans="1:27">
      <c r="A82" s="5">
        <v>1396</v>
      </c>
      <c r="B82" s="5">
        <v>3</v>
      </c>
      <c r="C82" s="5" t="s">
        <v>302</v>
      </c>
      <c r="D82" s="5" t="s">
        <v>303</v>
      </c>
      <c r="E82" s="5">
        <v>709</v>
      </c>
      <c r="F82" s="5">
        <v>78553</v>
      </c>
      <c r="G82" s="5">
        <v>74188</v>
      </c>
      <c r="H82" s="5">
        <v>4365</v>
      </c>
      <c r="I82" s="5">
        <v>73983</v>
      </c>
      <c r="J82" s="5">
        <v>4358</v>
      </c>
      <c r="K82" s="5">
        <v>205</v>
      </c>
      <c r="L82" s="5">
        <v>7</v>
      </c>
      <c r="M82" s="5">
        <v>56052415</v>
      </c>
      <c r="N82" s="5">
        <v>560816911</v>
      </c>
      <c r="O82" s="5">
        <v>23850549</v>
      </c>
      <c r="P82" s="5">
        <v>1001578847</v>
      </c>
      <c r="Q82" s="5">
        <v>999793498</v>
      </c>
      <c r="R82" s="5">
        <v>475801576</v>
      </c>
      <c r="S82" s="5">
        <v>11144069</v>
      </c>
      <c r="T82" s="5">
        <v>627147876</v>
      </c>
      <c r="U82" s="5">
        <v>1036330370</v>
      </c>
      <c r="V82" s="5">
        <v>409182495</v>
      </c>
      <c r="W82" s="5">
        <v>5498662</v>
      </c>
      <c r="X82" s="5">
        <v>43213649</v>
      </c>
      <c r="Y82" s="5">
        <v>3421583</v>
      </c>
      <c r="Z82" s="5">
        <v>19777406</v>
      </c>
      <c r="AA82" s="5">
        <v>32249179</v>
      </c>
    </row>
    <row r="83" spans="1:27">
      <c r="A83" s="5">
        <v>1396</v>
      </c>
      <c r="B83" s="5">
        <v>4</v>
      </c>
      <c r="C83" s="5" t="s">
        <v>304</v>
      </c>
      <c r="D83" s="5" t="s">
        <v>305</v>
      </c>
      <c r="E83" s="5">
        <v>396</v>
      </c>
      <c r="F83" s="5">
        <v>36082</v>
      </c>
      <c r="G83" s="5">
        <v>34021</v>
      </c>
      <c r="H83" s="5">
        <v>2061</v>
      </c>
      <c r="I83" s="5">
        <v>33887</v>
      </c>
      <c r="J83" s="5">
        <v>2055</v>
      </c>
      <c r="K83" s="5">
        <v>134</v>
      </c>
      <c r="L83" s="5">
        <v>5</v>
      </c>
      <c r="M83" s="5">
        <v>22072836</v>
      </c>
      <c r="N83" s="5">
        <v>289668578</v>
      </c>
      <c r="O83" s="5">
        <v>7464790</v>
      </c>
      <c r="P83" s="5">
        <v>491029651</v>
      </c>
      <c r="Q83" s="5">
        <v>490183726</v>
      </c>
      <c r="R83" s="5">
        <v>230001265</v>
      </c>
      <c r="S83" s="5">
        <v>5087058</v>
      </c>
      <c r="T83" s="5">
        <v>321329513</v>
      </c>
      <c r="U83" s="5">
        <v>523934549</v>
      </c>
      <c r="V83" s="5">
        <v>202605036</v>
      </c>
      <c r="W83" s="5">
        <v>2231410</v>
      </c>
      <c r="X83" s="5">
        <v>20641178</v>
      </c>
      <c r="Y83" s="5">
        <v>1502623</v>
      </c>
      <c r="Z83" s="5">
        <v>8819763</v>
      </c>
      <c r="AA83" s="5">
        <v>19861891</v>
      </c>
    </row>
    <row r="84" spans="1:27">
      <c r="A84" s="5">
        <v>1396</v>
      </c>
      <c r="B84" s="5">
        <v>4</v>
      </c>
      <c r="C84" s="5" t="s">
        <v>306</v>
      </c>
      <c r="D84" s="5" t="s">
        <v>307</v>
      </c>
      <c r="E84" s="5">
        <v>107</v>
      </c>
      <c r="F84" s="5">
        <v>8113</v>
      </c>
      <c r="G84" s="5">
        <v>7581</v>
      </c>
      <c r="H84" s="5">
        <v>533</v>
      </c>
      <c r="I84" s="5">
        <v>7550</v>
      </c>
      <c r="J84" s="5">
        <v>533</v>
      </c>
      <c r="K84" s="5">
        <v>31</v>
      </c>
      <c r="L84" s="5">
        <v>0</v>
      </c>
      <c r="M84" s="5">
        <v>5369984</v>
      </c>
      <c r="N84" s="5">
        <v>15765644</v>
      </c>
      <c r="O84" s="5">
        <v>927038</v>
      </c>
      <c r="P84" s="5">
        <v>51387011</v>
      </c>
      <c r="Q84" s="5">
        <v>50622835</v>
      </c>
      <c r="R84" s="5">
        <v>29185823</v>
      </c>
      <c r="S84" s="5">
        <v>719101</v>
      </c>
      <c r="T84" s="5">
        <v>20627615</v>
      </c>
      <c r="U84" s="5">
        <v>52366065</v>
      </c>
      <c r="V84" s="5">
        <v>31738450</v>
      </c>
      <c r="W84" s="5">
        <v>146814</v>
      </c>
      <c r="X84" s="5">
        <v>3813545</v>
      </c>
      <c r="Y84" s="5">
        <v>167991</v>
      </c>
      <c r="Z84" s="5">
        <v>1636569</v>
      </c>
      <c r="AA84" s="5">
        <v>2026711</v>
      </c>
    </row>
    <row r="85" spans="1:27">
      <c r="A85" s="5">
        <v>1396</v>
      </c>
      <c r="B85" s="5">
        <v>4</v>
      </c>
      <c r="C85" s="5" t="s">
        <v>308</v>
      </c>
      <c r="D85" s="5" t="s">
        <v>309</v>
      </c>
      <c r="E85" s="5">
        <v>206</v>
      </c>
      <c r="F85" s="5">
        <v>34359</v>
      </c>
      <c r="G85" s="5">
        <v>32587</v>
      </c>
      <c r="H85" s="5">
        <v>1772</v>
      </c>
      <c r="I85" s="5">
        <v>32546</v>
      </c>
      <c r="J85" s="5">
        <v>1770</v>
      </c>
      <c r="K85" s="5">
        <v>41</v>
      </c>
      <c r="L85" s="5">
        <v>2</v>
      </c>
      <c r="M85" s="5">
        <v>28609595</v>
      </c>
      <c r="N85" s="5">
        <v>255382688</v>
      </c>
      <c r="O85" s="5">
        <v>15458720</v>
      </c>
      <c r="P85" s="5">
        <v>459162184</v>
      </c>
      <c r="Q85" s="5">
        <v>458986937</v>
      </c>
      <c r="R85" s="5">
        <v>216614488</v>
      </c>
      <c r="S85" s="5">
        <v>5337910</v>
      </c>
      <c r="T85" s="5">
        <v>285190748</v>
      </c>
      <c r="U85" s="5">
        <v>460029756</v>
      </c>
      <c r="V85" s="5">
        <v>174839008</v>
      </c>
      <c r="W85" s="5">
        <v>3120438</v>
      </c>
      <c r="X85" s="5">
        <v>18758926</v>
      </c>
      <c r="Y85" s="5">
        <v>1750968</v>
      </c>
      <c r="Z85" s="5">
        <v>9321074</v>
      </c>
      <c r="AA85" s="5">
        <v>10360576</v>
      </c>
    </row>
    <row r="86" spans="1:27">
      <c r="A86" s="5">
        <v>1396</v>
      </c>
      <c r="B86" s="5">
        <v>3</v>
      </c>
      <c r="C86" s="5" t="s">
        <v>310</v>
      </c>
      <c r="D86" s="5" t="s">
        <v>311</v>
      </c>
      <c r="E86" s="5">
        <v>845</v>
      </c>
      <c r="F86" s="5">
        <v>43476</v>
      </c>
      <c r="G86" s="5">
        <v>34679</v>
      </c>
      <c r="H86" s="5">
        <v>8797</v>
      </c>
      <c r="I86" s="5">
        <v>34507</v>
      </c>
      <c r="J86" s="5">
        <v>8779</v>
      </c>
      <c r="K86" s="5">
        <v>172</v>
      </c>
      <c r="L86" s="5">
        <v>18</v>
      </c>
      <c r="M86" s="5">
        <v>11414478</v>
      </c>
      <c r="N86" s="5">
        <v>81682687</v>
      </c>
      <c r="O86" s="5">
        <v>19665548</v>
      </c>
      <c r="P86" s="5">
        <v>127435940</v>
      </c>
      <c r="Q86" s="5">
        <v>125841079</v>
      </c>
      <c r="R86" s="5">
        <v>17061822</v>
      </c>
      <c r="S86" s="5">
        <v>451695</v>
      </c>
      <c r="T86" s="5">
        <v>83854753</v>
      </c>
      <c r="U86" s="5">
        <v>129569294</v>
      </c>
      <c r="V86" s="5">
        <v>45714542</v>
      </c>
      <c r="W86" s="5">
        <v>569222</v>
      </c>
      <c r="X86" s="5">
        <v>5537871</v>
      </c>
      <c r="Y86" s="5">
        <v>602988</v>
      </c>
      <c r="Z86" s="5">
        <v>4955094</v>
      </c>
      <c r="AA86" s="5">
        <v>4426267</v>
      </c>
    </row>
    <row r="87" spans="1:27">
      <c r="A87" s="5">
        <v>1396</v>
      </c>
      <c r="B87" s="5">
        <v>4</v>
      </c>
      <c r="C87" s="5" t="s">
        <v>312</v>
      </c>
      <c r="D87" s="5" t="s">
        <v>313</v>
      </c>
      <c r="E87" s="5">
        <v>61</v>
      </c>
      <c r="F87" s="5">
        <v>2693</v>
      </c>
      <c r="G87" s="5">
        <v>2262</v>
      </c>
      <c r="H87" s="5">
        <v>430</v>
      </c>
      <c r="I87" s="5">
        <v>2258</v>
      </c>
      <c r="J87" s="5">
        <v>428</v>
      </c>
      <c r="K87" s="5">
        <v>4</v>
      </c>
      <c r="L87" s="5">
        <v>2</v>
      </c>
      <c r="M87" s="5">
        <v>653046</v>
      </c>
      <c r="N87" s="5">
        <v>5266898</v>
      </c>
      <c r="O87" s="5">
        <v>2226791</v>
      </c>
      <c r="P87" s="5">
        <v>7823534</v>
      </c>
      <c r="Q87" s="5">
        <v>7173086</v>
      </c>
      <c r="R87" s="5">
        <v>121405</v>
      </c>
      <c r="S87" s="5">
        <v>3171</v>
      </c>
      <c r="T87" s="5">
        <v>5336143</v>
      </c>
      <c r="U87" s="5">
        <v>7931223</v>
      </c>
      <c r="V87" s="5">
        <v>2595080</v>
      </c>
      <c r="W87" s="5">
        <v>0</v>
      </c>
      <c r="X87" s="5">
        <v>234589</v>
      </c>
      <c r="Y87" s="5">
        <v>12332</v>
      </c>
      <c r="Z87" s="5">
        <v>437097</v>
      </c>
      <c r="AA87" s="5">
        <v>128435</v>
      </c>
    </row>
    <row r="88" spans="1:27">
      <c r="A88" s="5">
        <v>1396</v>
      </c>
      <c r="B88" s="5">
        <v>4</v>
      </c>
      <c r="C88" s="5" t="s">
        <v>314</v>
      </c>
      <c r="D88" s="5" t="s">
        <v>315</v>
      </c>
      <c r="E88" s="5">
        <v>379</v>
      </c>
      <c r="F88" s="5">
        <v>12645</v>
      </c>
      <c r="G88" s="5">
        <v>11095</v>
      </c>
      <c r="H88" s="5">
        <v>1549</v>
      </c>
      <c r="I88" s="5">
        <v>11041</v>
      </c>
      <c r="J88" s="5">
        <v>1549</v>
      </c>
      <c r="K88" s="5">
        <v>54</v>
      </c>
      <c r="L88" s="5">
        <v>0</v>
      </c>
      <c r="M88" s="5">
        <v>3266089</v>
      </c>
      <c r="N88" s="5">
        <v>23177173</v>
      </c>
      <c r="O88" s="5">
        <v>5585586</v>
      </c>
      <c r="P88" s="5">
        <v>34037533</v>
      </c>
      <c r="Q88" s="5">
        <v>33443048</v>
      </c>
      <c r="R88" s="5">
        <v>1322153</v>
      </c>
      <c r="S88" s="5">
        <v>34691</v>
      </c>
      <c r="T88" s="5">
        <v>23886240</v>
      </c>
      <c r="U88" s="5">
        <v>34375123</v>
      </c>
      <c r="V88" s="5">
        <v>10488882</v>
      </c>
      <c r="W88" s="5">
        <v>41265</v>
      </c>
      <c r="X88" s="5">
        <v>882728</v>
      </c>
      <c r="Y88" s="5">
        <v>266427</v>
      </c>
      <c r="Z88" s="5">
        <v>790656</v>
      </c>
      <c r="AA88" s="5">
        <v>1957018</v>
      </c>
    </row>
    <row r="89" spans="1:27">
      <c r="A89" s="5">
        <v>1396</v>
      </c>
      <c r="B89" s="5">
        <v>4</v>
      </c>
      <c r="C89" s="5" t="s">
        <v>316</v>
      </c>
      <c r="D89" s="5" t="s">
        <v>317</v>
      </c>
      <c r="E89" s="5">
        <v>246</v>
      </c>
      <c r="F89" s="5">
        <v>20654</v>
      </c>
      <c r="G89" s="5">
        <v>14962</v>
      </c>
      <c r="H89" s="5">
        <v>5692</v>
      </c>
      <c r="I89" s="5">
        <v>14879</v>
      </c>
      <c r="J89" s="5">
        <v>5676</v>
      </c>
      <c r="K89" s="5">
        <v>83</v>
      </c>
      <c r="L89" s="5">
        <v>16</v>
      </c>
      <c r="M89" s="5">
        <v>5544164</v>
      </c>
      <c r="N89" s="5">
        <v>32905771</v>
      </c>
      <c r="O89" s="5">
        <v>9042762</v>
      </c>
      <c r="P89" s="5">
        <v>57616087</v>
      </c>
      <c r="Q89" s="5">
        <v>57737633</v>
      </c>
      <c r="R89" s="5">
        <v>4202123</v>
      </c>
      <c r="S89" s="5">
        <v>105215</v>
      </c>
      <c r="T89" s="5">
        <v>33629036</v>
      </c>
      <c r="U89" s="5">
        <v>58721132</v>
      </c>
      <c r="V89" s="5">
        <v>25092096</v>
      </c>
      <c r="W89" s="5">
        <v>135185</v>
      </c>
      <c r="X89" s="5">
        <v>3969010</v>
      </c>
      <c r="Y89" s="5">
        <v>262944</v>
      </c>
      <c r="Z89" s="5">
        <v>1579453</v>
      </c>
      <c r="AA89" s="5">
        <v>941869</v>
      </c>
    </row>
    <row r="90" spans="1:27">
      <c r="A90" s="5">
        <v>1396</v>
      </c>
      <c r="B90" s="5">
        <v>4</v>
      </c>
      <c r="C90" s="5" t="s">
        <v>318</v>
      </c>
      <c r="D90" s="5" t="s">
        <v>319</v>
      </c>
      <c r="E90" s="5">
        <v>160</v>
      </c>
      <c r="F90" s="5">
        <v>7485</v>
      </c>
      <c r="G90" s="5">
        <v>6359</v>
      </c>
      <c r="H90" s="5">
        <v>1126</v>
      </c>
      <c r="I90" s="5">
        <v>6328</v>
      </c>
      <c r="J90" s="5">
        <v>1126</v>
      </c>
      <c r="K90" s="5">
        <v>31</v>
      </c>
      <c r="L90" s="5">
        <v>0</v>
      </c>
      <c r="M90" s="5">
        <v>1951180</v>
      </c>
      <c r="N90" s="5">
        <v>20332846</v>
      </c>
      <c r="O90" s="5">
        <v>2810408</v>
      </c>
      <c r="P90" s="5">
        <v>27958786</v>
      </c>
      <c r="Q90" s="5">
        <v>27487313</v>
      </c>
      <c r="R90" s="5">
        <v>11416141</v>
      </c>
      <c r="S90" s="5">
        <v>308619</v>
      </c>
      <c r="T90" s="5">
        <v>21003334</v>
      </c>
      <c r="U90" s="5">
        <v>28541817</v>
      </c>
      <c r="V90" s="5">
        <v>7538483</v>
      </c>
      <c r="W90" s="5">
        <v>392773</v>
      </c>
      <c r="X90" s="5">
        <v>451545</v>
      </c>
      <c r="Y90" s="5">
        <v>61284</v>
      </c>
      <c r="Z90" s="5">
        <v>2147889</v>
      </c>
      <c r="AA90" s="5">
        <v>1398945</v>
      </c>
    </row>
    <row r="91" spans="1:27">
      <c r="A91" s="5">
        <v>1396</v>
      </c>
      <c r="B91" s="5">
        <v>3</v>
      </c>
      <c r="C91" s="5" t="s">
        <v>320</v>
      </c>
      <c r="D91" s="5" t="s">
        <v>321</v>
      </c>
      <c r="E91" s="5">
        <v>69</v>
      </c>
      <c r="F91" s="5">
        <v>5628</v>
      </c>
      <c r="G91" s="5">
        <v>5239</v>
      </c>
      <c r="H91" s="5">
        <v>389</v>
      </c>
      <c r="I91" s="5">
        <v>5229</v>
      </c>
      <c r="J91" s="5">
        <v>388</v>
      </c>
      <c r="K91" s="5">
        <v>11</v>
      </c>
      <c r="L91" s="5">
        <v>1</v>
      </c>
      <c r="M91" s="5">
        <v>1252232</v>
      </c>
      <c r="N91" s="5">
        <v>9240719</v>
      </c>
      <c r="O91" s="5">
        <v>2418711</v>
      </c>
      <c r="P91" s="5">
        <v>12543449</v>
      </c>
      <c r="Q91" s="5">
        <v>11998952</v>
      </c>
      <c r="R91" s="5">
        <v>3014004</v>
      </c>
      <c r="S91" s="5">
        <v>74788</v>
      </c>
      <c r="T91" s="5">
        <v>9694671</v>
      </c>
      <c r="U91" s="5">
        <v>12790784</v>
      </c>
      <c r="V91" s="5">
        <v>3096113</v>
      </c>
      <c r="W91" s="5">
        <v>18859</v>
      </c>
      <c r="X91" s="5">
        <v>319322</v>
      </c>
      <c r="Y91" s="5">
        <v>86873</v>
      </c>
      <c r="Z91" s="5">
        <v>802919</v>
      </c>
      <c r="AA91" s="5">
        <v>290566</v>
      </c>
    </row>
    <row r="92" spans="1:27">
      <c r="A92" s="5">
        <v>1396</v>
      </c>
      <c r="B92" s="5">
        <v>4</v>
      </c>
      <c r="C92" s="5" t="s">
        <v>322</v>
      </c>
      <c r="D92" s="5" t="s">
        <v>321</v>
      </c>
      <c r="E92" s="5">
        <v>69</v>
      </c>
      <c r="F92" s="5">
        <v>5628</v>
      </c>
      <c r="G92" s="5">
        <v>5239</v>
      </c>
      <c r="H92" s="5">
        <v>389</v>
      </c>
      <c r="I92" s="5">
        <v>5229</v>
      </c>
      <c r="J92" s="5">
        <v>388</v>
      </c>
      <c r="K92" s="5">
        <v>11</v>
      </c>
      <c r="L92" s="5">
        <v>1</v>
      </c>
      <c r="M92" s="5">
        <v>1252232</v>
      </c>
      <c r="N92" s="5">
        <v>9240719</v>
      </c>
      <c r="O92" s="5">
        <v>2418711</v>
      </c>
      <c r="P92" s="5">
        <v>12543449</v>
      </c>
      <c r="Q92" s="5">
        <v>11998952</v>
      </c>
      <c r="R92" s="5">
        <v>3014004</v>
      </c>
      <c r="S92" s="5">
        <v>74788</v>
      </c>
      <c r="T92" s="5">
        <v>9694671</v>
      </c>
      <c r="U92" s="5">
        <v>12790784</v>
      </c>
      <c r="V92" s="5">
        <v>3096113</v>
      </c>
      <c r="W92" s="5">
        <v>18859</v>
      </c>
      <c r="X92" s="5">
        <v>319322</v>
      </c>
      <c r="Y92" s="5">
        <v>86873</v>
      </c>
      <c r="Z92" s="5">
        <v>802919</v>
      </c>
      <c r="AA92" s="5">
        <v>290566</v>
      </c>
    </row>
    <row r="93" spans="1:27">
      <c r="A93" s="5">
        <v>1396</v>
      </c>
      <c r="B93" s="5">
        <v>2</v>
      </c>
      <c r="C93" s="5" t="s">
        <v>323</v>
      </c>
      <c r="D93" s="5" t="s">
        <v>324</v>
      </c>
      <c r="E93" s="5">
        <v>277</v>
      </c>
      <c r="F93" s="5">
        <v>36615</v>
      </c>
      <c r="G93" s="5">
        <v>28031</v>
      </c>
      <c r="H93" s="5">
        <v>8584</v>
      </c>
      <c r="I93" s="5">
        <v>27977</v>
      </c>
      <c r="J93" s="5">
        <v>8580</v>
      </c>
      <c r="K93" s="5">
        <v>54</v>
      </c>
      <c r="L93" s="5">
        <v>4</v>
      </c>
      <c r="M93" s="5">
        <v>16387789</v>
      </c>
      <c r="N93" s="5">
        <v>61175628</v>
      </c>
      <c r="O93" s="5">
        <v>23910877</v>
      </c>
      <c r="P93" s="5">
        <v>126587543</v>
      </c>
      <c r="Q93" s="5">
        <v>123603298</v>
      </c>
      <c r="R93" s="5">
        <v>5474266</v>
      </c>
      <c r="S93" s="5">
        <v>135169</v>
      </c>
      <c r="T93" s="5">
        <v>63500997</v>
      </c>
      <c r="U93" s="5">
        <v>128693457</v>
      </c>
      <c r="V93" s="5">
        <v>65192461</v>
      </c>
      <c r="W93" s="5">
        <v>332040</v>
      </c>
      <c r="X93" s="5">
        <v>6006524</v>
      </c>
      <c r="Y93" s="5">
        <v>408779</v>
      </c>
      <c r="Z93" s="5">
        <v>3588881</v>
      </c>
      <c r="AA93" s="5">
        <v>6025318</v>
      </c>
    </row>
    <row r="94" spans="1:27">
      <c r="A94" s="5">
        <v>1396</v>
      </c>
      <c r="B94" s="5">
        <v>3</v>
      </c>
      <c r="C94" s="5" t="s">
        <v>325</v>
      </c>
      <c r="D94" s="5" t="s">
        <v>324</v>
      </c>
      <c r="E94" s="5">
        <v>277</v>
      </c>
      <c r="F94" s="5">
        <v>36615</v>
      </c>
      <c r="G94" s="5">
        <v>28031</v>
      </c>
      <c r="H94" s="5">
        <v>8584</v>
      </c>
      <c r="I94" s="5">
        <v>27977</v>
      </c>
      <c r="J94" s="5">
        <v>8580</v>
      </c>
      <c r="K94" s="5">
        <v>54</v>
      </c>
      <c r="L94" s="5">
        <v>4</v>
      </c>
      <c r="M94" s="5">
        <v>16387789</v>
      </c>
      <c r="N94" s="5">
        <v>61175628</v>
      </c>
      <c r="O94" s="5">
        <v>23910877</v>
      </c>
      <c r="P94" s="5">
        <v>126587543</v>
      </c>
      <c r="Q94" s="5">
        <v>123603298</v>
      </c>
      <c r="R94" s="5">
        <v>5474266</v>
      </c>
      <c r="S94" s="5">
        <v>135169</v>
      </c>
      <c r="T94" s="5">
        <v>63500997</v>
      </c>
      <c r="U94" s="5">
        <v>128693457</v>
      </c>
      <c r="V94" s="5">
        <v>65192461</v>
      </c>
      <c r="W94" s="5">
        <v>332040</v>
      </c>
      <c r="X94" s="5">
        <v>6006524</v>
      </c>
      <c r="Y94" s="5">
        <v>408779</v>
      </c>
      <c r="Z94" s="5">
        <v>3588881</v>
      </c>
      <c r="AA94" s="5">
        <v>6025318</v>
      </c>
    </row>
    <row r="95" spans="1:27">
      <c r="A95" s="5">
        <v>1396</v>
      </c>
      <c r="B95" s="5">
        <v>4</v>
      </c>
      <c r="C95" s="5" t="s">
        <v>326</v>
      </c>
      <c r="D95" s="5" t="s">
        <v>324</v>
      </c>
      <c r="E95" s="5">
        <v>277</v>
      </c>
      <c r="F95" s="5">
        <v>36615</v>
      </c>
      <c r="G95" s="5">
        <v>28031</v>
      </c>
      <c r="H95" s="5">
        <v>8584</v>
      </c>
      <c r="I95" s="5">
        <v>27977</v>
      </c>
      <c r="J95" s="5">
        <v>8580</v>
      </c>
      <c r="K95" s="5">
        <v>54</v>
      </c>
      <c r="L95" s="5">
        <v>4</v>
      </c>
      <c r="M95" s="5">
        <v>16387789</v>
      </c>
      <c r="N95" s="5">
        <v>61175628</v>
      </c>
      <c r="O95" s="5">
        <v>23910877</v>
      </c>
      <c r="P95" s="5">
        <v>126587543</v>
      </c>
      <c r="Q95" s="5">
        <v>123603298</v>
      </c>
      <c r="R95" s="5">
        <v>5474266</v>
      </c>
      <c r="S95" s="5">
        <v>135169</v>
      </c>
      <c r="T95" s="5">
        <v>63500997</v>
      </c>
      <c r="U95" s="5">
        <v>128693457</v>
      </c>
      <c r="V95" s="5">
        <v>65192461</v>
      </c>
      <c r="W95" s="5">
        <v>332040</v>
      </c>
      <c r="X95" s="5">
        <v>6006524</v>
      </c>
      <c r="Y95" s="5">
        <v>408779</v>
      </c>
      <c r="Z95" s="5">
        <v>3588881</v>
      </c>
      <c r="AA95" s="5">
        <v>6025318</v>
      </c>
    </row>
    <row r="96" spans="1:27">
      <c r="A96" s="5">
        <v>1396</v>
      </c>
      <c r="B96" s="5">
        <v>2</v>
      </c>
      <c r="C96" s="5" t="s">
        <v>327</v>
      </c>
      <c r="D96" s="5" t="s">
        <v>328</v>
      </c>
      <c r="E96" s="5">
        <v>2632</v>
      </c>
      <c r="F96" s="5">
        <v>108590</v>
      </c>
      <c r="G96" s="5">
        <v>94570</v>
      </c>
      <c r="H96" s="5">
        <v>14020</v>
      </c>
      <c r="I96" s="5">
        <v>93272</v>
      </c>
      <c r="J96" s="5">
        <v>13981</v>
      </c>
      <c r="K96" s="5">
        <v>1298</v>
      </c>
      <c r="L96" s="5">
        <v>39</v>
      </c>
      <c r="M96" s="5">
        <v>26405034</v>
      </c>
      <c r="N96" s="5">
        <v>159791319</v>
      </c>
      <c r="O96" s="5">
        <v>37097863</v>
      </c>
      <c r="P96" s="5">
        <v>232598267</v>
      </c>
      <c r="Q96" s="5">
        <v>229126742</v>
      </c>
      <c r="R96" s="5">
        <v>16299494</v>
      </c>
      <c r="S96" s="5">
        <v>448669</v>
      </c>
      <c r="T96" s="5">
        <v>165375424</v>
      </c>
      <c r="U96" s="5">
        <v>235042230</v>
      </c>
      <c r="V96" s="5">
        <v>69666806</v>
      </c>
      <c r="W96" s="5">
        <v>363087</v>
      </c>
      <c r="X96" s="5">
        <v>5769644</v>
      </c>
      <c r="Y96" s="5">
        <v>1294088</v>
      </c>
      <c r="Z96" s="5">
        <v>8550118</v>
      </c>
      <c r="AA96" s="5">
        <v>11222535</v>
      </c>
    </row>
    <row r="97" spans="1:27">
      <c r="A97" s="5">
        <v>1396</v>
      </c>
      <c r="B97" s="5">
        <v>3</v>
      </c>
      <c r="C97" s="5" t="s">
        <v>329</v>
      </c>
      <c r="D97" s="5" t="s">
        <v>330</v>
      </c>
      <c r="E97" s="5">
        <v>238</v>
      </c>
      <c r="F97" s="5">
        <v>24399</v>
      </c>
      <c r="G97" s="5">
        <v>21846</v>
      </c>
      <c r="H97" s="5">
        <v>2553</v>
      </c>
      <c r="I97" s="5">
        <v>21744</v>
      </c>
      <c r="J97" s="5">
        <v>2533</v>
      </c>
      <c r="K97" s="5">
        <v>102</v>
      </c>
      <c r="L97" s="5">
        <v>20</v>
      </c>
      <c r="M97" s="5">
        <v>8413327</v>
      </c>
      <c r="N97" s="5">
        <v>26170907</v>
      </c>
      <c r="O97" s="5">
        <v>8028899</v>
      </c>
      <c r="P97" s="5">
        <v>45097114</v>
      </c>
      <c r="Q97" s="5">
        <v>44491255</v>
      </c>
      <c r="R97" s="5">
        <v>1197246</v>
      </c>
      <c r="S97" s="5">
        <v>29959</v>
      </c>
      <c r="T97" s="5">
        <v>27778810</v>
      </c>
      <c r="U97" s="5">
        <v>45897183</v>
      </c>
      <c r="V97" s="5">
        <v>18118374</v>
      </c>
      <c r="W97" s="5">
        <v>312982</v>
      </c>
      <c r="X97" s="5">
        <v>1601047</v>
      </c>
      <c r="Y97" s="5">
        <v>97785</v>
      </c>
      <c r="Z97" s="5">
        <v>1298595</v>
      </c>
      <c r="AA97" s="5">
        <v>1178316</v>
      </c>
    </row>
    <row r="98" spans="1:27">
      <c r="A98" s="5">
        <v>1396</v>
      </c>
      <c r="B98" s="5">
        <v>4</v>
      </c>
      <c r="C98" s="5" t="s">
        <v>331</v>
      </c>
      <c r="D98" s="5" t="s">
        <v>332</v>
      </c>
      <c r="E98" s="5">
        <v>52</v>
      </c>
      <c r="F98" s="5">
        <v>13844</v>
      </c>
      <c r="G98" s="5">
        <v>13343</v>
      </c>
      <c r="H98" s="5">
        <v>501</v>
      </c>
      <c r="I98" s="5">
        <v>13313</v>
      </c>
      <c r="J98" s="5">
        <v>501</v>
      </c>
      <c r="K98" s="5">
        <v>30</v>
      </c>
      <c r="L98" s="5">
        <v>0</v>
      </c>
      <c r="M98" s="5">
        <v>5886494</v>
      </c>
      <c r="N98" s="5">
        <v>18677288</v>
      </c>
      <c r="O98" s="5">
        <v>6068365</v>
      </c>
      <c r="P98" s="5">
        <v>31853735</v>
      </c>
      <c r="Q98" s="5">
        <v>31778961</v>
      </c>
      <c r="R98" s="5">
        <v>811737</v>
      </c>
      <c r="S98" s="5">
        <v>19415</v>
      </c>
      <c r="T98" s="5">
        <v>19974641</v>
      </c>
      <c r="U98" s="5">
        <v>32201036</v>
      </c>
      <c r="V98" s="5">
        <v>12226394</v>
      </c>
      <c r="W98" s="5">
        <v>304212</v>
      </c>
      <c r="X98" s="5">
        <v>1255766</v>
      </c>
      <c r="Y98" s="5">
        <v>30486</v>
      </c>
      <c r="Z98" s="5">
        <v>247975</v>
      </c>
      <c r="AA98" s="5">
        <v>348817</v>
      </c>
    </row>
    <row r="99" spans="1:27">
      <c r="A99" s="5">
        <v>1396</v>
      </c>
      <c r="B99" s="5">
        <v>4</v>
      </c>
      <c r="C99" s="5" t="s">
        <v>333</v>
      </c>
      <c r="D99" s="5" t="s">
        <v>334</v>
      </c>
      <c r="E99" s="5">
        <v>186</v>
      </c>
      <c r="F99" s="5">
        <v>10556</v>
      </c>
      <c r="G99" s="5">
        <v>8503</v>
      </c>
      <c r="H99" s="5">
        <v>2052</v>
      </c>
      <c r="I99" s="5">
        <v>8431</v>
      </c>
      <c r="J99" s="5">
        <v>2033</v>
      </c>
      <c r="K99" s="5">
        <v>72</v>
      </c>
      <c r="L99" s="5">
        <v>20</v>
      </c>
      <c r="M99" s="5">
        <v>2526833</v>
      </c>
      <c r="N99" s="5">
        <v>7493619</v>
      </c>
      <c r="O99" s="5">
        <v>1960534</v>
      </c>
      <c r="P99" s="5">
        <v>13243379</v>
      </c>
      <c r="Q99" s="5">
        <v>12712295</v>
      </c>
      <c r="R99" s="5">
        <v>385509</v>
      </c>
      <c r="S99" s="5">
        <v>10544</v>
      </c>
      <c r="T99" s="5">
        <v>7804168</v>
      </c>
      <c r="U99" s="5">
        <v>13696148</v>
      </c>
      <c r="V99" s="5">
        <v>5891979</v>
      </c>
      <c r="W99" s="5">
        <v>8770</v>
      </c>
      <c r="X99" s="5">
        <v>345281</v>
      </c>
      <c r="Y99" s="5">
        <v>67299</v>
      </c>
      <c r="Z99" s="5">
        <v>1050620</v>
      </c>
      <c r="AA99" s="5">
        <v>829500</v>
      </c>
    </row>
    <row r="100" spans="1:27">
      <c r="A100" s="5">
        <v>1396</v>
      </c>
      <c r="B100" s="5">
        <v>3</v>
      </c>
      <c r="C100" s="5" t="s">
        <v>335</v>
      </c>
      <c r="D100" s="5" t="s">
        <v>336</v>
      </c>
      <c r="E100" s="5">
        <v>2394</v>
      </c>
      <c r="F100" s="5">
        <v>84190</v>
      </c>
      <c r="G100" s="5">
        <v>72723</v>
      </c>
      <c r="H100" s="5">
        <v>11467</v>
      </c>
      <c r="I100" s="5">
        <v>71528</v>
      </c>
      <c r="J100" s="5">
        <v>11448</v>
      </c>
      <c r="K100" s="5">
        <v>1196</v>
      </c>
      <c r="L100" s="5">
        <v>20</v>
      </c>
      <c r="M100" s="5">
        <v>17991707</v>
      </c>
      <c r="N100" s="5">
        <v>133620411</v>
      </c>
      <c r="O100" s="5">
        <v>29068964</v>
      </c>
      <c r="P100" s="5">
        <v>187501153</v>
      </c>
      <c r="Q100" s="5">
        <v>184635486</v>
      </c>
      <c r="R100" s="5">
        <v>15102248</v>
      </c>
      <c r="S100" s="5">
        <v>418710</v>
      </c>
      <c r="T100" s="5">
        <v>137596614</v>
      </c>
      <c r="U100" s="5">
        <v>189145046</v>
      </c>
      <c r="V100" s="5">
        <v>51548432</v>
      </c>
      <c r="W100" s="5">
        <v>50105</v>
      </c>
      <c r="X100" s="5">
        <v>4168597</v>
      </c>
      <c r="Y100" s="5">
        <v>1196303</v>
      </c>
      <c r="Z100" s="5">
        <v>7251523</v>
      </c>
      <c r="AA100" s="5">
        <v>10044218</v>
      </c>
    </row>
    <row r="101" spans="1:27">
      <c r="A101" s="5">
        <v>1396</v>
      </c>
      <c r="B101" s="5">
        <v>4</v>
      </c>
      <c r="C101" s="5" t="s">
        <v>337</v>
      </c>
      <c r="D101" s="5" t="s">
        <v>336</v>
      </c>
      <c r="E101" s="5">
        <v>2394</v>
      </c>
      <c r="F101" s="5">
        <v>84190</v>
      </c>
      <c r="G101" s="5">
        <v>72723</v>
      </c>
      <c r="H101" s="5">
        <v>11467</v>
      </c>
      <c r="I101" s="5">
        <v>71528</v>
      </c>
      <c r="J101" s="5">
        <v>11448</v>
      </c>
      <c r="K101" s="5">
        <v>1196</v>
      </c>
      <c r="L101" s="5">
        <v>20</v>
      </c>
      <c r="M101" s="5">
        <v>17991707</v>
      </c>
      <c r="N101" s="5">
        <v>133620411</v>
      </c>
      <c r="O101" s="5">
        <v>29068964</v>
      </c>
      <c r="P101" s="5">
        <v>187501153</v>
      </c>
      <c r="Q101" s="5">
        <v>184635486</v>
      </c>
      <c r="R101" s="5">
        <v>15102248</v>
      </c>
      <c r="S101" s="5">
        <v>418710</v>
      </c>
      <c r="T101" s="5">
        <v>137596614</v>
      </c>
      <c r="U101" s="5">
        <v>189145046</v>
      </c>
      <c r="V101" s="5">
        <v>51548432</v>
      </c>
      <c r="W101" s="5">
        <v>50105</v>
      </c>
      <c r="X101" s="5">
        <v>4168597</v>
      </c>
      <c r="Y101" s="5">
        <v>1196303</v>
      </c>
      <c r="Z101" s="5">
        <v>7251523</v>
      </c>
      <c r="AA101" s="5">
        <v>10044218</v>
      </c>
    </row>
    <row r="102" spans="1:27">
      <c r="A102" s="5">
        <v>1396</v>
      </c>
      <c r="B102" s="5">
        <v>2</v>
      </c>
      <c r="C102" s="5" t="s">
        <v>338</v>
      </c>
      <c r="D102" s="5" t="s">
        <v>339</v>
      </c>
      <c r="E102" s="5">
        <v>5313</v>
      </c>
      <c r="F102" s="5">
        <v>209980</v>
      </c>
      <c r="G102" s="5">
        <v>198347</v>
      </c>
      <c r="H102" s="5">
        <v>11634</v>
      </c>
      <c r="I102" s="5">
        <v>194272</v>
      </c>
      <c r="J102" s="5">
        <v>11569</v>
      </c>
      <c r="K102" s="5">
        <v>4074</v>
      </c>
      <c r="L102" s="5">
        <v>65</v>
      </c>
      <c r="M102" s="5">
        <v>52905323</v>
      </c>
      <c r="N102" s="5">
        <v>105183285</v>
      </c>
      <c r="O102" s="5">
        <v>16271042</v>
      </c>
      <c r="P102" s="5">
        <v>295304043</v>
      </c>
      <c r="Q102" s="5">
        <v>278691333</v>
      </c>
      <c r="R102" s="5">
        <v>33559058</v>
      </c>
      <c r="S102" s="5">
        <v>888228</v>
      </c>
      <c r="T102" s="5">
        <v>137694905</v>
      </c>
      <c r="U102" s="5">
        <v>299765655</v>
      </c>
      <c r="V102" s="5">
        <v>162070750</v>
      </c>
      <c r="W102" s="5">
        <v>1064402</v>
      </c>
      <c r="X102" s="5">
        <v>11952346</v>
      </c>
      <c r="Y102" s="5">
        <v>3332040</v>
      </c>
      <c r="Z102" s="5">
        <v>11600155</v>
      </c>
      <c r="AA102" s="5">
        <v>27154386</v>
      </c>
    </row>
    <row r="103" spans="1:27">
      <c r="A103" s="5">
        <v>1396</v>
      </c>
      <c r="B103" s="5">
        <v>3</v>
      </c>
      <c r="C103" s="5" t="s">
        <v>340</v>
      </c>
      <c r="D103" s="5" t="s">
        <v>341</v>
      </c>
      <c r="E103" s="5">
        <v>217</v>
      </c>
      <c r="F103" s="5">
        <v>21757</v>
      </c>
      <c r="G103" s="5">
        <v>20332</v>
      </c>
      <c r="H103" s="5">
        <v>1426</v>
      </c>
      <c r="I103" s="5">
        <v>20190</v>
      </c>
      <c r="J103" s="5">
        <v>1424</v>
      </c>
      <c r="K103" s="5">
        <v>141</v>
      </c>
      <c r="L103" s="5">
        <v>2</v>
      </c>
      <c r="M103" s="5">
        <v>5793425</v>
      </c>
      <c r="N103" s="5">
        <v>14308011</v>
      </c>
      <c r="O103" s="5">
        <v>1495278</v>
      </c>
      <c r="P103" s="5">
        <v>33913123</v>
      </c>
      <c r="Q103" s="5">
        <v>30939754</v>
      </c>
      <c r="R103" s="5">
        <v>7260985</v>
      </c>
      <c r="S103" s="5">
        <v>193133</v>
      </c>
      <c r="T103" s="5">
        <v>16434025</v>
      </c>
      <c r="U103" s="5">
        <v>34501453</v>
      </c>
      <c r="V103" s="5">
        <v>18067427</v>
      </c>
      <c r="W103" s="5">
        <v>20955</v>
      </c>
      <c r="X103" s="5">
        <v>915763</v>
      </c>
      <c r="Y103" s="5">
        <v>1321283</v>
      </c>
      <c r="Z103" s="5">
        <v>3169284</v>
      </c>
      <c r="AA103" s="5">
        <v>5404528</v>
      </c>
    </row>
    <row r="104" spans="1:27">
      <c r="A104" s="5">
        <v>1396</v>
      </c>
      <c r="B104" s="5">
        <v>4</v>
      </c>
      <c r="C104" s="5" t="s">
        <v>342</v>
      </c>
      <c r="D104" s="5" t="s">
        <v>341</v>
      </c>
      <c r="E104" s="5">
        <v>217</v>
      </c>
      <c r="F104" s="5">
        <v>21757</v>
      </c>
      <c r="G104" s="5">
        <v>20332</v>
      </c>
      <c r="H104" s="5">
        <v>1426</v>
      </c>
      <c r="I104" s="5">
        <v>20190</v>
      </c>
      <c r="J104" s="5">
        <v>1424</v>
      </c>
      <c r="K104" s="5">
        <v>141</v>
      </c>
      <c r="L104" s="5">
        <v>2</v>
      </c>
      <c r="M104" s="5">
        <v>5793425</v>
      </c>
      <c r="N104" s="5">
        <v>14308011</v>
      </c>
      <c r="O104" s="5">
        <v>1495278</v>
      </c>
      <c r="P104" s="5">
        <v>33913123</v>
      </c>
      <c r="Q104" s="5">
        <v>30939754</v>
      </c>
      <c r="R104" s="5">
        <v>7260985</v>
      </c>
      <c r="S104" s="5">
        <v>193133</v>
      </c>
      <c r="T104" s="5">
        <v>16434025</v>
      </c>
      <c r="U104" s="5">
        <v>34501453</v>
      </c>
      <c r="V104" s="5">
        <v>18067427</v>
      </c>
      <c r="W104" s="5">
        <v>20955</v>
      </c>
      <c r="X104" s="5">
        <v>915763</v>
      </c>
      <c r="Y104" s="5">
        <v>1321283</v>
      </c>
      <c r="Z104" s="5">
        <v>3169284</v>
      </c>
      <c r="AA104" s="5">
        <v>5404528</v>
      </c>
    </row>
    <row r="105" spans="1:27">
      <c r="A105" s="5">
        <v>1396</v>
      </c>
      <c r="B105" s="5">
        <v>3</v>
      </c>
      <c r="C105" s="5" t="s">
        <v>343</v>
      </c>
      <c r="D105" s="5" t="s">
        <v>344</v>
      </c>
      <c r="E105" s="5">
        <v>5096</v>
      </c>
      <c r="F105" s="5">
        <v>188223</v>
      </c>
      <c r="G105" s="5">
        <v>178015</v>
      </c>
      <c r="H105" s="5">
        <v>10208</v>
      </c>
      <c r="I105" s="5">
        <v>174082</v>
      </c>
      <c r="J105" s="5">
        <v>10145</v>
      </c>
      <c r="K105" s="5">
        <v>3933</v>
      </c>
      <c r="L105" s="5">
        <v>63</v>
      </c>
      <c r="M105" s="5">
        <v>47111898</v>
      </c>
      <c r="N105" s="5">
        <v>90875274</v>
      </c>
      <c r="O105" s="5">
        <v>14775764</v>
      </c>
      <c r="P105" s="5">
        <v>261390920</v>
      </c>
      <c r="Q105" s="5">
        <v>247751579</v>
      </c>
      <c r="R105" s="5">
        <v>26298074</v>
      </c>
      <c r="S105" s="5">
        <v>695095</v>
      </c>
      <c r="T105" s="5">
        <v>121260879</v>
      </c>
      <c r="U105" s="5">
        <v>265264202</v>
      </c>
      <c r="V105" s="5">
        <v>144003322</v>
      </c>
      <c r="W105" s="5">
        <v>1043447</v>
      </c>
      <c r="X105" s="5">
        <v>11036583</v>
      </c>
      <c r="Y105" s="5">
        <v>2010757</v>
      </c>
      <c r="Z105" s="5">
        <v>8430871</v>
      </c>
      <c r="AA105" s="5">
        <v>21749858</v>
      </c>
    </row>
    <row r="106" spans="1:27">
      <c r="A106" s="5">
        <v>1396</v>
      </c>
      <c r="B106" s="5">
        <v>4</v>
      </c>
      <c r="C106" s="5" t="s">
        <v>345</v>
      </c>
      <c r="D106" s="5" t="s">
        <v>346</v>
      </c>
      <c r="E106" s="5">
        <v>130</v>
      </c>
      <c r="F106" s="5">
        <v>6258</v>
      </c>
      <c r="G106" s="5">
        <v>5962</v>
      </c>
      <c r="H106" s="5">
        <v>296</v>
      </c>
      <c r="I106" s="5">
        <v>5886</v>
      </c>
      <c r="J106" s="5">
        <v>296</v>
      </c>
      <c r="K106" s="5">
        <v>76</v>
      </c>
      <c r="L106" s="5">
        <v>0</v>
      </c>
      <c r="M106" s="5">
        <v>1722015</v>
      </c>
      <c r="N106" s="5">
        <v>9515647</v>
      </c>
      <c r="O106" s="5">
        <v>4419210</v>
      </c>
      <c r="P106" s="5">
        <v>15909570</v>
      </c>
      <c r="Q106" s="5">
        <v>15066652</v>
      </c>
      <c r="R106" s="5">
        <v>184317</v>
      </c>
      <c r="S106" s="5">
        <v>4702</v>
      </c>
      <c r="T106" s="5">
        <v>10173857</v>
      </c>
      <c r="U106" s="5">
        <v>16201798</v>
      </c>
      <c r="V106" s="5">
        <v>6027941</v>
      </c>
      <c r="W106" s="5">
        <v>27634</v>
      </c>
      <c r="X106" s="5">
        <v>516184</v>
      </c>
      <c r="Y106" s="5">
        <v>54962</v>
      </c>
      <c r="Z106" s="5">
        <v>855543</v>
      </c>
      <c r="AA106" s="5">
        <v>396799</v>
      </c>
    </row>
    <row r="107" spans="1:27">
      <c r="A107" s="5">
        <v>1396</v>
      </c>
      <c r="B107" s="5">
        <v>4</v>
      </c>
      <c r="C107" s="5" t="s">
        <v>347</v>
      </c>
      <c r="D107" s="5" t="s">
        <v>348</v>
      </c>
      <c r="E107" s="5">
        <v>1407</v>
      </c>
      <c r="F107" s="5">
        <v>61745</v>
      </c>
      <c r="G107" s="5">
        <v>59017</v>
      </c>
      <c r="H107" s="5">
        <v>2728</v>
      </c>
      <c r="I107" s="5">
        <v>57417</v>
      </c>
      <c r="J107" s="5">
        <v>2695</v>
      </c>
      <c r="K107" s="5">
        <v>1599</v>
      </c>
      <c r="L107" s="5">
        <v>32</v>
      </c>
      <c r="M107" s="5">
        <v>12644281</v>
      </c>
      <c r="N107" s="5">
        <v>18057660</v>
      </c>
      <c r="O107" s="5">
        <v>1943832</v>
      </c>
      <c r="P107" s="5">
        <v>55421942</v>
      </c>
      <c r="Q107" s="5">
        <v>53960649</v>
      </c>
      <c r="R107" s="5">
        <v>12214197</v>
      </c>
      <c r="S107" s="5">
        <v>319717</v>
      </c>
      <c r="T107" s="5">
        <v>25614475</v>
      </c>
      <c r="U107" s="5">
        <v>56114853</v>
      </c>
      <c r="V107" s="5">
        <v>30500378</v>
      </c>
      <c r="W107" s="5">
        <v>62660</v>
      </c>
      <c r="X107" s="5">
        <v>1228976</v>
      </c>
      <c r="Y107" s="5">
        <v>194436</v>
      </c>
      <c r="Z107" s="5">
        <v>2629306</v>
      </c>
      <c r="AA107" s="5">
        <v>3435138</v>
      </c>
    </row>
    <row r="108" spans="1:27">
      <c r="A108" s="5">
        <v>1396</v>
      </c>
      <c r="B108" s="5">
        <v>4</v>
      </c>
      <c r="C108" s="5" t="s">
        <v>349</v>
      </c>
      <c r="D108" s="5" t="s">
        <v>350</v>
      </c>
      <c r="E108" s="5">
        <v>70</v>
      </c>
      <c r="F108" s="5">
        <v>12325</v>
      </c>
      <c r="G108" s="5">
        <v>9583</v>
      </c>
      <c r="H108" s="5">
        <v>2743</v>
      </c>
      <c r="I108" s="5">
        <v>9564</v>
      </c>
      <c r="J108" s="5">
        <v>2742</v>
      </c>
      <c r="K108" s="5">
        <v>19</v>
      </c>
      <c r="L108" s="5">
        <v>1</v>
      </c>
      <c r="M108" s="5">
        <v>2724270</v>
      </c>
      <c r="N108" s="5">
        <v>3730239</v>
      </c>
      <c r="O108" s="5">
        <v>850353</v>
      </c>
      <c r="P108" s="5">
        <v>9426880</v>
      </c>
      <c r="Q108" s="5">
        <v>9212741</v>
      </c>
      <c r="R108" s="5">
        <v>832391</v>
      </c>
      <c r="S108" s="5">
        <v>22412</v>
      </c>
      <c r="T108" s="5">
        <v>4468689</v>
      </c>
      <c r="U108" s="5">
        <v>9727622</v>
      </c>
      <c r="V108" s="5">
        <v>5258933</v>
      </c>
      <c r="W108" s="5">
        <v>15020</v>
      </c>
      <c r="X108" s="5">
        <v>329858</v>
      </c>
      <c r="Y108" s="5">
        <v>19633</v>
      </c>
      <c r="Z108" s="5">
        <v>518891</v>
      </c>
      <c r="AA108" s="5">
        <v>386878</v>
      </c>
    </row>
    <row r="109" spans="1:27">
      <c r="A109" s="5">
        <v>1396</v>
      </c>
      <c r="B109" s="5">
        <v>4</v>
      </c>
      <c r="C109" s="5" t="s">
        <v>351</v>
      </c>
      <c r="D109" s="5" t="s">
        <v>352</v>
      </c>
      <c r="E109" s="5">
        <v>226</v>
      </c>
      <c r="F109" s="5">
        <v>31377</v>
      </c>
      <c r="G109" s="5">
        <v>30357</v>
      </c>
      <c r="H109" s="5">
        <v>1019</v>
      </c>
      <c r="I109" s="5">
        <v>30333</v>
      </c>
      <c r="J109" s="5">
        <v>1017</v>
      </c>
      <c r="K109" s="5">
        <v>24</v>
      </c>
      <c r="L109" s="5">
        <v>2</v>
      </c>
      <c r="M109" s="5">
        <v>14543604</v>
      </c>
      <c r="N109" s="5">
        <v>13078772</v>
      </c>
      <c r="O109" s="5">
        <v>652356</v>
      </c>
      <c r="P109" s="5">
        <v>82144502</v>
      </c>
      <c r="Q109" s="5">
        <v>72687819</v>
      </c>
      <c r="R109" s="5">
        <v>9989310</v>
      </c>
      <c r="S109" s="5">
        <v>265324</v>
      </c>
      <c r="T109" s="5">
        <v>28770987</v>
      </c>
      <c r="U109" s="5">
        <v>82498636</v>
      </c>
      <c r="V109" s="5">
        <v>53727649</v>
      </c>
      <c r="W109" s="5">
        <v>192149</v>
      </c>
      <c r="X109" s="5">
        <v>5647034</v>
      </c>
      <c r="Y109" s="5">
        <v>499290</v>
      </c>
      <c r="Z109" s="5">
        <v>455370</v>
      </c>
      <c r="AA109" s="5">
        <v>9729407</v>
      </c>
    </row>
    <row r="110" spans="1:27">
      <c r="A110" s="5">
        <v>1396</v>
      </c>
      <c r="B110" s="5">
        <v>4</v>
      </c>
      <c r="C110" s="5" t="s">
        <v>353</v>
      </c>
      <c r="D110" s="5" t="s">
        <v>354</v>
      </c>
      <c r="E110" s="5">
        <v>1318</v>
      </c>
      <c r="F110" s="5">
        <v>34965</v>
      </c>
      <c r="G110" s="5">
        <v>33317</v>
      </c>
      <c r="H110" s="5">
        <v>1649</v>
      </c>
      <c r="I110" s="5">
        <v>32467</v>
      </c>
      <c r="J110" s="5">
        <v>1629</v>
      </c>
      <c r="K110" s="5">
        <v>849</v>
      </c>
      <c r="L110" s="5">
        <v>20</v>
      </c>
      <c r="M110" s="5">
        <v>7396923</v>
      </c>
      <c r="N110" s="5">
        <v>19779824</v>
      </c>
      <c r="O110" s="5">
        <v>2892898</v>
      </c>
      <c r="P110" s="5">
        <v>42237667</v>
      </c>
      <c r="Q110" s="5">
        <v>41580903</v>
      </c>
      <c r="R110" s="5">
        <v>812103</v>
      </c>
      <c r="S110" s="5">
        <v>22834</v>
      </c>
      <c r="T110" s="5">
        <v>21937797</v>
      </c>
      <c r="U110" s="5">
        <v>42894316</v>
      </c>
      <c r="V110" s="5">
        <v>20956519</v>
      </c>
      <c r="W110" s="5">
        <v>110097</v>
      </c>
      <c r="X110" s="5">
        <v>1682698</v>
      </c>
      <c r="Y110" s="5">
        <v>573371</v>
      </c>
      <c r="Z110" s="5">
        <v>1212956</v>
      </c>
      <c r="AA110" s="5">
        <v>2719331</v>
      </c>
    </row>
    <row r="111" spans="1:27">
      <c r="A111" s="5">
        <v>1396</v>
      </c>
      <c r="B111" s="5">
        <v>4</v>
      </c>
      <c r="C111" s="5" t="s">
        <v>355</v>
      </c>
      <c r="D111" s="5" t="s">
        <v>356</v>
      </c>
      <c r="E111" s="5">
        <v>1090</v>
      </c>
      <c r="F111" s="5">
        <v>19041</v>
      </c>
      <c r="G111" s="5">
        <v>18401</v>
      </c>
      <c r="H111" s="5">
        <v>640</v>
      </c>
      <c r="I111" s="5">
        <v>17444</v>
      </c>
      <c r="J111" s="5">
        <v>636</v>
      </c>
      <c r="K111" s="5">
        <v>957</v>
      </c>
      <c r="L111" s="5">
        <v>4</v>
      </c>
      <c r="M111" s="5">
        <v>3434871</v>
      </c>
      <c r="N111" s="5">
        <v>9609166</v>
      </c>
      <c r="O111" s="5">
        <v>2141569</v>
      </c>
      <c r="P111" s="5">
        <v>19646355</v>
      </c>
      <c r="Q111" s="5">
        <v>19226199</v>
      </c>
      <c r="R111" s="5">
        <v>1120291</v>
      </c>
      <c r="S111" s="5">
        <v>29453</v>
      </c>
      <c r="T111" s="5">
        <v>10969018</v>
      </c>
      <c r="U111" s="5">
        <v>20217441</v>
      </c>
      <c r="V111" s="5">
        <v>9248423</v>
      </c>
      <c r="W111" s="5">
        <v>901</v>
      </c>
      <c r="X111" s="5">
        <v>527310</v>
      </c>
      <c r="Y111" s="5">
        <v>140122</v>
      </c>
      <c r="Z111" s="5">
        <v>1441543</v>
      </c>
      <c r="AA111" s="5">
        <v>2481188</v>
      </c>
    </row>
    <row r="112" spans="1:27">
      <c r="A112" s="5">
        <v>1396</v>
      </c>
      <c r="B112" s="5">
        <v>4</v>
      </c>
      <c r="C112" s="5" t="s">
        <v>357</v>
      </c>
      <c r="D112" s="5" t="s">
        <v>358</v>
      </c>
      <c r="E112" s="5">
        <v>856</v>
      </c>
      <c r="F112" s="5">
        <v>22512</v>
      </c>
      <c r="G112" s="5">
        <v>21378</v>
      </c>
      <c r="H112" s="5">
        <v>1134</v>
      </c>
      <c r="I112" s="5">
        <v>20970</v>
      </c>
      <c r="J112" s="5">
        <v>1130</v>
      </c>
      <c r="K112" s="5">
        <v>408</v>
      </c>
      <c r="L112" s="5">
        <v>4</v>
      </c>
      <c r="M112" s="5">
        <v>4645934</v>
      </c>
      <c r="N112" s="5">
        <v>17103966</v>
      </c>
      <c r="O112" s="5">
        <v>1875547</v>
      </c>
      <c r="P112" s="5">
        <v>36604005</v>
      </c>
      <c r="Q112" s="5">
        <v>36016616</v>
      </c>
      <c r="R112" s="5">
        <v>1145464</v>
      </c>
      <c r="S112" s="5">
        <v>30654</v>
      </c>
      <c r="T112" s="5">
        <v>19326057</v>
      </c>
      <c r="U112" s="5">
        <v>37609535</v>
      </c>
      <c r="V112" s="5">
        <v>18283479</v>
      </c>
      <c r="W112" s="5">
        <v>634987</v>
      </c>
      <c r="X112" s="5">
        <v>1104524</v>
      </c>
      <c r="Y112" s="5">
        <v>528944</v>
      </c>
      <c r="Z112" s="5">
        <v>1317263</v>
      </c>
      <c r="AA112" s="5">
        <v>2601117</v>
      </c>
    </row>
    <row r="113" spans="1:27">
      <c r="A113" s="5">
        <v>1396</v>
      </c>
      <c r="B113" s="5">
        <v>2</v>
      </c>
      <c r="C113" s="5" t="s">
        <v>359</v>
      </c>
      <c r="D113" s="5" t="s">
        <v>360</v>
      </c>
      <c r="E113" s="5">
        <v>1493</v>
      </c>
      <c r="F113" s="5">
        <v>164881</v>
      </c>
      <c r="G113" s="5">
        <v>158326</v>
      </c>
      <c r="H113" s="5">
        <v>6555</v>
      </c>
      <c r="I113" s="5">
        <v>157746</v>
      </c>
      <c r="J113" s="5">
        <v>6554</v>
      </c>
      <c r="K113" s="5">
        <v>580</v>
      </c>
      <c r="L113" s="5">
        <v>1</v>
      </c>
      <c r="M113" s="5">
        <v>73581382</v>
      </c>
      <c r="N113" s="5">
        <v>589136739</v>
      </c>
      <c r="O113" s="5">
        <v>95600614</v>
      </c>
      <c r="P113" s="5">
        <v>976571260</v>
      </c>
      <c r="Q113" s="5">
        <v>978389278</v>
      </c>
      <c r="R113" s="5">
        <v>193582819</v>
      </c>
      <c r="S113" s="5">
        <v>4335527</v>
      </c>
      <c r="T113" s="5">
        <v>644356366</v>
      </c>
      <c r="U113" s="5">
        <v>1000903082</v>
      </c>
      <c r="V113" s="5">
        <v>356546716</v>
      </c>
      <c r="W113" s="5">
        <v>6451571</v>
      </c>
      <c r="X113" s="5">
        <v>25868810</v>
      </c>
      <c r="Y113" s="5">
        <v>3411725</v>
      </c>
      <c r="Z113" s="5">
        <v>38045844</v>
      </c>
      <c r="AA113" s="5">
        <v>48466982</v>
      </c>
    </row>
    <row r="114" spans="1:27">
      <c r="A114" s="5">
        <v>1396</v>
      </c>
      <c r="B114" s="5">
        <v>3</v>
      </c>
      <c r="C114" s="5" t="s">
        <v>361</v>
      </c>
      <c r="D114" s="5" t="s">
        <v>362</v>
      </c>
      <c r="E114" s="5">
        <v>650</v>
      </c>
      <c r="F114" s="5">
        <v>110111</v>
      </c>
      <c r="G114" s="5">
        <v>106353</v>
      </c>
      <c r="H114" s="5">
        <v>3758</v>
      </c>
      <c r="I114" s="5">
        <v>106144</v>
      </c>
      <c r="J114" s="5">
        <v>3757</v>
      </c>
      <c r="K114" s="5">
        <v>209</v>
      </c>
      <c r="L114" s="5">
        <v>1</v>
      </c>
      <c r="M114" s="5">
        <v>56482889</v>
      </c>
      <c r="N114" s="5">
        <v>459945615</v>
      </c>
      <c r="O114" s="5">
        <v>64110531</v>
      </c>
      <c r="P114" s="5">
        <v>742639802</v>
      </c>
      <c r="Q114" s="5">
        <v>747406403</v>
      </c>
      <c r="R114" s="5">
        <v>140041187</v>
      </c>
      <c r="S114" s="5">
        <v>2991954</v>
      </c>
      <c r="T114" s="5">
        <v>502086627</v>
      </c>
      <c r="U114" s="5">
        <v>759466263</v>
      </c>
      <c r="V114" s="5">
        <v>257379635</v>
      </c>
      <c r="W114" s="5">
        <v>6275792</v>
      </c>
      <c r="X114" s="5">
        <v>18806962</v>
      </c>
      <c r="Y114" s="5">
        <v>2337490</v>
      </c>
      <c r="Z114" s="5">
        <v>22142936</v>
      </c>
      <c r="AA114" s="5">
        <v>37078757</v>
      </c>
    </row>
    <row r="115" spans="1:27">
      <c r="A115" s="5">
        <v>1396</v>
      </c>
      <c r="B115" s="5">
        <v>4</v>
      </c>
      <c r="C115" s="5" t="s">
        <v>363</v>
      </c>
      <c r="D115" s="5" t="s">
        <v>362</v>
      </c>
      <c r="E115" s="5">
        <v>650</v>
      </c>
      <c r="F115" s="5">
        <v>110111</v>
      </c>
      <c r="G115" s="5">
        <v>106353</v>
      </c>
      <c r="H115" s="5">
        <v>3758</v>
      </c>
      <c r="I115" s="5">
        <v>106144</v>
      </c>
      <c r="J115" s="5">
        <v>3757</v>
      </c>
      <c r="K115" s="5">
        <v>209</v>
      </c>
      <c r="L115" s="5">
        <v>1</v>
      </c>
      <c r="M115" s="5">
        <v>56482889</v>
      </c>
      <c r="N115" s="5">
        <v>459945615</v>
      </c>
      <c r="O115" s="5">
        <v>64110531</v>
      </c>
      <c r="P115" s="5">
        <v>742639802</v>
      </c>
      <c r="Q115" s="5">
        <v>747406403</v>
      </c>
      <c r="R115" s="5">
        <v>140041187</v>
      </c>
      <c r="S115" s="5">
        <v>2991954</v>
      </c>
      <c r="T115" s="5">
        <v>502086627</v>
      </c>
      <c r="U115" s="5">
        <v>759466263</v>
      </c>
      <c r="V115" s="5">
        <v>257379635</v>
      </c>
      <c r="W115" s="5">
        <v>6275792</v>
      </c>
      <c r="X115" s="5">
        <v>18806962</v>
      </c>
      <c r="Y115" s="5">
        <v>2337490</v>
      </c>
      <c r="Z115" s="5">
        <v>22142936</v>
      </c>
      <c r="AA115" s="5">
        <v>37078757</v>
      </c>
    </row>
    <row r="116" spans="1:27">
      <c r="A116" s="5">
        <v>1396</v>
      </c>
      <c r="B116" s="5">
        <v>3</v>
      </c>
      <c r="C116" s="5" t="s">
        <v>364</v>
      </c>
      <c r="D116" s="5" t="s">
        <v>365</v>
      </c>
      <c r="E116" s="5">
        <v>476</v>
      </c>
      <c r="F116" s="5">
        <v>38059</v>
      </c>
      <c r="G116" s="5">
        <v>36307</v>
      </c>
      <c r="H116" s="5">
        <v>1752</v>
      </c>
      <c r="I116" s="5">
        <v>36151</v>
      </c>
      <c r="J116" s="5">
        <v>1752</v>
      </c>
      <c r="K116" s="5">
        <v>157</v>
      </c>
      <c r="L116" s="5">
        <v>0</v>
      </c>
      <c r="M116" s="5">
        <v>11743550</v>
      </c>
      <c r="N116" s="5">
        <v>110001297</v>
      </c>
      <c r="O116" s="5">
        <v>30572459</v>
      </c>
      <c r="P116" s="5">
        <v>201237945</v>
      </c>
      <c r="Q116" s="5">
        <v>197979497</v>
      </c>
      <c r="R116" s="5">
        <v>51280872</v>
      </c>
      <c r="S116" s="5">
        <v>1288625</v>
      </c>
      <c r="T116" s="5">
        <v>120674208</v>
      </c>
      <c r="U116" s="5">
        <v>207374144</v>
      </c>
      <c r="V116" s="5">
        <v>86699936</v>
      </c>
      <c r="W116" s="5">
        <v>70838</v>
      </c>
      <c r="X116" s="5">
        <v>6074592</v>
      </c>
      <c r="Y116" s="5">
        <v>922357</v>
      </c>
      <c r="Z116" s="5">
        <v>15178161</v>
      </c>
      <c r="AA116" s="5">
        <v>9541377</v>
      </c>
    </row>
    <row r="117" spans="1:27">
      <c r="A117" s="5">
        <v>1396</v>
      </c>
      <c r="B117" s="5">
        <v>4</v>
      </c>
      <c r="C117" s="5" t="s">
        <v>366</v>
      </c>
      <c r="D117" s="5" t="s">
        <v>365</v>
      </c>
      <c r="E117" s="5">
        <v>476</v>
      </c>
      <c r="F117" s="5">
        <v>38059</v>
      </c>
      <c r="G117" s="5">
        <v>36307</v>
      </c>
      <c r="H117" s="5">
        <v>1752</v>
      </c>
      <c r="I117" s="5">
        <v>36151</v>
      </c>
      <c r="J117" s="5">
        <v>1752</v>
      </c>
      <c r="K117" s="5">
        <v>157</v>
      </c>
      <c r="L117" s="5">
        <v>0</v>
      </c>
      <c r="M117" s="5">
        <v>11743550</v>
      </c>
      <c r="N117" s="5">
        <v>110001297</v>
      </c>
      <c r="O117" s="5">
        <v>30572459</v>
      </c>
      <c r="P117" s="5">
        <v>201237945</v>
      </c>
      <c r="Q117" s="5">
        <v>197979497</v>
      </c>
      <c r="R117" s="5">
        <v>51280872</v>
      </c>
      <c r="S117" s="5">
        <v>1288625</v>
      </c>
      <c r="T117" s="5">
        <v>120674208</v>
      </c>
      <c r="U117" s="5">
        <v>207374144</v>
      </c>
      <c r="V117" s="5">
        <v>86699936</v>
      </c>
      <c r="W117" s="5">
        <v>70838</v>
      </c>
      <c r="X117" s="5">
        <v>6074592</v>
      </c>
      <c r="Y117" s="5">
        <v>922357</v>
      </c>
      <c r="Z117" s="5">
        <v>15178161</v>
      </c>
      <c r="AA117" s="5">
        <v>9541377</v>
      </c>
    </row>
    <row r="118" spans="1:27">
      <c r="A118" s="5">
        <v>1396</v>
      </c>
      <c r="B118" s="5">
        <v>3</v>
      </c>
      <c r="C118" s="5" t="s">
        <v>367</v>
      </c>
      <c r="D118" s="5" t="s">
        <v>368</v>
      </c>
      <c r="E118" s="5">
        <v>366</v>
      </c>
      <c r="F118" s="5">
        <v>16710</v>
      </c>
      <c r="G118" s="5">
        <v>15666</v>
      </c>
      <c r="H118" s="5">
        <v>1044</v>
      </c>
      <c r="I118" s="5">
        <v>15452</v>
      </c>
      <c r="J118" s="5">
        <v>1044</v>
      </c>
      <c r="K118" s="5">
        <v>214</v>
      </c>
      <c r="L118" s="5">
        <v>0</v>
      </c>
      <c r="M118" s="5">
        <v>5354943</v>
      </c>
      <c r="N118" s="5">
        <v>19189827</v>
      </c>
      <c r="O118" s="5">
        <v>917624</v>
      </c>
      <c r="P118" s="5">
        <v>32693514</v>
      </c>
      <c r="Q118" s="5">
        <v>33003378</v>
      </c>
      <c r="R118" s="5">
        <v>2260760</v>
      </c>
      <c r="S118" s="5">
        <v>54948</v>
      </c>
      <c r="T118" s="5">
        <v>21595530</v>
      </c>
      <c r="U118" s="5">
        <v>34062675</v>
      </c>
      <c r="V118" s="5">
        <v>12467145</v>
      </c>
      <c r="W118" s="5">
        <v>104941</v>
      </c>
      <c r="X118" s="5">
        <v>987255</v>
      </c>
      <c r="Y118" s="5">
        <v>151878</v>
      </c>
      <c r="Z118" s="5">
        <v>724747</v>
      </c>
      <c r="AA118" s="5">
        <v>1846847</v>
      </c>
    </row>
    <row r="119" spans="1:27">
      <c r="A119" s="5">
        <v>1396</v>
      </c>
      <c r="B119" s="5">
        <v>4</v>
      </c>
      <c r="C119" s="5" t="s">
        <v>369</v>
      </c>
      <c r="D119" s="5" t="s">
        <v>370</v>
      </c>
      <c r="E119" s="5">
        <v>306</v>
      </c>
      <c r="F119" s="5">
        <v>13784</v>
      </c>
      <c r="G119" s="5">
        <v>12897</v>
      </c>
      <c r="H119" s="5">
        <v>888</v>
      </c>
      <c r="I119" s="5">
        <v>12716</v>
      </c>
      <c r="J119" s="5">
        <v>888</v>
      </c>
      <c r="K119" s="5">
        <v>180</v>
      </c>
      <c r="L119" s="5">
        <v>0</v>
      </c>
      <c r="M119" s="5">
        <v>4315035</v>
      </c>
      <c r="N119" s="5">
        <v>15859988</v>
      </c>
      <c r="O119" s="5">
        <v>791101</v>
      </c>
      <c r="P119" s="5">
        <v>27633320</v>
      </c>
      <c r="Q119" s="5">
        <v>27904932</v>
      </c>
      <c r="R119" s="5">
        <v>2076855</v>
      </c>
      <c r="S119" s="5">
        <v>50189</v>
      </c>
      <c r="T119" s="5">
        <v>18024577</v>
      </c>
      <c r="U119" s="5">
        <v>28814891</v>
      </c>
      <c r="V119" s="5">
        <v>10790314</v>
      </c>
      <c r="W119" s="5">
        <v>103312</v>
      </c>
      <c r="X119" s="5">
        <v>828115</v>
      </c>
      <c r="Y119" s="5">
        <v>136638</v>
      </c>
      <c r="Z119" s="5">
        <v>577758</v>
      </c>
      <c r="AA119" s="5">
        <v>1713150</v>
      </c>
    </row>
    <row r="120" spans="1:27">
      <c r="A120" s="5">
        <v>1396</v>
      </c>
      <c r="B120" s="5">
        <v>4</v>
      </c>
      <c r="C120" s="5" t="s">
        <v>371</v>
      </c>
      <c r="D120" s="5" t="s">
        <v>372</v>
      </c>
      <c r="E120" s="5">
        <v>60</v>
      </c>
      <c r="F120" s="5">
        <v>2926</v>
      </c>
      <c r="G120" s="5">
        <v>2770</v>
      </c>
      <c r="H120" s="5">
        <v>157</v>
      </c>
      <c r="I120" s="5">
        <v>2736</v>
      </c>
      <c r="J120" s="5">
        <v>157</v>
      </c>
      <c r="K120" s="5">
        <v>34</v>
      </c>
      <c r="L120" s="5">
        <v>0</v>
      </c>
      <c r="M120" s="5">
        <v>1039908</v>
      </c>
      <c r="N120" s="5">
        <v>3329838</v>
      </c>
      <c r="O120" s="5">
        <v>126523</v>
      </c>
      <c r="P120" s="5">
        <v>5060194</v>
      </c>
      <c r="Q120" s="5">
        <v>5098446</v>
      </c>
      <c r="R120" s="5">
        <v>183905</v>
      </c>
      <c r="S120" s="5">
        <v>4759</v>
      </c>
      <c r="T120" s="5">
        <v>3570953</v>
      </c>
      <c r="U120" s="5">
        <v>5247783</v>
      </c>
      <c r="V120" s="5">
        <v>1676830</v>
      </c>
      <c r="W120" s="5">
        <v>1629</v>
      </c>
      <c r="X120" s="5">
        <v>159140</v>
      </c>
      <c r="Y120" s="5">
        <v>15240</v>
      </c>
      <c r="Z120" s="5">
        <v>146989</v>
      </c>
      <c r="AA120" s="5">
        <v>133697</v>
      </c>
    </row>
    <row r="121" spans="1:27">
      <c r="A121" s="5">
        <v>1396</v>
      </c>
      <c r="B121" s="5">
        <v>2</v>
      </c>
      <c r="C121" s="5" t="s">
        <v>373</v>
      </c>
      <c r="D121" s="5" t="s">
        <v>374</v>
      </c>
      <c r="E121" s="5">
        <v>2532</v>
      </c>
      <c r="F121" s="5">
        <v>113266</v>
      </c>
      <c r="G121" s="5">
        <v>104663</v>
      </c>
      <c r="H121" s="5">
        <v>8603</v>
      </c>
      <c r="I121" s="5">
        <v>103326</v>
      </c>
      <c r="J121" s="5">
        <v>8580</v>
      </c>
      <c r="K121" s="5">
        <v>1337</v>
      </c>
      <c r="L121" s="5">
        <v>23</v>
      </c>
      <c r="M121" s="5">
        <v>29045604</v>
      </c>
      <c r="N121" s="5">
        <v>113865903</v>
      </c>
      <c r="O121" s="5">
        <v>21753979</v>
      </c>
      <c r="P121" s="5">
        <v>175542398</v>
      </c>
      <c r="Q121" s="5">
        <v>173560985</v>
      </c>
      <c r="R121" s="5">
        <v>4262723</v>
      </c>
      <c r="S121" s="5">
        <v>115078</v>
      </c>
      <c r="T121" s="5">
        <v>123855231</v>
      </c>
      <c r="U121" s="5">
        <v>196548082</v>
      </c>
      <c r="V121" s="5">
        <v>72692851</v>
      </c>
      <c r="W121" s="5">
        <v>807227</v>
      </c>
      <c r="X121" s="5">
        <v>5821870</v>
      </c>
      <c r="Y121" s="5">
        <v>1156411</v>
      </c>
      <c r="Z121" s="5">
        <v>11365225</v>
      </c>
      <c r="AA121" s="5">
        <v>7470607</v>
      </c>
    </row>
    <row r="122" spans="1:27">
      <c r="A122" s="5">
        <v>1396</v>
      </c>
      <c r="B122" s="5">
        <v>3</v>
      </c>
      <c r="C122" s="5" t="s">
        <v>375</v>
      </c>
      <c r="D122" s="5" t="s">
        <v>376</v>
      </c>
      <c r="E122" s="5">
        <v>993</v>
      </c>
      <c r="F122" s="5">
        <v>57917</v>
      </c>
      <c r="G122" s="5">
        <v>54464</v>
      </c>
      <c r="H122" s="5">
        <v>3454</v>
      </c>
      <c r="I122" s="5">
        <v>53917</v>
      </c>
      <c r="J122" s="5">
        <v>3436</v>
      </c>
      <c r="K122" s="5">
        <v>547</v>
      </c>
      <c r="L122" s="5">
        <v>18</v>
      </c>
      <c r="M122" s="5">
        <v>16100566</v>
      </c>
      <c r="N122" s="5">
        <v>59242261</v>
      </c>
      <c r="O122" s="5">
        <v>9388512</v>
      </c>
      <c r="P122" s="5">
        <v>89318489</v>
      </c>
      <c r="Q122" s="5">
        <v>88269108</v>
      </c>
      <c r="R122" s="5">
        <v>2905728</v>
      </c>
      <c r="S122" s="5">
        <v>78473</v>
      </c>
      <c r="T122" s="5">
        <v>67061086</v>
      </c>
      <c r="U122" s="5">
        <v>104219460</v>
      </c>
      <c r="V122" s="5">
        <v>37158375</v>
      </c>
      <c r="W122" s="5">
        <v>340877</v>
      </c>
      <c r="X122" s="5">
        <v>3626391</v>
      </c>
      <c r="Y122" s="5">
        <v>457942</v>
      </c>
      <c r="Z122" s="5">
        <v>3410822</v>
      </c>
      <c r="AA122" s="5">
        <v>3593034</v>
      </c>
    </row>
    <row r="123" spans="1:27">
      <c r="A123" s="5">
        <v>1396</v>
      </c>
      <c r="B123" s="5">
        <v>4</v>
      </c>
      <c r="C123" s="5" t="s">
        <v>377</v>
      </c>
      <c r="D123" s="5" t="s">
        <v>378</v>
      </c>
      <c r="E123" s="5">
        <v>711</v>
      </c>
      <c r="F123" s="5">
        <v>39491</v>
      </c>
      <c r="G123" s="5">
        <v>37218</v>
      </c>
      <c r="H123" s="5">
        <v>2273</v>
      </c>
      <c r="I123" s="5">
        <v>36815</v>
      </c>
      <c r="J123" s="5">
        <v>2262</v>
      </c>
      <c r="K123" s="5">
        <v>403</v>
      </c>
      <c r="L123" s="5">
        <v>12</v>
      </c>
      <c r="M123" s="5">
        <v>9696535</v>
      </c>
      <c r="N123" s="5">
        <v>42315382</v>
      </c>
      <c r="O123" s="5">
        <v>6341701</v>
      </c>
      <c r="P123" s="5">
        <v>62964269</v>
      </c>
      <c r="Q123" s="5">
        <v>62386562</v>
      </c>
      <c r="R123" s="5">
        <v>1895483</v>
      </c>
      <c r="S123" s="5">
        <v>50519</v>
      </c>
      <c r="T123" s="5">
        <v>48951385</v>
      </c>
      <c r="U123" s="5">
        <v>75790369</v>
      </c>
      <c r="V123" s="5">
        <v>26838984</v>
      </c>
      <c r="W123" s="5">
        <v>290317</v>
      </c>
      <c r="X123" s="5">
        <v>2047891</v>
      </c>
      <c r="Y123" s="5">
        <v>358709</v>
      </c>
      <c r="Z123" s="5">
        <v>4947508</v>
      </c>
      <c r="AA123" s="5">
        <v>2374253</v>
      </c>
    </row>
    <row r="124" spans="1:27">
      <c r="A124" s="5">
        <v>1396</v>
      </c>
      <c r="B124" s="5">
        <v>4</v>
      </c>
      <c r="C124" s="5" t="s">
        <v>379</v>
      </c>
      <c r="D124" s="5" t="s">
        <v>380</v>
      </c>
      <c r="E124" s="5">
        <v>262</v>
      </c>
      <c r="F124" s="5">
        <v>17378</v>
      </c>
      <c r="G124" s="5">
        <v>16283</v>
      </c>
      <c r="H124" s="5">
        <v>1095</v>
      </c>
      <c r="I124" s="5">
        <v>16139</v>
      </c>
      <c r="J124" s="5">
        <v>1088</v>
      </c>
      <c r="K124" s="5">
        <v>144</v>
      </c>
      <c r="L124" s="5">
        <v>7</v>
      </c>
      <c r="M124" s="5">
        <v>6117722</v>
      </c>
      <c r="N124" s="5">
        <v>16286440</v>
      </c>
      <c r="O124" s="5">
        <v>3046811</v>
      </c>
      <c r="P124" s="5">
        <v>25085330</v>
      </c>
      <c r="Q124" s="5">
        <v>24620378</v>
      </c>
      <c r="R124" s="5">
        <v>1010245</v>
      </c>
      <c r="S124" s="5">
        <v>27954</v>
      </c>
      <c r="T124" s="5">
        <v>17449827</v>
      </c>
      <c r="U124" s="5">
        <v>27164803</v>
      </c>
      <c r="V124" s="5">
        <v>9714977</v>
      </c>
      <c r="W124" s="5">
        <v>50560</v>
      </c>
      <c r="X124" s="5">
        <v>1499096</v>
      </c>
      <c r="Y124" s="5">
        <v>97549</v>
      </c>
      <c r="Z124" s="5">
        <v>-1559908</v>
      </c>
      <c r="AA124" s="5">
        <v>1157739</v>
      </c>
    </row>
    <row r="125" spans="1:27">
      <c r="A125" s="5">
        <v>1396</v>
      </c>
      <c r="B125" s="5">
        <v>4</v>
      </c>
      <c r="C125" s="5" t="s">
        <v>381</v>
      </c>
      <c r="D125" s="5" t="s">
        <v>382</v>
      </c>
      <c r="E125" s="5">
        <v>19</v>
      </c>
      <c r="F125" s="5">
        <v>1049</v>
      </c>
      <c r="G125" s="5">
        <v>963</v>
      </c>
      <c r="H125" s="5">
        <v>86</v>
      </c>
      <c r="I125" s="5">
        <v>963</v>
      </c>
      <c r="J125" s="5">
        <v>86</v>
      </c>
      <c r="K125" s="5">
        <v>0</v>
      </c>
      <c r="L125" s="5">
        <v>0</v>
      </c>
      <c r="M125" s="5">
        <v>286309</v>
      </c>
      <c r="N125" s="5">
        <v>640439</v>
      </c>
      <c r="O125" s="5">
        <v>0</v>
      </c>
      <c r="P125" s="5">
        <v>1268890</v>
      </c>
      <c r="Q125" s="5">
        <v>1262168</v>
      </c>
      <c r="R125" s="5">
        <v>0</v>
      </c>
      <c r="S125" s="5">
        <v>0</v>
      </c>
      <c r="T125" s="5">
        <v>659874</v>
      </c>
      <c r="U125" s="5">
        <v>1264288</v>
      </c>
      <c r="V125" s="5">
        <v>604414</v>
      </c>
      <c r="W125" s="5">
        <v>0</v>
      </c>
      <c r="X125" s="5">
        <v>79404</v>
      </c>
      <c r="Y125" s="5">
        <v>1685</v>
      </c>
      <c r="Z125" s="5">
        <v>23222</v>
      </c>
      <c r="AA125" s="5">
        <v>61042</v>
      </c>
    </row>
    <row r="126" spans="1:27">
      <c r="A126" s="5">
        <v>1396</v>
      </c>
      <c r="B126" s="5">
        <v>3</v>
      </c>
      <c r="C126" s="5" t="s">
        <v>383</v>
      </c>
      <c r="D126" s="5" t="s">
        <v>384</v>
      </c>
      <c r="E126" s="5">
        <v>1540</v>
      </c>
      <c r="F126" s="5">
        <v>55349</v>
      </c>
      <c r="G126" s="5">
        <v>50199</v>
      </c>
      <c r="H126" s="5">
        <v>5150</v>
      </c>
      <c r="I126" s="5">
        <v>49409</v>
      </c>
      <c r="J126" s="5">
        <v>5145</v>
      </c>
      <c r="K126" s="5">
        <v>790</v>
      </c>
      <c r="L126" s="5">
        <v>5</v>
      </c>
      <c r="M126" s="5">
        <v>12945038</v>
      </c>
      <c r="N126" s="5">
        <v>54623642</v>
      </c>
      <c r="O126" s="5">
        <v>12365467</v>
      </c>
      <c r="P126" s="5">
        <v>86223909</v>
      </c>
      <c r="Q126" s="5">
        <v>85291877</v>
      </c>
      <c r="R126" s="5">
        <v>1356994</v>
      </c>
      <c r="S126" s="5">
        <v>36604</v>
      </c>
      <c r="T126" s="5">
        <v>56794145</v>
      </c>
      <c r="U126" s="5">
        <v>92328622</v>
      </c>
      <c r="V126" s="5">
        <v>35534477</v>
      </c>
      <c r="W126" s="5">
        <v>466350</v>
      </c>
      <c r="X126" s="5">
        <v>2195479</v>
      </c>
      <c r="Y126" s="5">
        <v>698469</v>
      </c>
      <c r="Z126" s="5">
        <v>7954403</v>
      </c>
      <c r="AA126" s="5">
        <v>3877573</v>
      </c>
    </row>
    <row r="127" spans="1:27">
      <c r="A127" s="5">
        <v>1396</v>
      </c>
      <c r="B127" s="5">
        <v>4</v>
      </c>
      <c r="C127" s="5" t="s">
        <v>385</v>
      </c>
      <c r="D127" s="5" t="s">
        <v>386</v>
      </c>
      <c r="E127" s="5">
        <v>214</v>
      </c>
      <c r="F127" s="5">
        <v>4894</v>
      </c>
      <c r="G127" s="5">
        <v>4616</v>
      </c>
      <c r="H127" s="5">
        <v>278</v>
      </c>
      <c r="I127" s="5">
        <v>4512</v>
      </c>
      <c r="J127" s="5">
        <v>278</v>
      </c>
      <c r="K127" s="5">
        <v>104</v>
      </c>
      <c r="L127" s="5">
        <v>0</v>
      </c>
      <c r="M127" s="5">
        <v>937718</v>
      </c>
      <c r="N127" s="5">
        <v>4318043</v>
      </c>
      <c r="O127" s="5">
        <v>910750</v>
      </c>
      <c r="P127" s="5">
        <v>5440339</v>
      </c>
      <c r="Q127" s="5">
        <v>5514995</v>
      </c>
      <c r="R127" s="5">
        <v>15240</v>
      </c>
      <c r="S127" s="5">
        <v>314</v>
      </c>
      <c r="T127" s="5">
        <v>4473992</v>
      </c>
      <c r="U127" s="5">
        <v>7484923</v>
      </c>
      <c r="V127" s="5">
        <v>3010931</v>
      </c>
      <c r="W127" s="5">
        <v>243702</v>
      </c>
      <c r="X127" s="5">
        <v>342020</v>
      </c>
      <c r="Y127" s="5">
        <v>149780</v>
      </c>
      <c r="Z127" s="5">
        <v>1384884</v>
      </c>
      <c r="AA127" s="5">
        <v>245932</v>
      </c>
    </row>
    <row r="128" spans="1:27">
      <c r="A128" s="5">
        <v>1396</v>
      </c>
      <c r="B128" s="5">
        <v>4</v>
      </c>
      <c r="C128" s="5" t="s">
        <v>387</v>
      </c>
      <c r="D128" s="5" t="s">
        <v>388</v>
      </c>
      <c r="E128" s="5">
        <v>201</v>
      </c>
      <c r="F128" s="5">
        <v>4571</v>
      </c>
      <c r="G128" s="5">
        <v>4258</v>
      </c>
      <c r="H128" s="5">
        <v>314</v>
      </c>
      <c r="I128" s="5">
        <v>4133</v>
      </c>
      <c r="J128" s="5">
        <v>313</v>
      </c>
      <c r="K128" s="5">
        <v>125</v>
      </c>
      <c r="L128" s="5">
        <v>1</v>
      </c>
      <c r="M128" s="5">
        <v>1121301</v>
      </c>
      <c r="N128" s="5">
        <v>6760572</v>
      </c>
      <c r="O128" s="5">
        <v>1918851</v>
      </c>
      <c r="P128" s="5">
        <v>9092502</v>
      </c>
      <c r="Q128" s="5">
        <v>9004363</v>
      </c>
      <c r="R128" s="5">
        <v>17403</v>
      </c>
      <c r="S128" s="5">
        <v>470</v>
      </c>
      <c r="T128" s="5">
        <v>6972250</v>
      </c>
      <c r="U128" s="5">
        <v>10265521</v>
      </c>
      <c r="V128" s="5">
        <v>3293272</v>
      </c>
      <c r="W128" s="5">
        <v>224</v>
      </c>
      <c r="X128" s="5">
        <v>252554</v>
      </c>
      <c r="Y128" s="5">
        <v>26424</v>
      </c>
      <c r="Z128" s="5">
        <v>861017</v>
      </c>
      <c r="AA128" s="5">
        <v>135971</v>
      </c>
    </row>
    <row r="129" spans="1:27">
      <c r="A129" s="5">
        <v>1396</v>
      </c>
      <c r="B129" s="5">
        <v>4</v>
      </c>
      <c r="C129" s="5" t="s">
        <v>389</v>
      </c>
      <c r="D129" s="5" t="s">
        <v>390</v>
      </c>
      <c r="E129" s="5">
        <v>168</v>
      </c>
      <c r="F129" s="5">
        <v>7174</v>
      </c>
      <c r="G129" s="5">
        <v>6151</v>
      </c>
      <c r="H129" s="5">
        <v>1023</v>
      </c>
      <c r="I129" s="5">
        <v>6093</v>
      </c>
      <c r="J129" s="5">
        <v>1023</v>
      </c>
      <c r="K129" s="5">
        <v>58</v>
      </c>
      <c r="L129" s="5">
        <v>0</v>
      </c>
      <c r="M129" s="5">
        <v>1857025</v>
      </c>
      <c r="N129" s="5">
        <v>3384490</v>
      </c>
      <c r="O129" s="5">
        <v>348352</v>
      </c>
      <c r="P129" s="5">
        <v>6235587</v>
      </c>
      <c r="Q129" s="5">
        <v>6223758</v>
      </c>
      <c r="R129" s="5">
        <v>50387</v>
      </c>
      <c r="S129" s="5">
        <v>1336</v>
      </c>
      <c r="T129" s="5">
        <v>3638940</v>
      </c>
      <c r="U129" s="5">
        <v>6573285</v>
      </c>
      <c r="V129" s="5">
        <v>2934345</v>
      </c>
      <c r="W129" s="5">
        <v>12494</v>
      </c>
      <c r="X129" s="5">
        <v>255646</v>
      </c>
      <c r="Y129" s="5">
        <v>46926</v>
      </c>
      <c r="Z129" s="5">
        <v>344199</v>
      </c>
      <c r="AA129" s="5">
        <v>473772</v>
      </c>
    </row>
    <row r="130" spans="1:27">
      <c r="A130" s="5">
        <v>1396</v>
      </c>
      <c r="B130" s="5">
        <v>4</v>
      </c>
      <c r="C130" s="5" t="s">
        <v>391</v>
      </c>
      <c r="D130" s="5" t="s">
        <v>392</v>
      </c>
      <c r="E130" s="5">
        <v>958</v>
      </c>
      <c r="F130" s="5">
        <v>38709</v>
      </c>
      <c r="G130" s="5">
        <v>35175</v>
      </c>
      <c r="H130" s="5">
        <v>3535</v>
      </c>
      <c r="I130" s="5">
        <v>34672</v>
      </c>
      <c r="J130" s="5">
        <v>3531</v>
      </c>
      <c r="K130" s="5">
        <v>503</v>
      </c>
      <c r="L130" s="5">
        <v>4</v>
      </c>
      <c r="M130" s="5">
        <v>9028994</v>
      </c>
      <c r="N130" s="5">
        <v>40160538</v>
      </c>
      <c r="O130" s="5">
        <v>9187515</v>
      </c>
      <c r="P130" s="5">
        <v>65455481</v>
      </c>
      <c r="Q130" s="5">
        <v>64548761</v>
      </c>
      <c r="R130" s="5">
        <v>1273965</v>
      </c>
      <c r="S130" s="5">
        <v>34484</v>
      </c>
      <c r="T130" s="5">
        <v>41708963</v>
      </c>
      <c r="U130" s="5">
        <v>68004892</v>
      </c>
      <c r="V130" s="5">
        <v>26295929</v>
      </c>
      <c r="W130" s="5">
        <v>209930</v>
      </c>
      <c r="X130" s="5">
        <v>1345260</v>
      </c>
      <c r="Y130" s="5">
        <v>475339</v>
      </c>
      <c r="Z130" s="5">
        <v>5364302</v>
      </c>
      <c r="AA130" s="5">
        <v>3021898</v>
      </c>
    </row>
    <row r="131" spans="1:27">
      <c r="A131" s="5">
        <v>1396</v>
      </c>
      <c r="B131" s="5">
        <v>2</v>
      </c>
      <c r="C131" s="5" t="s">
        <v>393</v>
      </c>
      <c r="D131" s="5" t="s">
        <v>394</v>
      </c>
      <c r="E131" s="5">
        <v>442</v>
      </c>
      <c r="F131" s="5">
        <v>31887</v>
      </c>
      <c r="G131" s="5">
        <v>25233</v>
      </c>
      <c r="H131" s="5">
        <v>6653</v>
      </c>
      <c r="I131" s="5">
        <v>25165</v>
      </c>
      <c r="J131" s="5">
        <v>6649</v>
      </c>
      <c r="K131" s="5">
        <v>69</v>
      </c>
      <c r="L131" s="5">
        <v>4</v>
      </c>
      <c r="M131" s="5">
        <v>9468808</v>
      </c>
      <c r="N131" s="5">
        <v>65227638</v>
      </c>
      <c r="O131" s="5">
        <v>41407573</v>
      </c>
      <c r="P131" s="5">
        <v>95680541</v>
      </c>
      <c r="Q131" s="5">
        <v>94910644</v>
      </c>
      <c r="R131" s="5">
        <v>221024</v>
      </c>
      <c r="S131" s="5">
        <v>6418</v>
      </c>
      <c r="T131" s="5">
        <v>67401600</v>
      </c>
      <c r="U131" s="5">
        <v>102790723</v>
      </c>
      <c r="V131" s="5">
        <v>35389123</v>
      </c>
      <c r="W131" s="5">
        <v>2542488</v>
      </c>
      <c r="X131" s="5">
        <v>5245265</v>
      </c>
      <c r="Y131" s="5">
        <v>2414810</v>
      </c>
      <c r="Z131" s="5">
        <v>2088449</v>
      </c>
      <c r="AA131" s="5">
        <v>3515556</v>
      </c>
    </row>
    <row r="132" spans="1:27">
      <c r="A132" s="5">
        <v>1396</v>
      </c>
      <c r="B132" s="5">
        <v>3</v>
      </c>
      <c r="C132" s="5" t="s">
        <v>395</v>
      </c>
      <c r="D132" s="5" t="s">
        <v>396</v>
      </c>
      <c r="E132" s="5">
        <v>40</v>
      </c>
      <c r="F132" s="5">
        <v>1826</v>
      </c>
      <c r="G132" s="5">
        <v>1519</v>
      </c>
      <c r="H132" s="5">
        <v>307</v>
      </c>
      <c r="I132" s="5">
        <v>1506</v>
      </c>
      <c r="J132" s="5">
        <v>304</v>
      </c>
      <c r="K132" s="5">
        <v>14</v>
      </c>
      <c r="L132" s="5">
        <v>3</v>
      </c>
      <c r="M132" s="5">
        <v>395787</v>
      </c>
      <c r="N132" s="5">
        <v>1228329</v>
      </c>
      <c r="O132" s="5">
        <v>519535</v>
      </c>
      <c r="P132" s="5">
        <v>2262639</v>
      </c>
      <c r="Q132" s="5">
        <v>2246579</v>
      </c>
      <c r="R132" s="5">
        <v>35135</v>
      </c>
      <c r="S132" s="5">
        <v>1011</v>
      </c>
      <c r="T132" s="5">
        <v>1278446</v>
      </c>
      <c r="U132" s="5">
        <v>2434779</v>
      </c>
      <c r="V132" s="5">
        <v>1156333</v>
      </c>
      <c r="W132" s="5">
        <v>1307</v>
      </c>
      <c r="X132" s="5">
        <v>104139</v>
      </c>
      <c r="Y132" s="5">
        <v>2901</v>
      </c>
      <c r="Z132" s="5">
        <v>237331</v>
      </c>
      <c r="AA132" s="5">
        <v>105332</v>
      </c>
    </row>
    <row r="133" spans="1:27">
      <c r="A133" s="5">
        <v>1396</v>
      </c>
      <c r="B133" s="5">
        <v>4</v>
      </c>
      <c r="C133" s="5" t="s">
        <v>397</v>
      </c>
      <c r="D133" s="5" t="s">
        <v>396</v>
      </c>
      <c r="E133" s="5">
        <v>40</v>
      </c>
      <c r="F133" s="5">
        <v>1826</v>
      </c>
      <c r="G133" s="5">
        <v>1519</v>
      </c>
      <c r="H133" s="5">
        <v>307</v>
      </c>
      <c r="I133" s="5">
        <v>1506</v>
      </c>
      <c r="J133" s="5">
        <v>304</v>
      </c>
      <c r="K133" s="5">
        <v>14</v>
      </c>
      <c r="L133" s="5">
        <v>3</v>
      </c>
      <c r="M133" s="5">
        <v>395787</v>
      </c>
      <c r="N133" s="5">
        <v>1228329</v>
      </c>
      <c r="O133" s="5">
        <v>519535</v>
      </c>
      <c r="P133" s="5">
        <v>2262639</v>
      </c>
      <c r="Q133" s="5">
        <v>2246579</v>
      </c>
      <c r="R133" s="5">
        <v>35135</v>
      </c>
      <c r="S133" s="5">
        <v>1011</v>
      </c>
      <c r="T133" s="5">
        <v>1278446</v>
      </c>
      <c r="U133" s="5">
        <v>2434779</v>
      </c>
      <c r="V133" s="5">
        <v>1156333</v>
      </c>
      <c r="W133" s="5">
        <v>1307</v>
      </c>
      <c r="X133" s="5">
        <v>104139</v>
      </c>
      <c r="Y133" s="5">
        <v>2901</v>
      </c>
      <c r="Z133" s="5">
        <v>237331</v>
      </c>
      <c r="AA133" s="5">
        <v>105332</v>
      </c>
    </row>
    <row r="134" spans="1:27">
      <c r="A134" s="5">
        <v>1396</v>
      </c>
      <c r="B134" s="5">
        <v>3</v>
      </c>
      <c r="C134" s="5" t="s">
        <v>398</v>
      </c>
      <c r="D134" s="5" t="s">
        <v>399</v>
      </c>
      <c r="E134" s="5">
        <v>55</v>
      </c>
      <c r="F134" s="5">
        <v>5702</v>
      </c>
      <c r="G134" s="5">
        <v>4355</v>
      </c>
      <c r="H134" s="5">
        <v>1347</v>
      </c>
      <c r="I134" s="5">
        <v>4347</v>
      </c>
      <c r="J134" s="5">
        <v>1347</v>
      </c>
      <c r="K134" s="5">
        <v>8</v>
      </c>
      <c r="L134" s="5">
        <v>0</v>
      </c>
      <c r="M134" s="5">
        <v>2328088</v>
      </c>
      <c r="N134" s="5">
        <v>11470241</v>
      </c>
      <c r="O134" s="5">
        <v>7329421</v>
      </c>
      <c r="P134" s="5">
        <v>18732803</v>
      </c>
      <c r="Q134" s="5">
        <v>18419658</v>
      </c>
      <c r="R134" s="5">
        <v>3748</v>
      </c>
      <c r="S134" s="5">
        <v>111</v>
      </c>
      <c r="T134" s="5">
        <v>11731964</v>
      </c>
      <c r="U134" s="5">
        <v>22902475</v>
      </c>
      <c r="V134" s="5">
        <v>11170511</v>
      </c>
      <c r="W134" s="5">
        <v>600315</v>
      </c>
      <c r="X134" s="5">
        <v>840697</v>
      </c>
      <c r="Y134" s="5">
        <v>173463</v>
      </c>
      <c r="Z134" s="5">
        <v>666935</v>
      </c>
      <c r="AA134" s="5">
        <v>276784</v>
      </c>
    </row>
    <row r="135" spans="1:27">
      <c r="A135" s="5">
        <v>1396</v>
      </c>
      <c r="B135" s="5">
        <v>4</v>
      </c>
      <c r="C135" s="5" t="s">
        <v>400</v>
      </c>
      <c r="D135" s="5" t="s">
        <v>399</v>
      </c>
      <c r="E135" s="5">
        <v>55</v>
      </c>
      <c r="F135" s="5">
        <v>5702</v>
      </c>
      <c r="G135" s="5">
        <v>4355</v>
      </c>
      <c r="H135" s="5">
        <v>1347</v>
      </c>
      <c r="I135" s="5">
        <v>4347</v>
      </c>
      <c r="J135" s="5">
        <v>1347</v>
      </c>
      <c r="K135" s="5">
        <v>8</v>
      </c>
      <c r="L135" s="5">
        <v>0</v>
      </c>
      <c r="M135" s="5">
        <v>2328088</v>
      </c>
      <c r="N135" s="5">
        <v>11470241</v>
      </c>
      <c r="O135" s="5">
        <v>7329421</v>
      </c>
      <c r="P135" s="5">
        <v>18732803</v>
      </c>
      <c r="Q135" s="5">
        <v>18419658</v>
      </c>
      <c r="R135" s="5">
        <v>3748</v>
      </c>
      <c r="S135" s="5">
        <v>111</v>
      </c>
      <c r="T135" s="5">
        <v>11731964</v>
      </c>
      <c r="U135" s="5">
        <v>22902475</v>
      </c>
      <c r="V135" s="5">
        <v>11170511</v>
      </c>
      <c r="W135" s="5">
        <v>600315</v>
      </c>
      <c r="X135" s="5">
        <v>840697</v>
      </c>
      <c r="Y135" s="5">
        <v>173463</v>
      </c>
      <c r="Z135" s="5">
        <v>666935</v>
      </c>
      <c r="AA135" s="5">
        <v>276784</v>
      </c>
    </row>
    <row r="136" spans="1:27">
      <c r="A136" s="5">
        <v>1396</v>
      </c>
      <c r="B136" s="5">
        <v>3</v>
      </c>
      <c r="C136" s="5" t="s">
        <v>401</v>
      </c>
      <c r="D136" s="5" t="s">
        <v>402</v>
      </c>
      <c r="E136" s="5">
        <v>92</v>
      </c>
      <c r="F136" s="5">
        <v>5811</v>
      </c>
      <c r="G136" s="5">
        <v>4659</v>
      </c>
      <c r="H136" s="5">
        <v>1152</v>
      </c>
      <c r="I136" s="5">
        <v>4659</v>
      </c>
      <c r="J136" s="5">
        <v>1152</v>
      </c>
      <c r="K136" s="5">
        <v>0</v>
      </c>
      <c r="L136" s="5">
        <v>0</v>
      </c>
      <c r="M136" s="5">
        <v>2179350</v>
      </c>
      <c r="N136" s="5">
        <v>5358715</v>
      </c>
      <c r="O136" s="5">
        <v>886991</v>
      </c>
      <c r="P136" s="5">
        <v>9579526</v>
      </c>
      <c r="Q136" s="5">
        <v>9576475</v>
      </c>
      <c r="R136" s="5">
        <v>23279</v>
      </c>
      <c r="S136" s="5">
        <v>654</v>
      </c>
      <c r="T136" s="5">
        <v>5524592</v>
      </c>
      <c r="U136" s="5">
        <v>10418244</v>
      </c>
      <c r="V136" s="5">
        <v>4893652</v>
      </c>
      <c r="W136" s="5">
        <v>1473580</v>
      </c>
      <c r="X136" s="5">
        <v>1209320</v>
      </c>
      <c r="Y136" s="5">
        <v>284832</v>
      </c>
      <c r="Z136" s="5">
        <v>323749</v>
      </c>
      <c r="AA136" s="5">
        <v>267950</v>
      </c>
    </row>
    <row r="137" spans="1:27">
      <c r="A137" s="5">
        <v>1396</v>
      </c>
      <c r="B137" s="5">
        <v>4</v>
      </c>
      <c r="C137" s="5" t="s">
        <v>403</v>
      </c>
      <c r="D137" s="5" t="s">
        <v>402</v>
      </c>
      <c r="E137" s="5">
        <v>92</v>
      </c>
      <c r="F137" s="5">
        <v>5811</v>
      </c>
      <c r="G137" s="5">
        <v>4659</v>
      </c>
      <c r="H137" s="5">
        <v>1152</v>
      </c>
      <c r="I137" s="5">
        <v>4659</v>
      </c>
      <c r="J137" s="5">
        <v>1152</v>
      </c>
      <c r="K137" s="5">
        <v>0</v>
      </c>
      <c r="L137" s="5">
        <v>0</v>
      </c>
      <c r="M137" s="5">
        <v>2179350</v>
      </c>
      <c r="N137" s="5">
        <v>5358715</v>
      </c>
      <c r="O137" s="5">
        <v>886991</v>
      </c>
      <c r="P137" s="5">
        <v>9579526</v>
      </c>
      <c r="Q137" s="5">
        <v>9576475</v>
      </c>
      <c r="R137" s="5">
        <v>23279</v>
      </c>
      <c r="S137" s="5">
        <v>654</v>
      </c>
      <c r="T137" s="5">
        <v>5524592</v>
      </c>
      <c r="U137" s="5">
        <v>10418244</v>
      </c>
      <c r="V137" s="5">
        <v>4893652</v>
      </c>
      <c r="W137" s="5">
        <v>1473580</v>
      </c>
      <c r="X137" s="5">
        <v>1209320</v>
      </c>
      <c r="Y137" s="5">
        <v>284832</v>
      </c>
      <c r="Z137" s="5">
        <v>323749</v>
      </c>
      <c r="AA137" s="5">
        <v>267950</v>
      </c>
    </row>
    <row r="138" spans="1:27">
      <c r="A138" s="5">
        <v>1396</v>
      </c>
      <c r="B138" s="5">
        <v>3</v>
      </c>
      <c r="C138" s="5" t="s">
        <v>404</v>
      </c>
      <c r="D138" s="5" t="s">
        <v>405</v>
      </c>
      <c r="E138" s="5">
        <v>81</v>
      </c>
      <c r="F138" s="5">
        <v>8292</v>
      </c>
      <c r="G138" s="5">
        <v>5942</v>
      </c>
      <c r="H138" s="5">
        <v>2350</v>
      </c>
      <c r="I138" s="5">
        <v>5928</v>
      </c>
      <c r="J138" s="5">
        <v>2349</v>
      </c>
      <c r="K138" s="5">
        <v>14</v>
      </c>
      <c r="L138" s="5">
        <v>1</v>
      </c>
      <c r="M138" s="5">
        <v>2265837</v>
      </c>
      <c r="N138" s="5">
        <v>33227364</v>
      </c>
      <c r="O138" s="5">
        <v>28089918</v>
      </c>
      <c r="P138" s="5">
        <v>42563347</v>
      </c>
      <c r="Q138" s="5">
        <v>42448093</v>
      </c>
      <c r="R138" s="5">
        <v>54</v>
      </c>
      <c r="S138" s="5">
        <v>2</v>
      </c>
      <c r="T138" s="5">
        <v>34771174</v>
      </c>
      <c r="U138" s="5">
        <v>44174180</v>
      </c>
      <c r="V138" s="5">
        <v>9403006</v>
      </c>
      <c r="W138" s="5">
        <v>416681</v>
      </c>
      <c r="X138" s="5">
        <v>2581316</v>
      </c>
      <c r="Y138" s="5">
        <v>1879944</v>
      </c>
      <c r="Z138" s="5">
        <v>1004346</v>
      </c>
      <c r="AA138" s="5">
        <v>2352650</v>
      </c>
    </row>
    <row r="139" spans="1:27">
      <c r="A139" s="5">
        <v>1396</v>
      </c>
      <c r="B139" s="5">
        <v>4</v>
      </c>
      <c r="C139" s="5" t="s">
        <v>406</v>
      </c>
      <c r="D139" s="5" t="s">
        <v>405</v>
      </c>
      <c r="E139" s="5">
        <v>81</v>
      </c>
      <c r="F139" s="5">
        <v>8292</v>
      </c>
      <c r="G139" s="5">
        <v>5942</v>
      </c>
      <c r="H139" s="5">
        <v>2350</v>
      </c>
      <c r="I139" s="5">
        <v>5928</v>
      </c>
      <c r="J139" s="5">
        <v>2349</v>
      </c>
      <c r="K139" s="5">
        <v>14</v>
      </c>
      <c r="L139" s="5">
        <v>1</v>
      </c>
      <c r="M139" s="5">
        <v>2265837</v>
      </c>
      <c r="N139" s="5">
        <v>33227364</v>
      </c>
      <c r="O139" s="5">
        <v>28089918</v>
      </c>
      <c r="P139" s="5">
        <v>42563347</v>
      </c>
      <c r="Q139" s="5">
        <v>42448093</v>
      </c>
      <c r="R139" s="5">
        <v>54</v>
      </c>
      <c r="S139" s="5">
        <v>2</v>
      </c>
      <c r="T139" s="5">
        <v>34771174</v>
      </c>
      <c r="U139" s="5">
        <v>44174180</v>
      </c>
      <c r="V139" s="5">
        <v>9403006</v>
      </c>
      <c r="W139" s="5">
        <v>416681</v>
      </c>
      <c r="X139" s="5">
        <v>2581316</v>
      </c>
      <c r="Y139" s="5">
        <v>1879944</v>
      </c>
      <c r="Z139" s="5">
        <v>1004346</v>
      </c>
      <c r="AA139" s="5">
        <v>2352650</v>
      </c>
    </row>
    <row r="140" spans="1:27">
      <c r="A140" s="5">
        <v>1396</v>
      </c>
      <c r="B140" s="5">
        <v>3</v>
      </c>
      <c r="C140" s="5" t="s">
        <v>407</v>
      </c>
      <c r="D140" s="5" t="s">
        <v>408</v>
      </c>
      <c r="E140" s="5">
        <v>140</v>
      </c>
      <c r="F140" s="5">
        <v>8233</v>
      </c>
      <c r="G140" s="5">
        <v>7172</v>
      </c>
      <c r="H140" s="5">
        <v>1062</v>
      </c>
      <c r="I140" s="5">
        <v>7143</v>
      </c>
      <c r="J140" s="5">
        <v>1062</v>
      </c>
      <c r="K140" s="5">
        <v>29</v>
      </c>
      <c r="L140" s="5">
        <v>0</v>
      </c>
      <c r="M140" s="5">
        <v>1837363</v>
      </c>
      <c r="N140" s="5">
        <v>9876952</v>
      </c>
      <c r="O140" s="5">
        <v>2172887</v>
      </c>
      <c r="P140" s="5">
        <v>16398850</v>
      </c>
      <c r="Q140" s="5">
        <v>16625057</v>
      </c>
      <c r="R140" s="5">
        <v>88056</v>
      </c>
      <c r="S140" s="5">
        <v>2425</v>
      </c>
      <c r="T140" s="5">
        <v>10002458</v>
      </c>
      <c r="U140" s="5">
        <v>16684304</v>
      </c>
      <c r="V140" s="5">
        <v>6681846</v>
      </c>
      <c r="W140" s="5">
        <v>22287</v>
      </c>
      <c r="X140" s="5">
        <v>470413</v>
      </c>
      <c r="Y140" s="5">
        <v>62230</v>
      </c>
      <c r="Z140" s="5">
        <v>-258298</v>
      </c>
      <c r="AA140" s="5">
        <v>442225</v>
      </c>
    </row>
    <row r="141" spans="1:27">
      <c r="A141" s="5">
        <v>1396</v>
      </c>
      <c r="B141" s="5">
        <v>4</v>
      </c>
      <c r="C141" s="5" t="s">
        <v>409</v>
      </c>
      <c r="D141" s="5" t="s">
        <v>410</v>
      </c>
      <c r="E141" s="5">
        <v>133</v>
      </c>
      <c r="F141" s="5">
        <v>7857</v>
      </c>
      <c r="G141" s="5">
        <v>6905</v>
      </c>
      <c r="H141" s="5">
        <v>953</v>
      </c>
      <c r="I141" s="5">
        <v>6876</v>
      </c>
      <c r="J141" s="5">
        <v>953</v>
      </c>
      <c r="K141" s="5">
        <v>29</v>
      </c>
      <c r="L141" s="5">
        <v>0</v>
      </c>
      <c r="M141" s="5">
        <v>1718399</v>
      </c>
      <c r="N141" s="5">
        <v>9706754</v>
      </c>
      <c r="O141" s="5">
        <v>2099506</v>
      </c>
      <c r="P141" s="5">
        <v>16145171</v>
      </c>
      <c r="Q141" s="5">
        <v>16380059</v>
      </c>
      <c r="R141" s="5">
        <v>88056</v>
      </c>
      <c r="S141" s="5">
        <v>2425</v>
      </c>
      <c r="T141" s="5">
        <v>9828627</v>
      </c>
      <c r="U141" s="5">
        <v>16429664</v>
      </c>
      <c r="V141" s="5">
        <v>6601037</v>
      </c>
      <c r="W141" s="5">
        <v>22287</v>
      </c>
      <c r="X141" s="5">
        <v>463899</v>
      </c>
      <c r="Y141" s="5">
        <v>61576</v>
      </c>
      <c r="Z141" s="5">
        <v>-298808</v>
      </c>
      <c r="AA141" s="5">
        <v>439066</v>
      </c>
    </row>
    <row r="142" spans="1:27">
      <c r="A142" s="5">
        <v>1396</v>
      </c>
      <c r="B142" s="5">
        <v>4</v>
      </c>
      <c r="C142" s="5" t="s">
        <v>411</v>
      </c>
      <c r="D142" s="5" t="s">
        <v>412</v>
      </c>
      <c r="E142" s="5">
        <v>7</v>
      </c>
      <c r="F142" s="5">
        <v>376</v>
      </c>
      <c r="G142" s="5">
        <v>267</v>
      </c>
      <c r="H142" s="5">
        <v>109</v>
      </c>
      <c r="I142" s="5">
        <v>267</v>
      </c>
      <c r="J142" s="5">
        <v>109</v>
      </c>
      <c r="K142" s="5">
        <v>0</v>
      </c>
      <c r="L142" s="5">
        <v>0</v>
      </c>
      <c r="M142" s="5">
        <v>118964</v>
      </c>
      <c r="N142" s="5">
        <v>170198</v>
      </c>
      <c r="O142" s="5">
        <v>73381</v>
      </c>
      <c r="P142" s="5">
        <v>253679</v>
      </c>
      <c r="Q142" s="5">
        <v>244998</v>
      </c>
      <c r="R142" s="5">
        <v>0</v>
      </c>
      <c r="S142" s="5">
        <v>0</v>
      </c>
      <c r="T142" s="5">
        <v>173831</v>
      </c>
      <c r="U142" s="5">
        <v>254640</v>
      </c>
      <c r="V142" s="5">
        <v>80809</v>
      </c>
      <c r="W142" s="5">
        <v>0</v>
      </c>
      <c r="X142" s="5">
        <v>6514</v>
      </c>
      <c r="Y142" s="5">
        <v>654</v>
      </c>
      <c r="Z142" s="5">
        <v>40510</v>
      </c>
      <c r="AA142" s="5">
        <v>3159</v>
      </c>
    </row>
    <row r="143" spans="1:27">
      <c r="A143" s="5">
        <v>1396</v>
      </c>
      <c r="B143" s="5">
        <v>3</v>
      </c>
      <c r="C143" s="5" t="s">
        <v>413</v>
      </c>
      <c r="D143" s="5" t="s">
        <v>414</v>
      </c>
      <c r="E143" s="5">
        <v>15</v>
      </c>
      <c r="F143" s="5">
        <v>806</v>
      </c>
      <c r="G143" s="5">
        <v>488</v>
      </c>
      <c r="H143" s="5">
        <v>319</v>
      </c>
      <c r="I143" s="5">
        <v>485</v>
      </c>
      <c r="J143" s="5">
        <v>319</v>
      </c>
      <c r="K143" s="5">
        <v>3</v>
      </c>
      <c r="L143" s="5">
        <v>0</v>
      </c>
      <c r="M143" s="5">
        <v>155856</v>
      </c>
      <c r="N143" s="5">
        <v>717782</v>
      </c>
      <c r="O143" s="5">
        <v>163826</v>
      </c>
      <c r="P143" s="5">
        <v>1103513</v>
      </c>
      <c r="Q143" s="5">
        <v>1073231</v>
      </c>
      <c r="R143" s="5">
        <v>66936</v>
      </c>
      <c r="S143" s="5">
        <v>2118</v>
      </c>
      <c r="T143" s="5">
        <v>723501</v>
      </c>
      <c r="U143" s="5">
        <v>1104440</v>
      </c>
      <c r="V143" s="5">
        <v>380939</v>
      </c>
      <c r="W143" s="5">
        <v>0</v>
      </c>
      <c r="X143" s="5">
        <v>15656</v>
      </c>
      <c r="Y143" s="5">
        <v>10433</v>
      </c>
      <c r="Z143" s="5">
        <v>22793</v>
      </c>
      <c r="AA143" s="5">
        <v>12746</v>
      </c>
    </row>
    <row r="144" spans="1:27">
      <c r="A144" s="5">
        <v>1396</v>
      </c>
      <c r="B144" s="5">
        <v>4</v>
      </c>
      <c r="C144" s="5" t="s">
        <v>415</v>
      </c>
      <c r="D144" s="5" t="s">
        <v>414</v>
      </c>
      <c r="E144" s="5">
        <v>15</v>
      </c>
      <c r="F144" s="5">
        <v>806</v>
      </c>
      <c r="G144" s="5">
        <v>488</v>
      </c>
      <c r="H144" s="5">
        <v>319</v>
      </c>
      <c r="I144" s="5">
        <v>485</v>
      </c>
      <c r="J144" s="5">
        <v>319</v>
      </c>
      <c r="K144" s="5">
        <v>3</v>
      </c>
      <c r="L144" s="5">
        <v>0</v>
      </c>
      <c r="M144" s="5">
        <v>155856</v>
      </c>
      <c r="N144" s="5">
        <v>717782</v>
      </c>
      <c r="O144" s="5">
        <v>163826</v>
      </c>
      <c r="P144" s="5">
        <v>1103513</v>
      </c>
      <c r="Q144" s="5">
        <v>1073231</v>
      </c>
      <c r="R144" s="5">
        <v>66936</v>
      </c>
      <c r="S144" s="5">
        <v>2118</v>
      </c>
      <c r="T144" s="5">
        <v>723501</v>
      </c>
      <c r="U144" s="5">
        <v>1104440</v>
      </c>
      <c r="V144" s="5">
        <v>380939</v>
      </c>
      <c r="W144" s="5">
        <v>0</v>
      </c>
      <c r="X144" s="5">
        <v>15656</v>
      </c>
      <c r="Y144" s="5">
        <v>10433</v>
      </c>
      <c r="Z144" s="5">
        <v>22793</v>
      </c>
      <c r="AA144" s="5">
        <v>12746</v>
      </c>
    </row>
    <row r="145" spans="1:27">
      <c r="A145" s="5">
        <v>1396</v>
      </c>
      <c r="B145" s="5">
        <v>3</v>
      </c>
      <c r="C145" s="5" t="s">
        <v>416</v>
      </c>
      <c r="D145" s="5" t="s">
        <v>417</v>
      </c>
      <c r="E145" s="5">
        <v>20</v>
      </c>
      <c r="F145" s="5">
        <v>1215</v>
      </c>
      <c r="G145" s="5">
        <v>1098</v>
      </c>
      <c r="H145" s="5">
        <v>116</v>
      </c>
      <c r="I145" s="5">
        <v>1097</v>
      </c>
      <c r="J145" s="5">
        <v>116</v>
      </c>
      <c r="K145" s="5">
        <v>1</v>
      </c>
      <c r="L145" s="5">
        <v>0</v>
      </c>
      <c r="M145" s="5">
        <v>306527</v>
      </c>
      <c r="N145" s="5">
        <v>3348255</v>
      </c>
      <c r="O145" s="5">
        <v>2244995</v>
      </c>
      <c r="P145" s="5">
        <v>5039862</v>
      </c>
      <c r="Q145" s="5">
        <v>4521551</v>
      </c>
      <c r="R145" s="5">
        <v>3817</v>
      </c>
      <c r="S145" s="5">
        <v>99</v>
      </c>
      <c r="T145" s="5">
        <v>3369465</v>
      </c>
      <c r="U145" s="5">
        <v>5072301</v>
      </c>
      <c r="V145" s="5">
        <v>1702836</v>
      </c>
      <c r="W145" s="5">
        <v>28318</v>
      </c>
      <c r="X145" s="5">
        <v>23724</v>
      </c>
      <c r="Y145" s="5">
        <v>1007</v>
      </c>
      <c r="Z145" s="5">
        <v>91593</v>
      </c>
      <c r="AA145" s="5">
        <v>57869</v>
      </c>
    </row>
    <row r="146" spans="1:27">
      <c r="A146" s="5">
        <v>1396</v>
      </c>
      <c r="B146" s="5">
        <v>4</v>
      </c>
      <c r="C146" s="5" t="s">
        <v>418</v>
      </c>
      <c r="D146" s="5" t="s">
        <v>417</v>
      </c>
      <c r="E146" s="5">
        <v>20</v>
      </c>
      <c r="F146" s="5">
        <v>1215</v>
      </c>
      <c r="G146" s="5">
        <v>1098</v>
      </c>
      <c r="H146" s="5">
        <v>116</v>
      </c>
      <c r="I146" s="5">
        <v>1097</v>
      </c>
      <c r="J146" s="5">
        <v>116</v>
      </c>
      <c r="K146" s="5">
        <v>1</v>
      </c>
      <c r="L146" s="5">
        <v>0</v>
      </c>
      <c r="M146" s="5">
        <v>306527</v>
      </c>
      <c r="N146" s="5">
        <v>3348255</v>
      </c>
      <c r="O146" s="5">
        <v>2244995</v>
      </c>
      <c r="P146" s="5">
        <v>5039862</v>
      </c>
      <c r="Q146" s="5">
        <v>4521551</v>
      </c>
      <c r="R146" s="5">
        <v>3817</v>
      </c>
      <c r="S146" s="5">
        <v>99</v>
      </c>
      <c r="T146" s="5">
        <v>3369465</v>
      </c>
      <c r="U146" s="5">
        <v>5072301</v>
      </c>
      <c r="V146" s="5">
        <v>1702836</v>
      </c>
      <c r="W146" s="5">
        <v>28318</v>
      </c>
      <c r="X146" s="5">
        <v>23724</v>
      </c>
      <c r="Y146" s="5">
        <v>1007</v>
      </c>
      <c r="Z146" s="5">
        <v>91593</v>
      </c>
      <c r="AA146" s="5">
        <v>57869</v>
      </c>
    </row>
    <row r="147" spans="1:27">
      <c r="A147" s="5">
        <v>1396</v>
      </c>
      <c r="B147" s="5">
        <v>2</v>
      </c>
      <c r="C147" s="5" t="s">
        <v>419</v>
      </c>
      <c r="D147" s="5" t="s">
        <v>420</v>
      </c>
      <c r="E147" s="5">
        <v>1287</v>
      </c>
      <c r="F147" s="5">
        <v>84774</v>
      </c>
      <c r="G147" s="5">
        <v>71825</v>
      </c>
      <c r="H147" s="5">
        <v>12949</v>
      </c>
      <c r="I147" s="5">
        <v>71276</v>
      </c>
      <c r="J147" s="5">
        <v>12941</v>
      </c>
      <c r="K147" s="5">
        <v>549</v>
      </c>
      <c r="L147" s="5">
        <v>8</v>
      </c>
      <c r="M147" s="5">
        <v>23265073</v>
      </c>
      <c r="N147" s="5">
        <v>115147212</v>
      </c>
      <c r="O147" s="5">
        <v>37369319</v>
      </c>
      <c r="P147" s="5">
        <v>173108825</v>
      </c>
      <c r="Q147" s="5">
        <v>168524790</v>
      </c>
      <c r="R147" s="5">
        <v>8766347</v>
      </c>
      <c r="S147" s="5">
        <v>233223</v>
      </c>
      <c r="T147" s="5">
        <v>117811965</v>
      </c>
      <c r="U147" s="5">
        <v>179251837</v>
      </c>
      <c r="V147" s="5">
        <v>61439872</v>
      </c>
      <c r="W147" s="5">
        <v>148747</v>
      </c>
      <c r="X147" s="5">
        <v>6572433</v>
      </c>
      <c r="Y147" s="5">
        <v>1022123</v>
      </c>
      <c r="Z147" s="5">
        <v>10223375</v>
      </c>
      <c r="AA147" s="5">
        <v>7581269</v>
      </c>
    </row>
    <row r="148" spans="1:27">
      <c r="A148" s="5">
        <v>1396</v>
      </c>
      <c r="B148" s="5">
        <v>3</v>
      </c>
      <c r="C148" s="5" t="s">
        <v>421</v>
      </c>
      <c r="D148" s="5" t="s">
        <v>422</v>
      </c>
      <c r="E148" s="5">
        <v>359</v>
      </c>
      <c r="F148" s="5">
        <v>26623</v>
      </c>
      <c r="G148" s="5">
        <v>22749</v>
      </c>
      <c r="H148" s="5">
        <v>3875</v>
      </c>
      <c r="I148" s="5">
        <v>22657</v>
      </c>
      <c r="J148" s="5">
        <v>3871</v>
      </c>
      <c r="K148" s="5">
        <v>92</v>
      </c>
      <c r="L148" s="5">
        <v>4</v>
      </c>
      <c r="M148" s="5">
        <v>8509088</v>
      </c>
      <c r="N148" s="5">
        <v>25823615</v>
      </c>
      <c r="O148" s="5">
        <v>6712623</v>
      </c>
      <c r="P148" s="5">
        <v>44571865</v>
      </c>
      <c r="Q148" s="5">
        <v>43796161</v>
      </c>
      <c r="R148" s="5">
        <v>1377832</v>
      </c>
      <c r="S148" s="5">
        <v>32436</v>
      </c>
      <c r="T148" s="5">
        <v>26593939</v>
      </c>
      <c r="U148" s="5">
        <v>46650815</v>
      </c>
      <c r="V148" s="5">
        <v>20056876</v>
      </c>
      <c r="W148" s="5">
        <v>18265</v>
      </c>
      <c r="X148" s="5">
        <v>1696928</v>
      </c>
      <c r="Y148" s="5">
        <v>122964</v>
      </c>
      <c r="Z148" s="5">
        <v>3063682</v>
      </c>
      <c r="AA148" s="5">
        <v>1091580</v>
      </c>
    </row>
    <row r="149" spans="1:27">
      <c r="A149" s="5">
        <v>1396</v>
      </c>
      <c r="B149" s="5">
        <v>4</v>
      </c>
      <c r="C149" s="5" t="s">
        <v>423</v>
      </c>
      <c r="D149" s="5" t="s">
        <v>422</v>
      </c>
      <c r="E149" s="5">
        <v>359</v>
      </c>
      <c r="F149" s="5">
        <v>26623</v>
      </c>
      <c r="G149" s="5">
        <v>22749</v>
      </c>
      <c r="H149" s="5">
        <v>3875</v>
      </c>
      <c r="I149" s="5">
        <v>22657</v>
      </c>
      <c r="J149" s="5">
        <v>3871</v>
      </c>
      <c r="K149" s="5">
        <v>92</v>
      </c>
      <c r="L149" s="5">
        <v>4</v>
      </c>
      <c r="M149" s="5">
        <v>8509088</v>
      </c>
      <c r="N149" s="5">
        <v>25823615</v>
      </c>
      <c r="O149" s="5">
        <v>6712623</v>
      </c>
      <c r="P149" s="5">
        <v>44571865</v>
      </c>
      <c r="Q149" s="5">
        <v>43796161</v>
      </c>
      <c r="R149" s="5">
        <v>1377832</v>
      </c>
      <c r="S149" s="5">
        <v>32436</v>
      </c>
      <c r="T149" s="5">
        <v>26593939</v>
      </c>
      <c r="U149" s="5">
        <v>46650815</v>
      </c>
      <c r="V149" s="5">
        <v>20056876</v>
      </c>
      <c r="W149" s="5">
        <v>18265</v>
      </c>
      <c r="X149" s="5">
        <v>1696928</v>
      </c>
      <c r="Y149" s="5">
        <v>122964</v>
      </c>
      <c r="Z149" s="5">
        <v>3063682</v>
      </c>
      <c r="AA149" s="5">
        <v>1091580</v>
      </c>
    </row>
    <row r="150" spans="1:27">
      <c r="A150" s="5">
        <v>1396</v>
      </c>
      <c r="B150" s="5">
        <v>3</v>
      </c>
      <c r="C150" s="5" t="s">
        <v>424</v>
      </c>
      <c r="D150" s="5" t="s">
        <v>425</v>
      </c>
      <c r="E150" s="5">
        <v>32</v>
      </c>
      <c r="F150" s="5">
        <v>4046</v>
      </c>
      <c r="G150" s="5">
        <v>3707</v>
      </c>
      <c r="H150" s="5">
        <v>339</v>
      </c>
      <c r="I150" s="5">
        <v>3702</v>
      </c>
      <c r="J150" s="5">
        <v>339</v>
      </c>
      <c r="K150" s="5">
        <v>5</v>
      </c>
      <c r="L150" s="5">
        <v>0</v>
      </c>
      <c r="M150" s="5">
        <v>1097197</v>
      </c>
      <c r="N150" s="5">
        <v>8820955</v>
      </c>
      <c r="O150" s="5">
        <v>4214133</v>
      </c>
      <c r="P150" s="5">
        <v>14244219</v>
      </c>
      <c r="Q150" s="5">
        <v>11241392</v>
      </c>
      <c r="R150" s="5">
        <v>271242</v>
      </c>
      <c r="S150" s="5">
        <v>7283</v>
      </c>
      <c r="T150" s="5">
        <v>9054197</v>
      </c>
      <c r="U150" s="5">
        <v>14313662</v>
      </c>
      <c r="V150" s="5">
        <v>5259464</v>
      </c>
      <c r="W150" s="5">
        <v>0</v>
      </c>
      <c r="X150" s="5">
        <v>1214626</v>
      </c>
      <c r="Y150" s="5">
        <v>114017</v>
      </c>
      <c r="Z150" s="5">
        <v>868065</v>
      </c>
      <c r="AA150" s="5">
        <v>1010248</v>
      </c>
    </row>
    <row r="151" spans="1:27">
      <c r="A151" s="5">
        <v>1396</v>
      </c>
      <c r="B151" s="5">
        <v>4</v>
      </c>
      <c r="C151" s="5" t="s">
        <v>426</v>
      </c>
      <c r="D151" s="5" t="s">
        <v>425</v>
      </c>
      <c r="E151" s="5">
        <v>32</v>
      </c>
      <c r="F151" s="5">
        <v>4046</v>
      </c>
      <c r="G151" s="5">
        <v>3707</v>
      </c>
      <c r="H151" s="5">
        <v>339</v>
      </c>
      <c r="I151" s="5">
        <v>3702</v>
      </c>
      <c r="J151" s="5">
        <v>339</v>
      </c>
      <c r="K151" s="5">
        <v>5</v>
      </c>
      <c r="L151" s="5">
        <v>0</v>
      </c>
      <c r="M151" s="5">
        <v>1097197</v>
      </c>
      <c r="N151" s="5">
        <v>8820955</v>
      </c>
      <c r="O151" s="5">
        <v>4214133</v>
      </c>
      <c r="P151" s="5">
        <v>14244219</v>
      </c>
      <c r="Q151" s="5">
        <v>11241392</v>
      </c>
      <c r="R151" s="5">
        <v>271242</v>
      </c>
      <c r="S151" s="5">
        <v>7283</v>
      </c>
      <c r="T151" s="5">
        <v>9054197</v>
      </c>
      <c r="U151" s="5">
        <v>14313662</v>
      </c>
      <c r="V151" s="5">
        <v>5259464</v>
      </c>
      <c r="W151" s="5">
        <v>0</v>
      </c>
      <c r="X151" s="5">
        <v>1214626</v>
      </c>
      <c r="Y151" s="5">
        <v>114017</v>
      </c>
      <c r="Z151" s="5">
        <v>868065</v>
      </c>
      <c r="AA151" s="5">
        <v>1010248</v>
      </c>
    </row>
    <row r="152" spans="1:27">
      <c r="A152" s="5">
        <v>1396</v>
      </c>
      <c r="B152" s="5">
        <v>3</v>
      </c>
      <c r="C152" s="5" t="s">
        <v>427</v>
      </c>
      <c r="D152" s="5" t="s">
        <v>428</v>
      </c>
      <c r="E152" s="5">
        <v>237</v>
      </c>
      <c r="F152" s="5">
        <v>11730</v>
      </c>
      <c r="G152" s="5">
        <v>10459</v>
      </c>
      <c r="H152" s="5">
        <v>1271</v>
      </c>
      <c r="I152" s="5">
        <v>10375</v>
      </c>
      <c r="J152" s="5">
        <v>1271</v>
      </c>
      <c r="K152" s="5">
        <v>84</v>
      </c>
      <c r="L152" s="5">
        <v>0</v>
      </c>
      <c r="M152" s="5">
        <v>3201992</v>
      </c>
      <c r="N152" s="5">
        <v>30503755</v>
      </c>
      <c r="O152" s="5">
        <v>5584072</v>
      </c>
      <c r="P152" s="5">
        <v>39334954</v>
      </c>
      <c r="Q152" s="5">
        <v>37573789</v>
      </c>
      <c r="R152" s="5">
        <v>3407092</v>
      </c>
      <c r="S152" s="5">
        <v>91906</v>
      </c>
      <c r="T152" s="5">
        <v>30973327</v>
      </c>
      <c r="U152" s="5">
        <v>40361042</v>
      </c>
      <c r="V152" s="5">
        <v>9387715</v>
      </c>
      <c r="W152" s="5">
        <v>100831</v>
      </c>
      <c r="X152" s="5">
        <v>758255</v>
      </c>
      <c r="Y152" s="5">
        <v>177991</v>
      </c>
      <c r="Z152" s="5">
        <v>3392814</v>
      </c>
      <c r="AA152" s="5">
        <v>1322675</v>
      </c>
    </row>
    <row r="153" spans="1:27">
      <c r="A153" s="5">
        <v>1396</v>
      </c>
      <c r="B153" s="5">
        <v>4</v>
      </c>
      <c r="C153" s="5" t="s">
        <v>429</v>
      </c>
      <c r="D153" s="5" t="s">
        <v>430</v>
      </c>
      <c r="E153" s="5">
        <v>237</v>
      </c>
      <c r="F153" s="5">
        <v>11730</v>
      </c>
      <c r="G153" s="5">
        <v>10459</v>
      </c>
      <c r="H153" s="5">
        <v>1271</v>
      </c>
      <c r="I153" s="5">
        <v>10375</v>
      </c>
      <c r="J153" s="5">
        <v>1271</v>
      </c>
      <c r="K153" s="5">
        <v>84</v>
      </c>
      <c r="L153" s="5">
        <v>0</v>
      </c>
      <c r="M153" s="5">
        <v>3201992</v>
      </c>
      <c r="N153" s="5">
        <v>30503755</v>
      </c>
      <c r="O153" s="5">
        <v>5584072</v>
      </c>
      <c r="P153" s="5">
        <v>39334954</v>
      </c>
      <c r="Q153" s="5">
        <v>37573789</v>
      </c>
      <c r="R153" s="5">
        <v>3407092</v>
      </c>
      <c r="S153" s="5">
        <v>91906</v>
      </c>
      <c r="T153" s="5">
        <v>30973327</v>
      </c>
      <c r="U153" s="5">
        <v>40361042</v>
      </c>
      <c r="V153" s="5">
        <v>9387715</v>
      </c>
      <c r="W153" s="5">
        <v>100831</v>
      </c>
      <c r="X153" s="5">
        <v>758255</v>
      </c>
      <c r="Y153" s="5">
        <v>177991</v>
      </c>
      <c r="Z153" s="5">
        <v>3392814</v>
      </c>
      <c r="AA153" s="5">
        <v>1322675</v>
      </c>
    </row>
    <row r="154" spans="1:27">
      <c r="A154" s="5">
        <v>1396</v>
      </c>
      <c r="B154" s="5">
        <v>3</v>
      </c>
      <c r="C154" s="5" t="s">
        <v>431</v>
      </c>
      <c r="D154" s="5" t="s">
        <v>432</v>
      </c>
      <c r="E154" s="5">
        <v>161</v>
      </c>
      <c r="F154" s="5">
        <v>8951</v>
      </c>
      <c r="G154" s="5">
        <v>6274</v>
      </c>
      <c r="H154" s="5">
        <v>2677</v>
      </c>
      <c r="I154" s="5">
        <v>6197</v>
      </c>
      <c r="J154" s="5">
        <v>2676</v>
      </c>
      <c r="K154" s="5">
        <v>77</v>
      </c>
      <c r="L154" s="5">
        <v>1</v>
      </c>
      <c r="M154" s="5">
        <v>2070283</v>
      </c>
      <c r="N154" s="5">
        <v>8798238</v>
      </c>
      <c r="O154" s="5">
        <v>5188551</v>
      </c>
      <c r="P154" s="5">
        <v>13474574</v>
      </c>
      <c r="Q154" s="5">
        <v>13239207</v>
      </c>
      <c r="R154" s="5">
        <v>38280</v>
      </c>
      <c r="S154" s="5">
        <v>1021</v>
      </c>
      <c r="T154" s="5">
        <v>8981055</v>
      </c>
      <c r="U154" s="5">
        <v>13702236</v>
      </c>
      <c r="V154" s="5">
        <v>4721181</v>
      </c>
      <c r="W154" s="5">
        <v>15655</v>
      </c>
      <c r="X154" s="5">
        <v>389348</v>
      </c>
      <c r="Y154" s="5">
        <v>79911</v>
      </c>
      <c r="Z154" s="5">
        <v>1326366</v>
      </c>
      <c r="AA154" s="5">
        <v>364779</v>
      </c>
    </row>
    <row r="155" spans="1:27">
      <c r="A155" s="5">
        <v>1396</v>
      </c>
      <c r="B155" s="5">
        <v>4</v>
      </c>
      <c r="C155" s="5" t="s">
        <v>433</v>
      </c>
      <c r="D155" s="5" t="s">
        <v>432</v>
      </c>
      <c r="E155" s="5">
        <v>161</v>
      </c>
      <c r="F155" s="5">
        <v>8951</v>
      </c>
      <c r="G155" s="5">
        <v>6274</v>
      </c>
      <c r="H155" s="5">
        <v>2677</v>
      </c>
      <c r="I155" s="5">
        <v>6197</v>
      </c>
      <c r="J155" s="5">
        <v>2676</v>
      </c>
      <c r="K155" s="5">
        <v>77</v>
      </c>
      <c r="L155" s="5">
        <v>1</v>
      </c>
      <c r="M155" s="5">
        <v>2070283</v>
      </c>
      <c r="N155" s="5">
        <v>8798238</v>
      </c>
      <c r="O155" s="5">
        <v>5188551</v>
      </c>
      <c r="P155" s="5">
        <v>13474574</v>
      </c>
      <c r="Q155" s="5">
        <v>13239207</v>
      </c>
      <c r="R155" s="5">
        <v>38280</v>
      </c>
      <c r="S155" s="5">
        <v>1021</v>
      </c>
      <c r="T155" s="5">
        <v>8981055</v>
      </c>
      <c r="U155" s="5">
        <v>13702236</v>
      </c>
      <c r="V155" s="5">
        <v>4721181</v>
      </c>
      <c r="W155" s="5">
        <v>15655</v>
      </c>
      <c r="X155" s="5">
        <v>389348</v>
      </c>
      <c r="Y155" s="5">
        <v>79911</v>
      </c>
      <c r="Z155" s="5">
        <v>1326366</v>
      </c>
      <c r="AA155" s="5">
        <v>364779</v>
      </c>
    </row>
    <row r="156" spans="1:27">
      <c r="A156" s="5">
        <v>1396</v>
      </c>
      <c r="B156" s="5">
        <v>3</v>
      </c>
      <c r="C156" s="5" t="s">
        <v>434</v>
      </c>
      <c r="D156" s="5" t="s">
        <v>435</v>
      </c>
      <c r="E156" s="5">
        <v>447</v>
      </c>
      <c r="F156" s="5">
        <v>29262</v>
      </c>
      <c r="G156" s="5">
        <v>25742</v>
      </c>
      <c r="H156" s="5">
        <v>3520</v>
      </c>
      <c r="I156" s="5">
        <v>25453</v>
      </c>
      <c r="J156" s="5">
        <v>3517</v>
      </c>
      <c r="K156" s="5">
        <v>289</v>
      </c>
      <c r="L156" s="5">
        <v>3</v>
      </c>
      <c r="M156" s="5">
        <v>7126457</v>
      </c>
      <c r="N156" s="5">
        <v>38135858</v>
      </c>
      <c r="O156" s="5">
        <v>14444474</v>
      </c>
      <c r="P156" s="5">
        <v>56743801</v>
      </c>
      <c r="Q156" s="5">
        <v>57789043</v>
      </c>
      <c r="R156" s="5">
        <v>3649220</v>
      </c>
      <c r="S156" s="5">
        <v>99955</v>
      </c>
      <c r="T156" s="5">
        <v>39106442</v>
      </c>
      <c r="U156" s="5">
        <v>59476950</v>
      </c>
      <c r="V156" s="5">
        <v>20370508</v>
      </c>
      <c r="W156" s="5">
        <v>13845</v>
      </c>
      <c r="X156" s="5">
        <v>2412985</v>
      </c>
      <c r="Y156" s="5">
        <v>516771</v>
      </c>
      <c r="Z156" s="5">
        <v>1289603</v>
      </c>
      <c r="AA156" s="5">
        <v>3736538</v>
      </c>
    </row>
    <row r="157" spans="1:27">
      <c r="A157" s="5">
        <v>1396</v>
      </c>
      <c r="B157" s="5">
        <v>4</v>
      </c>
      <c r="C157" s="5" t="s">
        <v>436</v>
      </c>
      <c r="D157" s="5" t="s">
        <v>435</v>
      </c>
      <c r="E157" s="5">
        <v>447</v>
      </c>
      <c r="F157" s="5">
        <v>29262</v>
      </c>
      <c r="G157" s="5">
        <v>25742</v>
      </c>
      <c r="H157" s="5">
        <v>3520</v>
      </c>
      <c r="I157" s="5">
        <v>25453</v>
      </c>
      <c r="J157" s="5">
        <v>3517</v>
      </c>
      <c r="K157" s="5">
        <v>289</v>
      </c>
      <c r="L157" s="5">
        <v>3</v>
      </c>
      <c r="M157" s="5">
        <v>7126457</v>
      </c>
      <c r="N157" s="5">
        <v>38135858</v>
      </c>
      <c r="O157" s="5">
        <v>14444474</v>
      </c>
      <c r="P157" s="5">
        <v>56743801</v>
      </c>
      <c r="Q157" s="5">
        <v>57789043</v>
      </c>
      <c r="R157" s="5">
        <v>3649220</v>
      </c>
      <c r="S157" s="5">
        <v>99955</v>
      </c>
      <c r="T157" s="5">
        <v>39106442</v>
      </c>
      <c r="U157" s="5">
        <v>59476950</v>
      </c>
      <c r="V157" s="5">
        <v>20370508</v>
      </c>
      <c r="W157" s="5">
        <v>13845</v>
      </c>
      <c r="X157" s="5">
        <v>2412985</v>
      </c>
      <c r="Y157" s="5">
        <v>516771</v>
      </c>
      <c r="Z157" s="5">
        <v>1289603</v>
      </c>
      <c r="AA157" s="5">
        <v>3736538</v>
      </c>
    </row>
    <row r="158" spans="1:27">
      <c r="A158" s="5">
        <v>1396</v>
      </c>
      <c r="B158" s="5">
        <v>3</v>
      </c>
      <c r="C158" s="5" t="s">
        <v>437</v>
      </c>
      <c r="D158" s="5" t="s">
        <v>438</v>
      </c>
      <c r="E158" s="5">
        <v>52</v>
      </c>
      <c r="F158" s="5">
        <v>4162</v>
      </c>
      <c r="G158" s="5">
        <v>2895</v>
      </c>
      <c r="H158" s="5">
        <v>1267</v>
      </c>
      <c r="I158" s="5">
        <v>2893</v>
      </c>
      <c r="J158" s="5">
        <v>1267</v>
      </c>
      <c r="K158" s="5">
        <v>2</v>
      </c>
      <c r="L158" s="5">
        <v>0</v>
      </c>
      <c r="M158" s="5">
        <v>1260056</v>
      </c>
      <c r="N158" s="5">
        <v>3064792</v>
      </c>
      <c r="O158" s="5">
        <v>1225467</v>
      </c>
      <c r="P158" s="5">
        <v>4739413</v>
      </c>
      <c r="Q158" s="5">
        <v>4885197</v>
      </c>
      <c r="R158" s="5">
        <v>22680</v>
      </c>
      <c r="S158" s="5">
        <v>622</v>
      </c>
      <c r="T158" s="5">
        <v>3103005</v>
      </c>
      <c r="U158" s="5">
        <v>4747132</v>
      </c>
      <c r="V158" s="5">
        <v>1644128</v>
      </c>
      <c r="W158" s="5">
        <v>150</v>
      </c>
      <c r="X158" s="5">
        <v>100291</v>
      </c>
      <c r="Y158" s="5">
        <v>10468</v>
      </c>
      <c r="Z158" s="5">
        <v>282845</v>
      </c>
      <c r="AA158" s="5">
        <v>55449</v>
      </c>
    </row>
    <row r="159" spans="1:27">
      <c r="A159" s="5">
        <v>1396</v>
      </c>
      <c r="B159" s="5">
        <v>4</v>
      </c>
      <c r="C159" s="5" t="s">
        <v>439</v>
      </c>
      <c r="D159" s="5" t="s">
        <v>438</v>
      </c>
      <c r="E159" s="5">
        <v>52</v>
      </c>
      <c r="F159" s="5">
        <v>4162</v>
      </c>
      <c r="G159" s="5">
        <v>2895</v>
      </c>
      <c r="H159" s="5">
        <v>1267</v>
      </c>
      <c r="I159" s="5">
        <v>2893</v>
      </c>
      <c r="J159" s="5">
        <v>1267</v>
      </c>
      <c r="K159" s="5">
        <v>2</v>
      </c>
      <c r="L159" s="5">
        <v>0</v>
      </c>
      <c r="M159" s="5">
        <v>1260056</v>
      </c>
      <c r="N159" s="5">
        <v>3064792</v>
      </c>
      <c r="O159" s="5">
        <v>1225467</v>
      </c>
      <c r="P159" s="5">
        <v>4739413</v>
      </c>
      <c r="Q159" s="5">
        <v>4885197</v>
      </c>
      <c r="R159" s="5">
        <v>22680</v>
      </c>
      <c r="S159" s="5">
        <v>622</v>
      </c>
      <c r="T159" s="5">
        <v>3103005</v>
      </c>
      <c r="U159" s="5">
        <v>4747132</v>
      </c>
      <c r="V159" s="5">
        <v>1644128</v>
      </c>
      <c r="W159" s="5">
        <v>150</v>
      </c>
      <c r="X159" s="5">
        <v>100291</v>
      </c>
      <c r="Y159" s="5">
        <v>10468</v>
      </c>
      <c r="Z159" s="5">
        <v>282845</v>
      </c>
      <c r="AA159" s="5">
        <v>55449</v>
      </c>
    </row>
    <row r="160" spans="1:27">
      <c r="A160" s="5">
        <v>1396</v>
      </c>
      <c r="B160" s="5">
        <v>2</v>
      </c>
      <c r="C160" s="5" t="s">
        <v>440</v>
      </c>
      <c r="D160" s="5" t="s">
        <v>441</v>
      </c>
      <c r="E160" s="5">
        <v>1972</v>
      </c>
      <c r="F160" s="5">
        <v>91628</v>
      </c>
      <c r="G160" s="5">
        <v>82861</v>
      </c>
      <c r="H160" s="5">
        <v>8767</v>
      </c>
      <c r="I160" s="5">
        <v>81728</v>
      </c>
      <c r="J160" s="5">
        <v>8715</v>
      </c>
      <c r="K160" s="5">
        <v>1133</v>
      </c>
      <c r="L160" s="5">
        <v>52</v>
      </c>
      <c r="M160" s="5">
        <v>26663151</v>
      </c>
      <c r="N160" s="5">
        <v>97508085</v>
      </c>
      <c r="O160" s="5">
        <v>30817597</v>
      </c>
      <c r="P160" s="5">
        <v>153294547</v>
      </c>
      <c r="Q160" s="5">
        <v>149249378</v>
      </c>
      <c r="R160" s="5">
        <v>4657491</v>
      </c>
      <c r="S160" s="5">
        <v>124615</v>
      </c>
      <c r="T160" s="5">
        <v>101231637</v>
      </c>
      <c r="U160" s="5">
        <v>166518252</v>
      </c>
      <c r="V160" s="5">
        <v>65286616</v>
      </c>
      <c r="W160" s="5">
        <v>401240</v>
      </c>
      <c r="X160" s="5">
        <v>6282024</v>
      </c>
      <c r="Y160" s="5">
        <v>691125</v>
      </c>
      <c r="Z160" s="5">
        <v>10644917</v>
      </c>
      <c r="AA160" s="5">
        <v>4198884</v>
      </c>
    </row>
    <row r="161" spans="1:27">
      <c r="A161" s="5">
        <v>1396</v>
      </c>
      <c r="B161" s="5">
        <v>3</v>
      </c>
      <c r="C161" s="5" t="s">
        <v>442</v>
      </c>
      <c r="D161" s="5" t="s">
        <v>443</v>
      </c>
      <c r="E161" s="5">
        <v>1168</v>
      </c>
      <c r="F161" s="5">
        <v>62404</v>
      </c>
      <c r="G161" s="5">
        <v>55754</v>
      </c>
      <c r="H161" s="5">
        <v>6650</v>
      </c>
      <c r="I161" s="5">
        <v>55222</v>
      </c>
      <c r="J161" s="5">
        <v>6628</v>
      </c>
      <c r="K161" s="5">
        <v>532</v>
      </c>
      <c r="L161" s="5">
        <v>22</v>
      </c>
      <c r="M161" s="5">
        <v>18248864</v>
      </c>
      <c r="N161" s="5">
        <v>70684538</v>
      </c>
      <c r="O161" s="5">
        <v>25005669</v>
      </c>
      <c r="P161" s="5">
        <v>108695914</v>
      </c>
      <c r="Q161" s="5">
        <v>107100495</v>
      </c>
      <c r="R161" s="5">
        <v>2099892</v>
      </c>
      <c r="S161" s="5">
        <v>57248</v>
      </c>
      <c r="T161" s="5">
        <v>73159506</v>
      </c>
      <c r="U161" s="5">
        <v>118184453</v>
      </c>
      <c r="V161" s="5">
        <v>45024946</v>
      </c>
      <c r="W161" s="5">
        <v>342345</v>
      </c>
      <c r="X161" s="5">
        <v>4641556</v>
      </c>
      <c r="Y161" s="5">
        <v>427101</v>
      </c>
      <c r="Z161" s="5">
        <v>9075719</v>
      </c>
      <c r="AA161" s="5">
        <v>3282492</v>
      </c>
    </row>
    <row r="162" spans="1:27">
      <c r="A162" s="5">
        <v>1396</v>
      </c>
      <c r="B162" s="5">
        <v>4</v>
      </c>
      <c r="C162" s="5" t="s">
        <v>444</v>
      </c>
      <c r="D162" s="5" t="s">
        <v>445</v>
      </c>
      <c r="E162" s="5">
        <v>37</v>
      </c>
      <c r="F162" s="5">
        <v>6129</v>
      </c>
      <c r="G162" s="5">
        <v>5794</v>
      </c>
      <c r="H162" s="5">
        <v>336</v>
      </c>
      <c r="I162" s="5">
        <v>5781</v>
      </c>
      <c r="J162" s="5">
        <v>336</v>
      </c>
      <c r="K162" s="5">
        <v>13</v>
      </c>
      <c r="L162" s="5">
        <v>0</v>
      </c>
      <c r="M162" s="5">
        <v>4248124</v>
      </c>
      <c r="N162" s="5">
        <v>11902430</v>
      </c>
      <c r="O162" s="5">
        <v>1133238</v>
      </c>
      <c r="P162" s="5">
        <v>17003757</v>
      </c>
      <c r="Q162" s="5">
        <v>17521447</v>
      </c>
      <c r="R162" s="5">
        <v>3193</v>
      </c>
      <c r="S162" s="5">
        <v>76</v>
      </c>
      <c r="T162" s="5">
        <v>12536480</v>
      </c>
      <c r="U162" s="5">
        <v>21963944</v>
      </c>
      <c r="V162" s="5">
        <v>9427465</v>
      </c>
      <c r="W162" s="5">
        <v>22062</v>
      </c>
      <c r="X162" s="5">
        <v>1521030</v>
      </c>
      <c r="Y162" s="5">
        <v>60123</v>
      </c>
      <c r="Z162" s="5">
        <v>1557972</v>
      </c>
      <c r="AA162" s="5">
        <v>476431</v>
      </c>
    </row>
    <row r="163" spans="1:27">
      <c r="A163" s="5">
        <v>1396</v>
      </c>
      <c r="B163" s="5">
        <v>4</v>
      </c>
      <c r="C163" s="5" t="s">
        <v>446</v>
      </c>
      <c r="D163" s="5" t="s">
        <v>447</v>
      </c>
      <c r="E163" s="5">
        <v>18</v>
      </c>
      <c r="F163" s="5">
        <v>1143</v>
      </c>
      <c r="G163" s="5">
        <v>925</v>
      </c>
      <c r="H163" s="5">
        <v>218</v>
      </c>
      <c r="I163" s="5">
        <v>922</v>
      </c>
      <c r="J163" s="5">
        <v>218</v>
      </c>
      <c r="K163" s="5">
        <v>3</v>
      </c>
      <c r="L163" s="5">
        <v>0</v>
      </c>
      <c r="M163" s="5">
        <v>252329</v>
      </c>
      <c r="N163" s="5">
        <v>208070</v>
      </c>
      <c r="O163" s="5">
        <v>22952</v>
      </c>
      <c r="P163" s="5">
        <v>818210</v>
      </c>
      <c r="Q163" s="5">
        <v>808259</v>
      </c>
      <c r="R163" s="5">
        <v>48460</v>
      </c>
      <c r="S163" s="5">
        <v>1217</v>
      </c>
      <c r="T163" s="5">
        <v>249958</v>
      </c>
      <c r="U163" s="5">
        <v>862154</v>
      </c>
      <c r="V163" s="5">
        <v>612196</v>
      </c>
      <c r="W163" s="5">
        <v>0</v>
      </c>
      <c r="X163" s="5">
        <v>69372</v>
      </c>
      <c r="Y163" s="5">
        <v>4554</v>
      </c>
      <c r="Z163" s="5">
        <v>79218</v>
      </c>
      <c r="AA163" s="5">
        <v>48953</v>
      </c>
    </row>
    <row r="164" spans="1:27">
      <c r="A164" s="5">
        <v>1396</v>
      </c>
      <c r="B164" s="5">
        <v>4</v>
      </c>
      <c r="C164" s="5" t="s">
        <v>448</v>
      </c>
      <c r="D164" s="5" t="s">
        <v>449</v>
      </c>
      <c r="E164" s="5">
        <v>294</v>
      </c>
      <c r="F164" s="5">
        <v>15262</v>
      </c>
      <c r="G164" s="5">
        <v>13460</v>
      </c>
      <c r="H164" s="5">
        <v>1802</v>
      </c>
      <c r="I164" s="5">
        <v>13314</v>
      </c>
      <c r="J164" s="5">
        <v>1800</v>
      </c>
      <c r="K164" s="5">
        <v>146</v>
      </c>
      <c r="L164" s="5">
        <v>3</v>
      </c>
      <c r="M164" s="5">
        <v>4046463</v>
      </c>
      <c r="N164" s="5">
        <v>12449975</v>
      </c>
      <c r="O164" s="5">
        <v>4306254</v>
      </c>
      <c r="P164" s="5">
        <v>22138424</v>
      </c>
      <c r="Q164" s="5">
        <v>21753300</v>
      </c>
      <c r="R164" s="5">
        <v>83263</v>
      </c>
      <c r="S164" s="5">
        <v>2300</v>
      </c>
      <c r="T164" s="5">
        <v>13175164</v>
      </c>
      <c r="U164" s="5">
        <v>22627282</v>
      </c>
      <c r="V164" s="5">
        <v>9452118</v>
      </c>
      <c r="W164" s="5">
        <v>173984</v>
      </c>
      <c r="X164" s="5">
        <v>1004099</v>
      </c>
      <c r="Y164" s="5">
        <v>97719</v>
      </c>
      <c r="Z164" s="5">
        <v>2519928</v>
      </c>
      <c r="AA164" s="5">
        <v>963328</v>
      </c>
    </row>
    <row r="165" spans="1:27">
      <c r="A165" s="5">
        <v>1396</v>
      </c>
      <c r="B165" s="5">
        <v>4</v>
      </c>
      <c r="C165" s="5" t="s">
        <v>450</v>
      </c>
      <c r="D165" s="5" t="s">
        <v>451</v>
      </c>
      <c r="E165" s="5">
        <v>84</v>
      </c>
      <c r="F165" s="5">
        <v>3207</v>
      </c>
      <c r="G165" s="5">
        <v>2967</v>
      </c>
      <c r="H165" s="5">
        <v>240</v>
      </c>
      <c r="I165" s="5">
        <v>2914</v>
      </c>
      <c r="J165" s="5">
        <v>238</v>
      </c>
      <c r="K165" s="5">
        <v>53</v>
      </c>
      <c r="L165" s="5">
        <v>2</v>
      </c>
      <c r="M165" s="5">
        <v>688222</v>
      </c>
      <c r="N165" s="5">
        <v>2039919</v>
      </c>
      <c r="O165" s="5">
        <v>11115</v>
      </c>
      <c r="P165" s="5">
        <v>3453985</v>
      </c>
      <c r="Q165" s="5">
        <v>3294088</v>
      </c>
      <c r="R165" s="5">
        <v>0</v>
      </c>
      <c r="S165" s="5">
        <v>0</v>
      </c>
      <c r="T165" s="5">
        <v>2104807</v>
      </c>
      <c r="U165" s="5">
        <v>3515838</v>
      </c>
      <c r="V165" s="5">
        <v>1411031</v>
      </c>
      <c r="W165" s="5">
        <v>7669</v>
      </c>
      <c r="X165" s="5">
        <v>105411</v>
      </c>
      <c r="Y165" s="5">
        <v>27223</v>
      </c>
      <c r="Z165" s="5">
        <v>197121</v>
      </c>
      <c r="AA165" s="5">
        <v>142602</v>
      </c>
    </row>
    <row r="166" spans="1:27">
      <c r="A166" s="5">
        <v>1396</v>
      </c>
      <c r="B166" s="5">
        <v>4</v>
      </c>
      <c r="C166" s="5" t="s">
        <v>452</v>
      </c>
      <c r="D166" s="5" t="s">
        <v>453</v>
      </c>
      <c r="E166" s="5">
        <v>29</v>
      </c>
      <c r="F166" s="5">
        <v>1831</v>
      </c>
      <c r="G166" s="5">
        <v>1663</v>
      </c>
      <c r="H166" s="5">
        <v>168</v>
      </c>
      <c r="I166" s="5">
        <v>1657</v>
      </c>
      <c r="J166" s="5">
        <v>168</v>
      </c>
      <c r="K166" s="5">
        <v>6</v>
      </c>
      <c r="L166" s="5">
        <v>0</v>
      </c>
      <c r="M166" s="5">
        <v>580128</v>
      </c>
      <c r="N166" s="5">
        <v>3317031</v>
      </c>
      <c r="O166" s="5">
        <v>617544</v>
      </c>
      <c r="P166" s="5">
        <v>4492293</v>
      </c>
      <c r="Q166" s="5">
        <v>4865459</v>
      </c>
      <c r="R166" s="5">
        <v>7787</v>
      </c>
      <c r="S166" s="5">
        <v>226</v>
      </c>
      <c r="T166" s="5">
        <v>3445919</v>
      </c>
      <c r="U166" s="5">
        <v>4522641</v>
      </c>
      <c r="V166" s="5">
        <v>1076721</v>
      </c>
      <c r="W166" s="5">
        <v>26677</v>
      </c>
      <c r="X166" s="5">
        <v>108317</v>
      </c>
      <c r="Y166" s="5">
        <v>8910</v>
      </c>
      <c r="Z166" s="5">
        <v>76736</v>
      </c>
      <c r="AA166" s="5">
        <v>94231</v>
      </c>
    </row>
    <row r="167" spans="1:27">
      <c r="A167" s="5">
        <v>1396</v>
      </c>
      <c r="B167" s="5">
        <v>4</v>
      </c>
      <c r="C167" s="5" t="s">
        <v>454</v>
      </c>
      <c r="D167" s="5" t="s">
        <v>455</v>
      </c>
      <c r="E167" s="5">
        <v>137</v>
      </c>
      <c r="F167" s="5">
        <v>5023</v>
      </c>
      <c r="G167" s="5">
        <v>4332</v>
      </c>
      <c r="H167" s="5">
        <v>691</v>
      </c>
      <c r="I167" s="5">
        <v>4312</v>
      </c>
      <c r="J167" s="5">
        <v>691</v>
      </c>
      <c r="K167" s="5">
        <v>20</v>
      </c>
      <c r="L167" s="5">
        <v>0</v>
      </c>
      <c r="M167" s="5">
        <v>1190716</v>
      </c>
      <c r="N167" s="5">
        <v>4290490</v>
      </c>
      <c r="O167" s="5">
        <v>1745174</v>
      </c>
      <c r="P167" s="5">
        <v>7251322</v>
      </c>
      <c r="Q167" s="5">
        <v>6911569</v>
      </c>
      <c r="R167" s="5">
        <v>1347</v>
      </c>
      <c r="S167" s="5">
        <v>34</v>
      </c>
      <c r="T167" s="5">
        <v>4490441</v>
      </c>
      <c r="U167" s="5">
        <v>7540565</v>
      </c>
      <c r="V167" s="5">
        <v>3050124</v>
      </c>
      <c r="W167" s="5">
        <v>29247</v>
      </c>
      <c r="X167" s="5">
        <v>183412</v>
      </c>
      <c r="Y167" s="5">
        <v>22534</v>
      </c>
      <c r="Z167" s="5">
        <v>551837</v>
      </c>
      <c r="AA167" s="5">
        <v>341126</v>
      </c>
    </row>
    <row r="168" spans="1:27">
      <c r="A168" s="5">
        <v>1396</v>
      </c>
      <c r="B168" s="5">
        <v>4</v>
      </c>
      <c r="C168" s="5" t="s">
        <v>456</v>
      </c>
      <c r="D168" s="5" t="s">
        <v>457</v>
      </c>
      <c r="E168" s="5">
        <v>34</v>
      </c>
      <c r="F168" s="5">
        <v>2980</v>
      </c>
      <c r="G168" s="5">
        <v>2652</v>
      </c>
      <c r="H168" s="5">
        <v>328</v>
      </c>
      <c r="I168" s="5">
        <v>2650</v>
      </c>
      <c r="J168" s="5">
        <v>328</v>
      </c>
      <c r="K168" s="5">
        <v>2</v>
      </c>
      <c r="L168" s="5">
        <v>0</v>
      </c>
      <c r="M168" s="5">
        <v>704492</v>
      </c>
      <c r="N168" s="5">
        <v>463892</v>
      </c>
      <c r="O168" s="5">
        <v>302549</v>
      </c>
      <c r="P168" s="5">
        <v>1376575</v>
      </c>
      <c r="Q168" s="5">
        <v>1367629</v>
      </c>
      <c r="R168" s="5">
        <v>0</v>
      </c>
      <c r="S168" s="5">
        <v>0</v>
      </c>
      <c r="T168" s="5">
        <v>498363</v>
      </c>
      <c r="U168" s="5">
        <v>1540467</v>
      </c>
      <c r="V168" s="5">
        <v>1042104</v>
      </c>
      <c r="W168" s="5">
        <v>2075</v>
      </c>
      <c r="X168" s="5">
        <v>168052</v>
      </c>
      <c r="Y168" s="5">
        <v>7465</v>
      </c>
      <c r="Z168" s="5">
        <v>921015</v>
      </c>
      <c r="AA168" s="5">
        <v>14807</v>
      </c>
    </row>
    <row r="169" spans="1:27">
      <c r="A169" s="5">
        <v>1396</v>
      </c>
      <c r="B169" s="5">
        <v>4</v>
      </c>
      <c r="C169" s="5" t="s">
        <v>458</v>
      </c>
      <c r="D169" s="5" t="s">
        <v>459</v>
      </c>
      <c r="E169" s="5">
        <v>535</v>
      </c>
      <c r="F169" s="5">
        <v>26828</v>
      </c>
      <c r="G169" s="5">
        <v>23961</v>
      </c>
      <c r="H169" s="5">
        <v>2867</v>
      </c>
      <c r="I169" s="5">
        <v>23673</v>
      </c>
      <c r="J169" s="5">
        <v>2850</v>
      </c>
      <c r="K169" s="5">
        <v>288</v>
      </c>
      <c r="L169" s="5">
        <v>17</v>
      </c>
      <c r="M169" s="5">
        <v>6538390</v>
      </c>
      <c r="N169" s="5">
        <v>36012732</v>
      </c>
      <c r="O169" s="5">
        <v>16866841</v>
      </c>
      <c r="P169" s="5">
        <v>52161348</v>
      </c>
      <c r="Q169" s="5">
        <v>50578744</v>
      </c>
      <c r="R169" s="5">
        <v>1955841</v>
      </c>
      <c r="S169" s="5">
        <v>53395</v>
      </c>
      <c r="T169" s="5">
        <v>36658375</v>
      </c>
      <c r="U169" s="5">
        <v>55611561</v>
      </c>
      <c r="V169" s="5">
        <v>18953186</v>
      </c>
      <c r="W169" s="5">
        <v>80631</v>
      </c>
      <c r="X169" s="5">
        <v>1481862</v>
      </c>
      <c r="Y169" s="5">
        <v>198573</v>
      </c>
      <c r="Z169" s="5">
        <v>3171891</v>
      </c>
      <c r="AA169" s="5">
        <v>1201014</v>
      </c>
    </row>
    <row r="170" spans="1:27">
      <c r="A170" s="5">
        <v>1396</v>
      </c>
      <c r="B170" s="5">
        <v>3</v>
      </c>
      <c r="C170" s="5" t="s">
        <v>460</v>
      </c>
      <c r="D170" s="5" t="s">
        <v>461</v>
      </c>
      <c r="E170" s="5">
        <v>805</v>
      </c>
      <c r="F170" s="5">
        <v>29224</v>
      </c>
      <c r="G170" s="5">
        <v>27107</v>
      </c>
      <c r="H170" s="5">
        <v>2117</v>
      </c>
      <c r="I170" s="5">
        <v>26506</v>
      </c>
      <c r="J170" s="5">
        <v>2087</v>
      </c>
      <c r="K170" s="5">
        <v>602</v>
      </c>
      <c r="L170" s="5">
        <v>30</v>
      </c>
      <c r="M170" s="5">
        <v>8414286</v>
      </c>
      <c r="N170" s="5">
        <v>26823546</v>
      </c>
      <c r="O170" s="5">
        <v>5811928</v>
      </c>
      <c r="P170" s="5">
        <v>44598633</v>
      </c>
      <c r="Q170" s="5">
        <v>42148883</v>
      </c>
      <c r="R170" s="5">
        <v>2557599</v>
      </c>
      <c r="S170" s="5">
        <v>67367</v>
      </c>
      <c r="T170" s="5">
        <v>28072130</v>
      </c>
      <c r="U170" s="5">
        <v>48333800</v>
      </c>
      <c r="V170" s="5">
        <v>20261669</v>
      </c>
      <c r="W170" s="5">
        <v>58895</v>
      </c>
      <c r="X170" s="5">
        <v>1640468</v>
      </c>
      <c r="Y170" s="5">
        <v>264024</v>
      </c>
      <c r="Z170" s="5">
        <v>1569198</v>
      </c>
      <c r="AA170" s="5">
        <v>916392</v>
      </c>
    </row>
    <row r="171" spans="1:27">
      <c r="A171" s="5">
        <v>1396</v>
      </c>
      <c r="B171" s="5">
        <v>4</v>
      </c>
      <c r="C171" s="5" t="s">
        <v>462</v>
      </c>
      <c r="D171" s="5" t="s">
        <v>463</v>
      </c>
      <c r="E171" s="5">
        <v>193</v>
      </c>
      <c r="F171" s="5">
        <v>6190</v>
      </c>
      <c r="G171" s="5">
        <v>5680</v>
      </c>
      <c r="H171" s="5">
        <v>510</v>
      </c>
      <c r="I171" s="5">
        <v>5504</v>
      </c>
      <c r="J171" s="5">
        <v>506</v>
      </c>
      <c r="K171" s="5">
        <v>176</v>
      </c>
      <c r="L171" s="5">
        <v>4</v>
      </c>
      <c r="M171" s="5">
        <v>1689162</v>
      </c>
      <c r="N171" s="5">
        <v>11230731</v>
      </c>
      <c r="O171" s="5">
        <v>456510</v>
      </c>
      <c r="P171" s="5">
        <v>17956250</v>
      </c>
      <c r="Q171" s="5">
        <v>15922730</v>
      </c>
      <c r="R171" s="5">
        <v>958914</v>
      </c>
      <c r="S171" s="5">
        <v>25880</v>
      </c>
      <c r="T171" s="5">
        <v>11379773</v>
      </c>
      <c r="U171" s="5">
        <v>18243912</v>
      </c>
      <c r="V171" s="5">
        <v>6864139</v>
      </c>
      <c r="W171" s="5">
        <v>1050</v>
      </c>
      <c r="X171" s="5">
        <v>551384</v>
      </c>
      <c r="Y171" s="5">
        <v>72576</v>
      </c>
      <c r="Z171" s="5">
        <v>847807</v>
      </c>
      <c r="AA171" s="5">
        <v>222183</v>
      </c>
    </row>
    <row r="172" spans="1:27">
      <c r="A172" s="5">
        <v>1396</v>
      </c>
      <c r="B172" s="5">
        <v>4</v>
      </c>
      <c r="C172" s="5" t="s">
        <v>464</v>
      </c>
      <c r="D172" s="5" t="s">
        <v>465</v>
      </c>
      <c r="E172" s="5">
        <v>100</v>
      </c>
      <c r="F172" s="5">
        <v>4003</v>
      </c>
      <c r="G172" s="5">
        <v>3742</v>
      </c>
      <c r="H172" s="5">
        <v>261</v>
      </c>
      <c r="I172" s="5">
        <v>3670</v>
      </c>
      <c r="J172" s="5">
        <v>260</v>
      </c>
      <c r="K172" s="5">
        <v>72</v>
      </c>
      <c r="L172" s="5">
        <v>1</v>
      </c>
      <c r="M172" s="5">
        <v>1151792</v>
      </c>
      <c r="N172" s="5">
        <v>2165652</v>
      </c>
      <c r="O172" s="5">
        <v>364407</v>
      </c>
      <c r="P172" s="5">
        <v>3596032</v>
      </c>
      <c r="Q172" s="5">
        <v>3581711</v>
      </c>
      <c r="R172" s="5">
        <v>127369</v>
      </c>
      <c r="S172" s="5">
        <v>3097</v>
      </c>
      <c r="T172" s="5">
        <v>2430924</v>
      </c>
      <c r="U172" s="5">
        <v>4086653</v>
      </c>
      <c r="V172" s="5">
        <v>1655729</v>
      </c>
      <c r="W172" s="5">
        <v>47641</v>
      </c>
      <c r="X172" s="5">
        <v>179591</v>
      </c>
      <c r="Y172" s="5">
        <v>16513</v>
      </c>
      <c r="Z172" s="5">
        <v>28060</v>
      </c>
      <c r="AA172" s="5">
        <v>4259</v>
      </c>
    </row>
    <row r="173" spans="1:27">
      <c r="A173" s="5">
        <v>1396</v>
      </c>
      <c r="B173" s="5">
        <v>4</v>
      </c>
      <c r="C173" s="5" t="s">
        <v>466</v>
      </c>
      <c r="D173" s="5" t="s">
        <v>467</v>
      </c>
      <c r="E173" s="5">
        <v>49</v>
      </c>
      <c r="F173" s="5">
        <v>1452</v>
      </c>
      <c r="G173" s="5">
        <v>1415</v>
      </c>
      <c r="H173" s="5">
        <v>37</v>
      </c>
      <c r="I173" s="5">
        <v>1364</v>
      </c>
      <c r="J173" s="5">
        <v>34</v>
      </c>
      <c r="K173" s="5">
        <v>51</v>
      </c>
      <c r="L173" s="5">
        <v>3</v>
      </c>
      <c r="M173" s="5">
        <v>331375</v>
      </c>
      <c r="N173" s="5">
        <v>1984029</v>
      </c>
      <c r="O173" s="5">
        <v>1186027</v>
      </c>
      <c r="P173" s="5">
        <v>2924352</v>
      </c>
      <c r="Q173" s="5">
        <v>2990991</v>
      </c>
      <c r="R173" s="5">
        <v>0</v>
      </c>
      <c r="S173" s="5">
        <v>0</v>
      </c>
      <c r="T173" s="5">
        <v>2114803</v>
      </c>
      <c r="U173" s="5">
        <v>3092538</v>
      </c>
      <c r="V173" s="5">
        <v>977734</v>
      </c>
      <c r="W173" s="5">
        <v>0</v>
      </c>
      <c r="X173" s="5">
        <v>130783</v>
      </c>
      <c r="Y173" s="5">
        <v>29327</v>
      </c>
      <c r="Z173" s="5">
        <v>32323</v>
      </c>
      <c r="AA173" s="5">
        <v>29696</v>
      </c>
    </row>
    <row r="174" spans="1:27">
      <c r="A174" s="5">
        <v>1396</v>
      </c>
      <c r="B174" s="5">
        <v>4</v>
      </c>
      <c r="C174" s="5" t="s">
        <v>468</v>
      </c>
      <c r="D174" s="5" t="s">
        <v>469</v>
      </c>
      <c r="E174" s="5">
        <v>216</v>
      </c>
      <c r="F174" s="5">
        <v>7107</v>
      </c>
      <c r="G174" s="5">
        <v>6535</v>
      </c>
      <c r="H174" s="5">
        <v>572</v>
      </c>
      <c r="I174" s="5">
        <v>6380</v>
      </c>
      <c r="J174" s="5">
        <v>558</v>
      </c>
      <c r="K174" s="5">
        <v>155</v>
      </c>
      <c r="L174" s="5">
        <v>15</v>
      </c>
      <c r="M174" s="5">
        <v>2108489</v>
      </c>
      <c r="N174" s="5">
        <v>4750368</v>
      </c>
      <c r="O174" s="5">
        <v>1256846</v>
      </c>
      <c r="P174" s="5">
        <v>8242352</v>
      </c>
      <c r="Q174" s="5">
        <v>8324341</v>
      </c>
      <c r="R174" s="5">
        <v>47303</v>
      </c>
      <c r="S174" s="5">
        <v>1017</v>
      </c>
      <c r="T174" s="5">
        <v>5103822</v>
      </c>
      <c r="U174" s="5">
        <v>9115561</v>
      </c>
      <c r="V174" s="5">
        <v>4011739</v>
      </c>
      <c r="W174" s="5">
        <v>5593</v>
      </c>
      <c r="X174" s="5">
        <v>410831</v>
      </c>
      <c r="Y174" s="5">
        <v>84971</v>
      </c>
      <c r="Z174" s="5">
        <v>255401</v>
      </c>
      <c r="AA174" s="5">
        <v>381539</v>
      </c>
    </row>
    <row r="175" spans="1:27">
      <c r="A175" s="5">
        <v>1396</v>
      </c>
      <c r="B175" s="5">
        <v>4</v>
      </c>
      <c r="C175" s="5" t="s">
        <v>470</v>
      </c>
      <c r="D175" s="5" t="s">
        <v>471</v>
      </c>
      <c r="E175" s="5">
        <v>115</v>
      </c>
      <c r="F175" s="5">
        <v>3367</v>
      </c>
      <c r="G175" s="5">
        <v>3128</v>
      </c>
      <c r="H175" s="5">
        <v>239</v>
      </c>
      <c r="I175" s="5">
        <v>3080</v>
      </c>
      <c r="J175" s="5">
        <v>231</v>
      </c>
      <c r="K175" s="5">
        <v>48</v>
      </c>
      <c r="L175" s="5">
        <v>8</v>
      </c>
      <c r="M175" s="5">
        <v>690490</v>
      </c>
      <c r="N175" s="5">
        <v>1451953</v>
      </c>
      <c r="O175" s="5">
        <v>354292</v>
      </c>
      <c r="P175" s="5">
        <v>3158894</v>
      </c>
      <c r="Q175" s="5">
        <v>3036993</v>
      </c>
      <c r="R175" s="5">
        <v>612514</v>
      </c>
      <c r="S175" s="5">
        <v>16371</v>
      </c>
      <c r="T175" s="5">
        <v>1525532</v>
      </c>
      <c r="U175" s="5">
        <v>3265561</v>
      </c>
      <c r="V175" s="5">
        <v>1740029</v>
      </c>
      <c r="W175" s="5">
        <v>3971</v>
      </c>
      <c r="X175" s="5">
        <v>87719</v>
      </c>
      <c r="Y175" s="5">
        <v>11377</v>
      </c>
      <c r="Z175" s="5">
        <v>180442</v>
      </c>
      <c r="AA175" s="5">
        <v>94539</v>
      </c>
    </row>
    <row r="176" spans="1:27">
      <c r="A176" s="5">
        <v>1396</v>
      </c>
      <c r="B176" s="5">
        <v>4</v>
      </c>
      <c r="C176" s="5" t="s">
        <v>472</v>
      </c>
      <c r="D176" s="5" t="s">
        <v>473</v>
      </c>
      <c r="E176" s="5">
        <v>17</v>
      </c>
      <c r="F176" s="5">
        <v>845</v>
      </c>
      <c r="G176" s="5">
        <v>796</v>
      </c>
      <c r="H176" s="5">
        <v>49</v>
      </c>
      <c r="I176" s="5">
        <v>779</v>
      </c>
      <c r="J176" s="5">
        <v>49</v>
      </c>
      <c r="K176" s="5">
        <v>17</v>
      </c>
      <c r="L176" s="5">
        <v>0</v>
      </c>
      <c r="M176" s="5">
        <v>238979</v>
      </c>
      <c r="N176" s="5">
        <v>456380</v>
      </c>
      <c r="O176" s="5">
        <v>340653</v>
      </c>
      <c r="P176" s="5">
        <v>762547</v>
      </c>
      <c r="Q176" s="5">
        <v>595009</v>
      </c>
      <c r="R176" s="5">
        <v>0</v>
      </c>
      <c r="S176" s="5">
        <v>0</v>
      </c>
      <c r="T176" s="5">
        <v>481063</v>
      </c>
      <c r="U176" s="5">
        <v>800828</v>
      </c>
      <c r="V176" s="5">
        <v>319765</v>
      </c>
      <c r="W176" s="5">
        <v>0</v>
      </c>
      <c r="X176" s="5">
        <v>15856</v>
      </c>
      <c r="Y176" s="5">
        <v>4335</v>
      </c>
      <c r="Z176" s="5">
        <v>-11121</v>
      </c>
      <c r="AA176" s="5">
        <v>5043</v>
      </c>
    </row>
    <row r="177" spans="1:27">
      <c r="A177" s="5">
        <v>1396</v>
      </c>
      <c r="B177" s="5">
        <v>4</v>
      </c>
      <c r="C177" s="5" t="s">
        <v>474</v>
      </c>
      <c r="D177" s="5" t="s">
        <v>475</v>
      </c>
      <c r="E177" s="5">
        <v>114</v>
      </c>
      <c r="F177" s="5">
        <v>6262</v>
      </c>
      <c r="G177" s="5">
        <v>5812</v>
      </c>
      <c r="H177" s="5">
        <v>450</v>
      </c>
      <c r="I177" s="5">
        <v>5728</v>
      </c>
      <c r="J177" s="5">
        <v>450</v>
      </c>
      <c r="K177" s="5">
        <v>84</v>
      </c>
      <c r="L177" s="5">
        <v>0</v>
      </c>
      <c r="M177" s="5">
        <v>2203999</v>
      </c>
      <c r="N177" s="5">
        <v>4784433</v>
      </c>
      <c r="O177" s="5">
        <v>1853194</v>
      </c>
      <c r="P177" s="5">
        <v>7958205</v>
      </c>
      <c r="Q177" s="5">
        <v>7697108</v>
      </c>
      <c r="R177" s="5">
        <v>811499</v>
      </c>
      <c r="S177" s="5">
        <v>21001</v>
      </c>
      <c r="T177" s="5">
        <v>5036213</v>
      </c>
      <c r="U177" s="5">
        <v>9728747</v>
      </c>
      <c r="V177" s="5">
        <v>4692535</v>
      </c>
      <c r="W177" s="5">
        <v>640</v>
      </c>
      <c r="X177" s="5">
        <v>264304</v>
      </c>
      <c r="Y177" s="5">
        <v>44925</v>
      </c>
      <c r="Z177" s="5">
        <v>236286</v>
      </c>
      <c r="AA177" s="5">
        <v>179133</v>
      </c>
    </row>
    <row r="178" spans="1:27">
      <c r="A178" s="5">
        <v>1396</v>
      </c>
      <c r="B178" s="5">
        <v>2</v>
      </c>
      <c r="C178" s="5" t="s">
        <v>476</v>
      </c>
      <c r="D178" s="5" t="s">
        <v>477</v>
      </c>
      <c r="E178" s="5">
        <v>1033</v>
      </c>
      <c r="F178" s="5">
        <v>180556</v>
      </c>
      <c r="G178" s="5">
        <v>162082</v>
      </c>
      <c r="H178" s="5">
        <v>18474</v>
      </c>
      <c r="I178" s="5">
        <v>161623</v>
      </c>
      <c r="J178" s="5">
        <v>18458</v>
      </c>
      <c r="K178" s="5">
        <v>459</v>
      </c>
      <c r="L178" s="5">
        <v>15</v>
      </c>
      <c r="M178" s="5">
        <v>84121711</v>
      </c>
      <c r="N178" s="5">
        <v>646657283</v>
      </c>
      <c r="O178" s="5">
        <v>202471201</v>
      </c>
      <c r="P178" s="5">
        <v>837689933</v>
      </c>
      <c r="Q178" s="5">
        <v>826622004</v>
      </c>
      <c r="R178" s="5">
        <v>2214741</v>
      </c>
      <c r="S178" s="5">
        <v>52761</v>
      </c>
      <c r="T178" s="5">
        <v>662232205</v>
      </c>
      <c r="U178" s="5">
        <v>863630892</v>
      </c>
      <c r="V178" s="5">
        <v>201398688</v>
      </c>
      <c r="W178" s="5">
        <v>18292057</v>
      </c>
      <c r="X178" s="5">
        <v>44518459</v>
      </c>
      <c r="Y178" s="5">
        <v>1988645</v>
      </c>
      <c r="Z178" s="5">
        <v>25961904</v>
      </c>
      <c r="AA178" s="5">
        <v>15288155</v>
      </c>
    </row>
    <row r="179" spans="1:27">
      <c r="A179" s="5">
        <v>1396</v>
      </c>
      <c r="B179" s="5">
        <v>3</v>
      </c>
      <c r="C179" s="5" t="s">
        <v>478</v>
      </c>
      <c r="D179" s="5" t="s">
        <v>479</v>
      </c>
      <c r="E179" s="5">
        <v>81</v>
      </c>
      <c r="F179" s="5">
        <v>78984</v>
      </c>
      <c r="G179" s="5">
        <v>76595</v>
      </c>
      <c r="H179" s="5">
        <v>2389</v>
      </c>
      <c r="I179" s="5">
        <v>76573</v>
      </c>
      <c r="J179" s="5">
        <v>2388</v>
      </c>
      <c r="K179" s="5">
        <v>22</v>
      </c>
      <c r="L179" s="5">
        <v>1</v>
      </c>
      <c r="M179" s="5">
        <v>54719171</v>
      </c>
      <c r="N179" s="5">
        <v>451295452</v>
      </c>
      <c r="O179" s="5">
        <v>148750158</v>
      </c>
      <c r="P179" s="5">
        <v>565009867</v>
      </c>
      <c r="Q179" s="5">
        <v>557760126</v>
      </c>
      <c r="R179" s="5">
        <v>1788538</v>
      </c>
      <c r="S179" s="5">
        <v>41337</v>
      </c>
      <c r="T179" s="5">
        <v>462913931</v>
      </c>
      <c r="U179" s="5">
        <v>586549063</v>
      </c>
      <c r="V179" s="5">
        <v>123635132</v>
      </c>
      <c r="W179" s="5">
        <v>17277198</v>
      </c>
      <c r="X179" s="5">
        <v>37984315</v>
      </c>
      <c r="Y179" s="5">
        <v>257027</v>
      </c>
      <c r="Z179" s="5">
        <v>15784129</v>
      </c>
      <c r="AA179" s="5">
        <v>7759601</v>
      </c>
    </row>
    <row r="180" spans="1:27">
      <c r="A180" s="5">
        <v>1396</v>
      </c>
      <c r="B180" s="5">
        <v>4</v>
      </c>
      <c r="C180" s="5" t="s">
        <v>480</v>
      </c>
      <c r="D180" s="5" t="s">
        <v>479</v>
      </c>
      <c r="E180" s="5">
        <v>81</v>
      </c>
      <c r="F180" s="5">
        <v>78984</v>
      </c>
      <c r="G180" s="5">
        <v>76595</v>
      </c>
      <c r="H180" s="5">
        <v>2389</v>
      </c>
      <c r="I180" s="5">
        <v>76573</v>
      </c>
      <c r="J180" s="5">
        <v>2388</v>
      </c>
      <c r="K180" s="5">
        <v>22</v>
      </c>
      <c r="L180" s="5">
        <v>1</v>
      </c>
      <c r="M180" s="5">
        <v>54719171</v>
      </c>
      <c r="N180" s="5">
        <v>451295452</v>
      </c>
      <c r="O180" s="5">
        <v>148750158</v>
      </c>
      <c r="P180" s="5">
        <v>565009867</v>
      </c>
      <c r="Q180" s="5">
        <v>557760126</v>
      </c>
      <c r="R180" s="5">
        <v>1788538</v>
      </c>
      <c r="S180" s="5">
        <v>41337</v>
      </c>
      <c r="T180" s="5">
        <v>462913931</v>
      </c>
      <c r="U180" s="5">
        <v>586549063</v>
      </c>
      <c r="V180" s="5">
        <v>123635132</v>
      </c>
      <c r="W180" s="5">
        <v>17277198</v>
      </c>
      <c r="X180" s="5">
        <v>37984315</v>
      </c>
      <c r="Y180" s="5">
        <v>257027</v>
      </c>
      <c r="Z180" s="5">
        <v>15784129</v>
      </c>
      <c r="AA180" s="5">
        <v>7759601</v>
      </c>
    </row>
    <row r="181" spans="1:27">
      <c r="A181" s="5">
        <v>1396</v>
      </c>
      <c r="B181" s="5">
        <v>3</v>
      </c>
      <c r="C181" s="5" t="s">
        <v>481</v>
      </c>
      <c r="D181" s="5" t="s">
        <v>482</v>
      </c>
      <c r="E181" s="5">
        <v>82</v>
      </c>
      <c r="F181" s="5">
        <v>4251</v>
      </c>
      <c r="G181" s="5">
        <v>4018</v>
      </c>
      <c r="H181" s="5">
        <v>233</v>
      </c>
      <c r="I181" s="5">
        <v>3950</v>
      </c>
      <c r="J181" s="5">
        <v>233</v>
      </c>
      <c r="K181" s="5">
        <v>68</v>
      </c>
      <c r="L181" s="5">
        <v>0</v>
      </c>
      <c r="M181" s="5">
        <v>973696</v>
      </c>
      <c r="N181" s="5">
        <v>6646171</v>
      </c>
      <c r="O181" s="5">
        <v>915085</v>
      </c>
      <c r="P181" s="5">
        <v>10587742</v>
      </c>
      <c r="Q181" s="5">
        <v>10574812</v>
      </c>
      <c r="R181" s="5">
        <v>202497</v>
      </c>
      <c r="S181" s="5">
        <v>5574</v>
      </c>
      <c r="T181" s="5">
        <v>6770159</v>
      </c>
      <c r="U181" s="5">
        <v>10788835</v>
      </c>
      <c r="V181" s="5">
        <v>4018677</v>
      </c>
      <c r="W181" s="5">
        <v>83</v>
      </c>
      <c r="X181" s="5">
        <v>280261</v>
      </c>
      <c r="Y181" s="5">
        <v>60700</v>
      </c>
      <c r="Z181" s="5">
        <v>752965</v>
      </c>
      <c r="AA181" s="5">
        <v>139958</v>
      </c>
    </row>
    <row r="182" spans="1:27">
      <c r="A182" s="5">
        <v>1396</v>
      </c>
      <c r="B182" s="5">
        <v>4</v>
      </c>
      <c r="C182" s="5" t="s">
        <v>483</v>
      </c>
      <c r="D182" s="5" t="s">
        <v>482</v>
      </c>
      <c r="E182" s="5">
        <v>82</v>
      </c>
      <c r="F182" s="5">
        <v>4251</v>
      </c>
      <c r="G182" s="5">
        <v>4018</v>
      </c>
      <c r="H182" s="5">
        <v>233</v>
      </c>
      <c r="I182" s="5">
        <v>3950</v>
      </c>
      <c r="J182" s="5">
        <v>233</v>
      </c>
      <c r="K182" s="5">
        <v>68</v>
      </c>
      <c r="L182" s="5">
        <v>0</v>
      </c>
      <c r="M182" s="5">
        <v>973696</v>
      </c>
      <c r="N182" s="5">
        <v>6646171</v>
      </c>
      <c r="O182" s="5">
        <v>915085</v>
      </c>
      <c r="P182" s="5">
        <v>10587742</v>
      </c>
      <c r="Q182" s="5">
        <v>10574812</v>
      </c>
      <c r="R182" s="5">
        <v>202497</v>
      </c>
      <c r="S182" s="5">
        <v>5574</v>
      </c>
      <c r="T182" s="5">
        <v>6770159</v>
      </c>
      <c r="U182" s="5">
        <v>10788835</v>
      </c>
      <c r="V182" s="5">
        <v>4018677</v>
      </c>
      <c r="W182" s="5">
        <v>83</v>
      </c>
      <c r="X182" s="5">
        <v>280261</v>
      </c>
      <c r="Y182" s="5">
        <v>60700</v>
      </c>
      <c r="Z182" s="5">
        <v>752965</v>
      </c>
      <c r="AA182" s="5">
        <v>139958</v>
      </c>
    </row>
    <row r="183" spans="1:27">
      <c r="A183" s="5">
        <v>1396</v>
      </c>
      <c r="B183" s="5">
        <v>3</v>
      </c>
      <c r="C183" s="5" t="s">
        <v>484</v>
      </c>
      <c r="D183" s="5" t="s">
        <v>485</v>
      </c>
      <c r="E183" s="5">
        <v>870</v>
      </c>
      <c r="F183" s="5">
        <v>97321</v>
      </c>
      <c r="G183" s="5">
        <v>81469</v>
      </c>
      <c r="H183" s="5">
        <v>15852</v>
      </c>
      <c r="I183" s="5">
        <v>81099</v>
      </c>
      <c r="J183" s="5">
        <v>15838</v>
      </c>
      <c r="K183" s="5">
        <v>370</v>
      </c>
      <c r="L183" s="5">
        <v>14</v>
      </c>
      <c r="M183" s="5">
        <v>28428844</v>
      </c>
      <c r="N183" s="5">
        <v>188715660</v>
      </c>
      <c r="O183" s="5">
        <v>52805958</v>
      </c>
      <c r="P183" s="5">
        <v>262092324</v>
      </c>
      <c r="Q183" s="5">
        <v>258287066</v>
      </c>
      <c r="R183" s="5">
        <v>223706</v>
      </c>
      <c r="S183" s="5">
        <v>5850</v>
      </c>
      <c r="T183" s="5">
        <v>192548115</v>
      </c>
      <c r="U183" s="5">
        <v>266292994</v>
      </c>
      <c r="V183" s="5">
        <v>73744879</v>
      </c>
      <c r="W183" s="5">
        <v>1014777</v>
      </c>
      <c r="X183" s="5">
        <v>6253883</v>
      </c>
      <c r="Y183" s="5">
        <v>1670918</v>
      </c>
      <c r="Z183" s="5">
        <v>9424809</v>
      </c>
      <c r="AA183" s="5">
        <v>7388596</v>
      </c>
    </row>
    <row r="184" spans="1:27">
      <c r="A184" s="5">
        <v>1396</v>
      </c>
      <c r="B184" s="5">
        <v>4</v>
      </c>
      <c r="C184" s="5" t="s">
        <v>486</v>
      </c>
      <c r="D184" s="5" t="s">
        <v>485</v>
      </c>
      <c r="E184" s="5">
        <v>870</v>
      </c>
      <c r="F184" s="5">
        <v>97321</v>
      </c>
      <c r="G184" s="5">
        <v>81469</v>
      </c>
      <c r="H184" s="5">
        <v>15852</v>
      </c>
      <c r="I184" s="5">
        <v>81099</v>
      </c>
      <c r="J184" s="5">
        <v>15838</v>
      </c>
      <c r="K184" s="5">
        <v>370</v>
      </c>
      <c r="L184" s="5">
        <v>14</v>
      </c>
      <c r="M184" s="5">
        <v>28428844</v>
      </c>
      <c r="N184" s="5">
        <v>188715660</v>
      </c>
      <c r="O184" s="5">
        <v>52805958</v>
      </c>
      <c r="P184" s="5">
        <v>262092324</v>
      </c>
      <c r="Q184" s="5">
        <v>258287066</v>
      </c>
      <c r="R184" s="5">
        <v>223706</v>
      </c>
      <c r="S184" s="5">
        <v>5850</v>
      </c>
      <c r="T184" s="5">
        <v>192548115</v>
      </c>
      <c r="U184" s="5">
        <v>266292994</v>
      </c>
      <c r="V184" s="5">
        <v>73744879</v>
      </c>
      <c r="W184" s="5">
        <v>1014777</v>
      </c>
      <c r="X184" s="5">
        <v>6253883</v>
      </c>
      <c r="Y184" s="5">
        <v>1670918</v>
      </c>
      <c r="Z184" s="5">
        <v>9424809</v>
      </c>
      <c r="AA184" s="5">
        <v>7388596</v>
      </c>
    </row>
    <row r="185" spans="1:27">
      <c r="A185" s="5">
        <v>1396</v>
      </c>
      <c r="B185" s="5">
        <v>2</v>
      </c>
      <c r="C185" s="5" t="s">
        <v>487</v>
      </c>
      <c r="D185" s="5" t="s">
        <v>488</v>
      </c>
      <c r="E185" s="5">
        <v>151</v>
      </c>
      <c r="F185" s="5">
        <v>21137</v>
      </c>
      <c r="G185" s="5">
        <v>20229</v>
      </c>
      <c r="H185" s="5">
        <v>909</v>
      </c>
      <c r="I185" s="5">
        <v>20161</v>
      </c>
      <c r="J185" s="5">
        <v>906</v>
      </c>
      <c r="K185" s="5">
        <v>68</v>
      </c>
      <c r="L185" s="5">
        <v>3</v>
      </c>
      <c r="M185" s="5">
        <v>8845045</v>
      </c>
      <c r="N185" s="5">
        <v>18891803</v>
      </c>
      <c r="O185" s="5">
        <v>7778949</v>
      </c>
      <c r="P185" s="5">
        <v>25421820</v>
      </c>
      <c r="Q185" s="5">
        <v>25331357</v>
      </c>
      <c r="R185" s="5">
        <v>750906</v>
      </c>
      <c r="S185" s="5">
        <v>21171</v>
      </c>
      <c r="T185" s="5">
        <v>25071674</v>
      </c>
      <c r="U185" s="5">
        <v>43507664</v>
      </c>
      <c r="V185" s="5">
        <v>18435990</v>
      </c>
      <c r="W185" s="5">
        <v>261686</v>
      </c>
      <c r="X185" s="5">
        <v>1142480</v>
      </c>
      <c r="Y185" s="5">
        <v>49531</v>
      </c>
      <c r="Z185" s="5">
        <v>1839800</v>
      </c>
      <c r="AA185" s="5">
        <v>1108524</v>
      </c>
    </row>
    <row r="186" spans="1:27">
      <c r="A186" s="5">
        <v>1396</v>
      </c>
      <c r="B186" s="5">
        <v>3</v>
      </c>
      <c r="C186" s="5" t="s">
        <v>489</v>
      </c>
      <c r="D186" s="5" t="s">
        <v>490</v>
      </c>
      <c r="E186" s="5">
        <v>33</v>
      </c>
      <c r="F186" s="5">
        <v>3021</v>
      </c>
      <c r="G186" s="5">
        <v>2795</v>
      </c>
      <c r="H186" s="5">
        <v>226</v>
      </c>
      <c r="I186" s="5">
        <v>2773</v>
      </c>
      <c r="J186" s="5">
        <v>226</v>
      </c>
      <c r="K186" s="5">
        <v>22</v>
      </c>
      <c r="L186" s="5">
        <v>0</v>
      </c>
      <c r="M186" s="5">
        <v>1046835</v>
      </c>
      <c r="N186" s="5">
        <v>4845303</v>
      </c>
      <c r="O186" s="5">
        <v>717578</v>
      </c>
      <c r="P186" s="5">
        <v>2205930</v>
      </c>
      <c r="Q186" s="5">
        <v>2186740</v>
      </c>
      <c r="R186" s="5">
        <v>379796</v>
      </c>
      <c r="S186" s="5">
        <v>10851</v>
      </c>
      <c r="T186" s="5">
        <v>9961755</v>
      </c>
      <c r="U186" s="5">
        <v>13453880</v>
      </c>
      <c r="V186" s="5">
        <v>3492125</v>
      </c>
      <c r="W186" s="5">
        <v>97531</v>
      </c>
      <c r="X186" s="5">
        <v>340078</v>
      </c>
      <c r="Y186" s="5">
        <v>1757</v>
      </c>
      <c r="Z186" s="5">
        <v>2296632</v>
      </c>
      <c r="AA186" s="5">
        <v>176952</v>
      </c>
    </row>
    <row r="187" spans="1:27">
      <c r="A187" s="5">
        <v>1396</v>
      </c>
      <c r="B187" s="5">
        <v>4</v>
      </c>
      <c r="C187" s="5" t="s">
        <v>491</v>
      </c>
      <c r="D187" s="5" t="s">
        <v>492</v>
      </c>
      <c r="E187" s="5">
        <v>29</v>
      </c>
      <c r="F187" s="5">
        <v>2860</v>
      </c>
      <c r="G187" s="5">
        <v>2640</v>
      </c>
      <c r="H187" s="5">
        <v>220</v>
      </c>
      <c r="I187" s="5">
        <v>2622</v>
      </c>
      <c r="J187" s="5">
        <v>220</v>
      </c>
      <c r="K187" s="5">
        <v>18</v>
      </c>
      <c r="L187" s="5">
        <v>0</v>
      </c>
      <c r="M187" s="5">
        <v>1015619</v>
      </c>
      <c r="N187" s="5">
        <v>4829270</v>
      </c>
      <c r="O187" s="5">
        <v>712126</v>
      </c>
      <c r="P187" s="5">
        <v>2180528</v>
      </c>
      <c r="Q187" s="5">
        <v>2161338</v>
      </c>
      <c r="R187" s="5">
        <v>379796</v>
      </c>
      <c r="S187" s="5">
        <v>10851</v>
      </c>
      <c r="T187" s="5">
        <v>9944051</v>
      </c>
      <c r="U187" s="5">
        <v>13403152</v>
      </c>
      <c r="V187" s="5">
        <v>3459101</v>
      </c>
      <c r="W187" s="5">
        <v>97531</v>
      </c>
      <c r="X187" s="5">
        <v>338114</v>
      </c>
      <c r="Y187" s="5">
        <v>1494</v>
      </c>
      <c r="Z187" s="5">
        <v>2296791</v>
      </c>
      <c r="AA187" s="5">
        <v>175880</v>
      </c>
    </row>
    <row r="188" spans="1:27">
      <c r="A188" s="5">
        <v>1396</v>
      </c>
      <c r="B188" s="5">
        <v>4</v>
      </c>
      <c r="C188" s="5" t="s">
        <v>493</v>
      </c>
      <c r="D188" s="5" t="s">
        <v>494</v>
      </c>
      <c r="E188" s="5">
        <v>4</v>
      </c>
      <c r="F188" s="5">
        <v>161</v>
      </c>
      <c r="G188" s="5">
        <v>155</v>
      </c>
      <c r="H188" s="5">
        <v>6</v>
      </c>
      <c r="I188" s="5">
        <v>151</v>
      </c>
      <c r="J188" s="5">
        <v>6</v>
      </c>
      <c r="K188" s="5">
        <v>4</v>
      </c>
      <c r="L188" s="5">
        <v>0</v>
      </c>
      <c r="M188" s="5">
        <v>31216</v>
      </c>
      <c r="N188" s="5">
        <v>16033</v>
      </c>
      <c r="O188" s="5">
        <v>5453</v>
      </c>
      <c r="P188" s="5">
        <v>25402</v>
      </c>
      <c r="Q188" s="5">
        <v>25402</v>
      </c>
      <c r="R188" s="5">
        <v>0</v>
      </c>
      <c r="S188" s="5">
        <v>0</v>
      </c>
      <c r="T188" s="5">
        <v>17704</v>
      </c>
      <c r="U188" s="5">
        <v>50728</v>
      </c>
      <c r="V188" s="5">
        <v>33025</v>
      </c>
      <c r="W188" s="5">
        <v>0</v>
      </c>
      <c r="X188" s="5">
        <v>1964</v>
      </c>
      <c r="Y188" s="5">
        <v>263</v>
      </c>
      <c r="Z188" s="5">
        <v>-159</v>
      </c>
      <c r="AA188" s="5">
        <v>1072</v>
      </c>
    </row>
    <row r="189" spans="1:27">
      <c r="A189" s="5">
        <v>1396</v>
      </c>
      <c r="B189" s="5">
        <v>3</v>
      </c>
      <c r="C189" s="5" t="s">
        <v>495</v>
      </c>
      <c r="D189" s="5" t="s">
        <v>496</v>
      </c>
      <c r="E189" s="5">
        <v>32</v>
      </c>
      <c r="F189" s="5">
        <v>4984</v>
      </c>
      <c r="G189" s="5">
        <v>4699</v>
      </c>
      <c r="H189" s="5">
        <v>285</v>
      </c>
      <c r="I189" s="5">
        <v>4696</v>
      </c>
      <c r="J189" s="5">
        <v>285</v>
      </c>
      <c r="K189" s="5">
        <v>3</v>
      </c>
      <c r="L189" s="5">
        <v>0</v>
      </c>
      <c r="M189" s="5">
        <v>2160228</v>
      </c>
      <c r="N189" s="5">
        <v>5185405</v>
      </c>
      <c r="O189" s="5">
        <v>2111616</v>
      </c>
      <c r="P189" s="5">
        <v>8346159</v>
      </c>
      <c r="Q189" s="5">
        <v>7829578</v>
      </c>
      <c r="R189" s="5">
        <v>4000</v>
      </c>
      <c r="S189" s="5">
        <v>95</v>
      </c>
      <c r="T189" s="5">
        <v>5740628</v>
      </c>
      <c r="U189" s="5">
        <v>10061618</v>
      </c>
      <c r="V189" s="5">
        <v>4320990</v>
      </c>
      <c r="W189" s="5">
        <v>159553</v>
      </c>
      <c r="X189" s="5">
        <v>403313</v>
      </c>
      <c r="Y189" s="5">
        <v>10765</v>
      </c>
      <c r="Z189" s="5">
        <v>234285</v>
      </c>
      <c r="AA189" s="5">
        <v>321614</v>
      </c>
    </row>
    <row r="190" spans="1:27">
      <c r="A190" s="5">
        <v>1396</v>
      </c>
      <c r="B190" s="5">
        <v>4</v>
      </c>
      <c r="C190" s="5" t="s">
        <v>497</v>
      </c>
      <c r="D190" s="5" t="s">
        <v>496</v>
      </c>
      <c r="E190" s="5">
        <v>32</v>
      </c>
      <c r="F190" s="5">
        <v>4984</v>
      </c>
      <c r="G190" s="5">
        <v>4699</v>
      </c>
      <c r="H190" s="5">
        <v>285</v>
      </c>
      <c r="I190" s="5">
        <v>4696</v>
      </c>
      <c r="J190" s="5">
        <v>285</v>
      </c>
      <c r="K190" s="5">
        <v>3</v>
      </c>
      <c r="L190" s="5">
        <v>0</v>
      </c>
      <c r="M190" s="5">
        <v>2160228</v>
      </c>
      <c r="N190" s="5">
        <v>5185405</v>
      </c>
      <c r="O190" s="5">
        <v>2111616</v>
      </c>
      <c r="P190" s="5">
        <v>8346159</v>
      </c>
      <c r="Q190" s="5">
        <v>7829578</v>
      </c>
      <c r="R190" s="5">
        <v>4000</v>
      </c>
      <c r="S190" s="5">
        <v>95</v>
      </c>
      <c r="T190" s="5">
        <v>5740628</v>
      </c>
      <c r="U190" s="5">
        <v>10061618</v>
      </c>
      <c r="V190" s="5">
        <v>4320990</v>
      </c>
      <c r="W190" s="5">
        <v>159553</v>
      </c>
      <c r="X190" s="5">
        <v>403313</v>
      </c>
      <c r="Y190" s="5">
        <v>10765</v>
      </c>
      <c r="Z190" s="5">
        <v>234285</v>
      </c>
      <c r="AA190" s="5">
        <v>321614</v>
      </c>
    </row>
    <row r="191" spans="1:27">
      <c r="A191" s="5">
        <v>1396</v>
      </c>
      <c r="B191" s="5">
        <v>3</v>
      </c>
      <c r="C191" s="5" t="s">
        <v>498</v>
      </c>
      <c r="D191" s="5" t="s">
        <v>499</v>
      </c>
      <c r="E191" s="5">
        <v>86</v>
      </c>
      <c r="F191" s="5">
        <v>13132</v>
      </c>
      <c r="G191" s="5">
        <v>12735</v>
      </c>
      <c r="H191" s="5">
        <v>398</v>
      </c>
      <c r="I191" s="5">
        <v>12692</v>
      </c>
      <c r="J191" s="5">
        <v>395</v>
      </c>
      <c r="K191" s="5">
        <v>43</v>
      </c>
      <c r="L191" s="5">
        <v>3</v>
      </c>
      <c r="M191" s="5">
        <v>5637982</v>
      </c>
      <c r="N191" s="5">
        <v>8861095</v>
      </c>
      <c r="O191" s="5">
        <v>4949754</v>
      </c>
      <c r="P191" s="5">
        <v>14869732</v>
      </c>
      <c r="Q191" s="5">
        <v>15315039</v>
      </c>
      <c r="R191" s="5">
        <v>367110</v>
      </c>
      <c r="S191" s="5">
        <v>10224</v>
      </c>
      <c r="T191" s="5">
        <v>9369291</v>
      </c>
      <c r="U191" s="5">
        <v>19992166</v>
      </c>
      <c r="V191" s="5">
        <v>10622874</v>
      </c>
      <c r="W191" s="5">
        <v>4601</v>
      </c>
      <c r="X191" s="5">
        <v>399088</v>
      </c>
      <c r="Y191" s="5">
        <v>37009</v>
      </c>
      <c r="Z191" s="5">
        <v>-691116</v>
      </c>
      <c r="AA191" s="5">
        <v>609958</v>
      </c>
    </row>
    <row r="192" spans="1:27">
      <c r="A192" s="5">
        <v>1396</v>
      </c>
      <c r="B192" s="5">
        <v>4</v>
      </c>
      <c r="C192" s="5" t="s">
        <v>500</v>
      </c>
      <c r="D192" s="5" t="s">
        <v>501</v>
      </c>
      <c r="E192" s="5">
        <v>54</v>
      </c>
      <c r="F192" s="5">
        <v>3111</v>
      </c>
      <c r="G192" s="5">
        <v>2836</v>
      </c>
      <c r="H192" s="5">
        <v>275</v>
      </c>
      <c r="I192" s="5">
        <v>2812</v>
      </c>
      <c r="J192" s="5">
        <v>273</v>
      </c>
      <c r="K192" s="5">
        <v>25</v>
      </c>
      <c r="L192" s="5">
        <v>2</v>
      </c>
      <c r="M192" s="5">
        <v>644325</v>
      </c>
      <c r="N192" s="5">
        <v>5888903</v>
      </c>
      <c r="O192" s="5">
        <v>2588826</v>
      </c>
      <c r="P192" s="5">
        <v>8184956</v>
      </c>
      <c r="Q192" s="5">
        <v>9191520</v>
      </c>
      <c r="R192" s="5">
        <v>19166</v>
      </c>
      <c r="S192" s="5">
        <v>505</v>
      </c>
      <c r="T192" s="5">
        <v>5943395</v>
      </c>
      <c r="U192" s="5">
        <v>8441267</v>
      </c>
      <c r="V192" s="5">
        <v>2497872</v>
      </c>
      <c r="W192" s="5">
        <v>4522</v>
      </c>
      <c r="X192" s="5">
        <v>221769</v>
      </c>
      <c r="Y192" s="5">
        <v>34701</v>
      </c>
      <c r="Z192" s="5">
        <v>208488</v>
      </c>
      <c r="AA192" s="5">
        <v>339150</v>
      </c>
    </row>
    <row r="193" spans="1:27">
      <c r="A193" s="5">
        <v>1396</v>
      </c>
      <c r="B193" s="5">
        <v>4</v>
      </c>
      <c r="C193" s="5" t="s">
        <v>502</v>
      </c>
      <c r="D193" s="5" t="s">
        <v>503</v>
      </c>
      <c r="E193" s="5">
        <v>9</v>
      </c>
      <c r="F193" s="5">
        <v>365</v>
      </c>
      <c r="G193" s="5">
        <v>354</v>
      </c>
      <c r="H193" s="5">
        <v>12</v>
      </c>
      <c r="I193" s="5">
        <v>348</v>
      </c>
      <c r="J193" s="5">
        <v>12</v>
      </c>
      <c r="K193" s="5">
        <v>5</v>
      </c>
      <c r="L193" s="5">
        <v>0</v>
      </c>
      <c r="M193" s="5">
        <v>88868</v>
      </c>
      <c r="N193" s="5">
        <v>307355</v>
      </c>
      <c r="O193" s="5">
        <v>230244</v>
      </c>
      <c r="P193" s="5">
        <v>425087</v>
      </c>
      <c r="Q193" s="5">
        <v>417986</v>
      </c>
      <c r="R193" s="5">
        <v>244</v>
      </c>
      <c r="S193" s="5">
        <v>6</v>
      </c>
      <c r="T193" s="5">
        <v>314923</v>
      </c>
      <c r="U193" s="5">
        <v>438565</v>
      </c>
      <c r="V193" s="5">
        <v>123642</v>
      </c>
      <c r="W193" s="5">
        <v>0</v>
      </c>
      <c r="X193" s="5">
        <v>2993</v>
      </c>
      <c r="Y193" s="5">
        <v>26</v>
      </c>
      <c r="Z193" s="5">
        <v>7298</v>
      </c>
      <c r="AA193" s="5">
        <v>10229</v>
      </c>
    </row>
    <row r="194" spans="1:27">
      <c r="A194" s="5">
        <v>1396</v>
      </c>
      <c r="B194" s="5">
        <v>4</v>
      </c>
      <c r="C194" s="5" t="s">
        <v>504</v>
      </c>
      <c r="D194" s="5" t="s">
        <v>499</v>
      </c>
      <c r="E194" s="5">
        <v>23</v>
      </c>
      <c r="F194" s="5">
        <v>9656</v>
      </c>
      <c r="G194" s="5">
        <v>9545</v>
      </c>
      <c r="H194" s="5">
        <v>111</v>
      </c>
      <c r="I194" s="5">
        <v>9532</v>
      </c>
      <c r="J194" s="5">
        <v>110</v>
      </c>
      <c r="K194" s="5">
        <v>13</v>
      </c>
      <c r="L194" s="5">
        <v>1</v>
      </c>
      <c r="M194" s="5">
        <v>4904790</v>
      </c>
      <c r="N194" s="5">
        <v>2664837</v>
      </c>
      <c r="O194" s="5">
        <v>2130684</v>
      </c>
      <c r="P194" s="5">
        <v>6259688</v>
      </c>
      <c r="Q194" s="5">
        <v>5705533</v>
      </c>
      <c r="R194" s="5">
        <v>347700</v>
      </c>
      <c r="S194" s="5">
        <v>9713</v>
      </c>
      <c r="T194" s="5">
        <v>3110973</v>
      </c>
      <c r="U194" s="5">
        <v>11112333</v>
      </c>
      <c r="V194" s="5">
        <v>8001359</v>
      </c>
      <c r="W194" s="5">
        <v>79</v>
      </c>
      <c r="X194" s="5">
        <v>174326</v>
      </c>
      <c r="Y194" s="5">
        <v>2282</v>
      </c>
      <c r="Z194" s="5">
        <v>-906902</v>
      </c>
      <c r="AA194" s="5">
        <v>260579</v>
      </c>
    </row>
    <row r="195" spans="1:27">
      <c r="A195" s="5">
        <v>1396</v>
      </c>
      <c r="B195" s="5">
        <v>2</v>
      </c>
      <c r="C195" s="5" t="s">
        <v>505</v>
      </c>
      <c r="D195" s="5" t="s">
        <v>506</v>
      </c>
      <c r="E195" s="5">
        <v>781</v>
      </c>
      <c r="F195" s="5">
        <v>24625</v>
      </c>
      <c r="G195" s="5">
        <v>22626</v>
      </c>
      <c r="H195" s="5">
        <v>1998</v>
      </c>
      <c r="I195" s="5">
        <v>22069</v>
      </c>
      <c r="J195" s="5">
        <v>1995</v>
      </c>
      <c r="K195" s="5">
        <v>558</v>
      </c>
      <c r="L195" s="5">
        <v>3</v>
      </c>
      <c r="M195" s="5">
        <v>5770817</v>
      </c>
      <c r="N195" s="5">
        <v>16396266</v>
      </c>
      <c r="O195" s="5">
        <v>5736141</v>
      </c>
      <c r="P195" s="5">
        <v>30901086</v>
      </c>
      <c r="Q195" s="5">
        <v>30319979</v>
      </c>
      <c r="R195" s="5">
        <v>66124</v>
      </c>
      <c r="S195" s="5">
        <v>1904</v>
      </c>
      <c r="T195" s="5">
        <v>16968645</v>
      </c>
      <c r="U195" s="5">
        <v>31911740</v>
      </c>
      <c r="V195" s="5">
        <v>14943095</v>
      </c>
      <c r="W195" s="5">
        <v>62139</v>
      </c>
      <c r="X195" s="5">
        <v>971533</v>
      </c>
      <c r="Y195" s="5">
        <v>178357</v>
      </c>
      <c r="Z195" s="5">
        <v>1261105</v>
      </c>
      <c r="AA195" s="5">
        <v>1227216</v>
      </c>
    </row>
    <row r="196" spans="1:27">
      <c r="A196" s="5">
        <v>1396</v>
      </c>
      <c r="B196" s="5">
        <v>3</v>
      </c>
      <c r="C196" s="5" t="s">
        <v>507</v>
      </c>
      <c r="D196" s="5" t="s">
        <v>506</v>
      </c>
      <c r="E196" s="5">
        <v>781</v>
      </c>
      <c r="F196" s="5">
        <v>24625</v>
      </c>
      <c r="G196" s="5">
        <v>22626</v>
      </c>
      <c r="H196" s="5">
        <v>1998</v>
      </c>
      <c r="I196" s="5">
        <v>22069</v>
      </c>
      <c r="J196" s="5">
        <v>1995</v>
      </c>
      <c r="K196" s="5">
        <v>558</v>
      </c>
      <c r="L196" s="5">
        <v>3</v>
      </c>
      <c r="M196" s="5">
        <v>5770817</v>
      </c>
      <c r="N196" s="5">
        <v>16396266</v>
      </c>
      <c r="O196" s="5">
        <v>5736141</v>
      </c>
      <c r="P196" s="5">
        <v>30901086</v>
      </c>
      <c r="Q196" s="5">
        <v>30319979</v>
      </c>
      <c r="R196" s="5">
        <v>66124</v>
      </c>
      <c r="S196" s="5">
        <v>1904</v>
      </c>
      <c r="T196" s="5">
        <v>16968645</v>
      </c>
      <c r="U196" s="5">
        <v>31911740</v>
      </c>
      <c r="V196" s="5">
        <v>14943095</v>
      </c>
      <c r="W196" s="5">
        <v>62139</v>
      </c>
      <c r="X196" s="5">
        <v>971533</v>
      </c>
      <c r="Y196" s="5">
        <v>178357</v>
      </c>
      <c r="Z196" s="5">
        <v>1261105</v>
      </c>
      <c r="AA196" s="5">
        <v>1227216</v>
      </c>
    </row>
    <row r="197" spans="1:27">
      <c r="A197" s="5">
        <v>1396</v>
      </c>
      <c r="B197" s="5">
        <v>4</v>
      </c>
      <c r="C197" s="5" t="s">
        <v>508</v>
      </c>
      <c r="D197" s="5" t="s">
        <v>506</v>
      </c>
      <c r="E197" s="5">
        <v>781</v>
      </c>
      <c r="F197" s="5">
        <v>24625</v>
      </c>
      <c r="G197" s="5">
        <v>22626</v>
      </c>
      <c r="H197" s="5">
        <v>1998</v>
      </c>
      <c r="I197" s="5">
        <v>22069</v>
      </c>
      <c r="J197" s="5">
        <v>1995</v>
      </c>
      <c r="K197" s="5">
        <v>558</v>
      </c>
      <c r="L197" s="5">
        <v>3</v>
      </c>
      <c r="M197" s="5">
        <v>5770817</v>
      </c>
      <c r="N197" s="5">
        <v>16396266</v>
      </c>
      <c r="O197" s="5">
        <v>5736141</v>
      </c>
      <c r="P197" s="5">
        <v>30901086</v>
      </c>
      <c r="Q197" s="5">
        <v>30319979</v>
      </c>
      <c r="R197" s="5">
        <v>66124</v>
      </c>
      <c r="S197" s="5">
        <v>1904</v>
      </c>
      <c r="T197" s="5">
        <v>16968645</v>
      </c>
      <c r="U197" s="5">
        <v>31911740</v>
      </c>
      <c r="V197" s="5">
        <v>14943095</v>
      </c>
      <c r="W197" s="5">
        <v>62139</v>
      </c>
      <c r="X197" s="5">
        <v>971533</v>
      </c>
      <c r="Y197" s="5">
        <v>178357</v>
      </c>
      <c r="Z197" s="5">
        <v>1261105</v>
      </c>
      <c r="AA197" s="5">
        <v>1227216</v>
      </c>
    </row>
    <row r="198" spans="1:27">
      <c r="A198" s="5">
        <v>1396</v>
      </c>
      <c r="B198" s="5">
        <v>2</v>
      </c>
      <c r="C198" s="5" t="s">
        <v>509</v>
      </c>
      <c r="D198" s="5" t="s">
        <v>510</v>
      </c>
      <c r="E198" s="5">
        <v>439</v>
      </c>
      <c r="F198" s="5">
        <v>18626</v>
      </c>
      <c r="G198" s="5">
        <v>13242</v>
      </c>
      <c r="H198" s="5">
        <v>5383</v>
      </c>
      <c r="I198" s="5">
        <v>13125</v>
      </c>
      <c r="J198" s="5">
        <v>5372</v>
      </c>
      <c r="K198" s="5">
        <v>118</v>
      </c>
      <c r="L198" s="5">
        <v>11</v>
      </c>
      <c r="M198" s="5">
        <v>4289271</v>
      </c>
      <c r="N198" s="5">
        <v>14200777</v>
      </c>
      <c r="O198" s="5">
        <v>6365550</v>
      </c>
      <c r="P198" s="5">
        <v>24500918</v>
      </c>
      <c r="Q198" s="5">
        <v>23924914</v>
      </c>
      <c r="R198" s="5">
        <v>347484</v>
      </c>
      <c r="S198" s="5">
        <v>9347</v>
      </c>
      <c r="T198" s="5">
        <v>14786880</v>
      </c>
      <c r="U198" s="5">
        <v>25678262</v>
      </c>
      <c r="V198" s="5">
        <v>10891382</v>
      </c>
      <c r="W198" s="5">
        <v>15132</v>
      </c>
      <c r="X198" s="5">
        <v>958690</v>
      </c>
      <c r="Y198" s="5">
        <v>122826</v>
      </c>
      <c r="Z198" s="5">
        <v>480910</v>
      </c>
      <c r="AA198" s="5">
        <v>1397348</v>
      </c>
    </row>
    <row r="199" spans="1:27">
      <c r="A199" s="5">
        <v>1396</v>
      </c>
      <c r="B199" s="5">
        <v>3</v>
      </c>
      <c r="C199" s="5" t="s">
        <v>511</v>
      </c>
      <c r="D199" s="5" t="s">
        <v>512</v>
      </c>
      <c r="E199" s="5">
        <v>29</v>
      </c>
      <c r="F199" s="5">
        <v>1294</v>
      </c>
      <c r="G199" s="5">
        <v>1147</v>
      </c>
      <c r="H199" s="5">
        <v>147</v>
      </c>
      <c r="I199" s="5">
        <v>1134</v>
      </c>
      <c r="J199" s="5">
        <v>147</v>
      </c>
      <c r="K199" s="5">
        <v>13</v>
      </c>
      <c r="L199" s="5">
        <v>0</v>
      </c>
      <c r="M199" s="5">
        <v>316472</v>
      </c>
      <c r="N199" s="5">
        <v>274410</v>
      </c>
      <c r="O199" s="5">
        <v>6826</v>
      </c>
      <c r="P199" s="5">
        <v>358529</v>
      </c>
      <c r="Q199" s="5">
        <v>307984</v>
      </c>
      <c r="R199" s="5">
        <v>155635</v>
      </c>
      <c r="S199" s="5">
        <v>3856</v>
      </c>
      <c r="T199" s="5">
        <v>301209</v>
      </c>
      <c r="U199" s="5">
        <v>796506</v>
      </c>
      <c r="V199" s="5">
        <v>495296</v>
      </c>
      <c r="W199" s="5">
        <v>168</v>
      </c>
      <c r="X199" s="5">
        <v>23838</v>
      </c>
      <c r="Y199" s="5">
        <v>12688</v>
      </c>
      <c r="Z199" s="5">
        <v>301779</v>
      </c>
      <c r="AA199" s="5">
        <v>46962</v>
      </c>
    </row>
    <row r="200" spans="1:27">
      <c r="A200" s="5">
        <v>1396</v>
      </c>
      <c r="B200" s="5">
        <v>4</v>
      </c>
      <c r="C200" s="5" t="s">
        <v>513</v>
      </c>
      <c r="D200" s="5" t="s">
        <v>514</v>
      </c>
      <c r="E200" s="5">
        <v>29</v>
      </c>
      <c r="F200" s="5">
        <v>1294</v>
      </c>
      <c r="G200" s="5">
        <v>1147</v>
      </c>
      <c r="H200" s="5">
        <v>147</v>
      </c>
      <c r="I200" s="5">
        <v>1134</v>
      </c>
      <c r="J200" s="5">
        <v>147</v>
      </c>
      <c r="K200" s="5">
        <v>13</v>
      </c>
      <c r="L200" s="5">
        <v>0</v>
      </c>
      <c r="M200" s="5">
        <v>316472</v>
      </c>
      <c r="N200" s="5">
        <v>274410</v>
      </c>
      <c r="O200" s="5">
        <v>6826</v>
      </c>
      <c r="P200" s="5">
        <v>358529</v>
      </c>
      <c r="Q200" s="5">
        <v>307984</v>
      </c>
      <c r="R200" s="5">
        <v>155635</v>
      </c>
      <c r="S200" s="5">
        <v>3856</v>
      </c>
      <c r="T200" s="5">
        <v>301209</v>
      </c>
      <c r="U200" s="5">
        <v>796506</v>
      </c>
      <c r="V200" s="5">
        <v>495296</v>
      </c>
      <c r="W200" s="5">
        <v>168</v>
      </c>
      <c r="X200" s="5">
        <v>23838</v>
      </c>
      <c r="Y200" s="5">
        <v>12688</v>
      </c>
      <c r="Z200" s="5">
        <v>301779</v>
      </c>
      <c r="AA200" s="5">
        <v>46962</v>
      </c>
    </row>
    <row r="201" spans="1:27">
      <c r="A201" s="5">
        <v>1396</v>
      </c>
      <c r="B201" s="5">
        <v>3</v>
      </c>
      <c r="C201" s="5" t="s">
        <v>515</v>
      </c>
      <c r="D201" s="5" t="s">
        <v>516</v>
      </c>
      <c r="E201" s="5">
        <v>18</v>
      </c>
      <c r="F201" s="5">
        <v>433</v>
      </c>
      <c r="G201" s="5">
        <v>388</v>
      </c>
      <c r="H201" s="5">
        <v>45</v>
      </c>
      <c r="I201" s="5">
        <v>378</v>
      </c>
      <c r="J201" s="5">
        <v>45</v>
      </c>
      <c r="K201" s="5">
        <v>10</v>
      </c>
      <c r="L201" s="5">
        <v>0</v>
      </c>
      <c r="M201" s="5">
        <v>73329</v>
      </c>
      <c r="N201" s="5">
        <v>120331</v>
      </c>
      <c r="O201" s="5">
        <v>65307</v>
      </c>
      <c r="P201" s="5">
        <v>264664</v>
      </c>
      <c r="Q201" s="5">
        <v>246395</v>
      </c>
      <c r="R201" s="5">
        <v>0</v>
      </c>
      <c r="S201" s="5">
        <v>0</v>
      </c>
      <c r="T201" s="5">
        <v>127820</v>
      </c>
      <c r="U201" s="5">
        <v>272541</v>
      </c>
      <c r="V201" s="5">
        <v>144721</v>
      </c>
      <c r="W201" s="5">
        <v>0</v>
      </c>
      <c r="X201" s="5">
        <v>8492</v>
      </c>
      <c r="Y201" s="5">
        <v>2521</v>
      </c>
      <c r="Z201" s="5">
        <v>27458</v>
      </c>
      <c r="AA201" s="5">
        <v>5048</v>
      </c>
    </row>
    <row r="202" spans="1:27">
      <c r="A202" s="5">
        <v>1396</v>
      </c>
      <c r="B202" s="5">
        <v>4</v>
      </c>
      <c r="C202" s="5" t="s">
        <v>517</v>
      </c>
      <c r="D202" s="5" t="s">
        <v>516</v>
      </c>
      <c r="E202" s="5">
        <v>18</v>
      </c>
      <c r="F202" s="5">
        <v>433</v>
      </c>
      <c r="G202" s="5">
        <v>388</v>
      </c>
      <c r="H202" s="5">
        <v>45</v>
      </c>
      <c r="I202" s="5">
        <v>378</v>
      </c>
      <c r="J202" s="5">
        <v>45</v>
      </c>
      <c r="K202" s="5">
        <v>10</v>
      </c>
      <c r="L202" s="5">
        <v>0</v>
      </c>
      <c r="M202" s="5">
        <v>73329</v>
      </c>
      <c r="N202" s="5">
        <v>120331</v>
      </c>
      <c r="O202" s="5">
        <v>65307</v>
      </c>
      <c r="P202" s="5">
        <v>264664</v>
      </c>
      <c r="Q202" s="5">
        <v>246395</v>
      </c>
      <c r="R202" s="5">
        <v>0</v>
      </c>
      <c r="S202" s="5">
        <v>0</v>
      </c>
      <c r="T202" s="5">
        <v>127820</v>
      </c>
      <c r="U202" s="5">
        <v>272541</v>
      </c>
      <c r="V202" s="5">
        <v>144721</v>
      </c>
      <c r="W202" s="5">
        <v>0</v>
      </c>
      <c r="X202" s="5">
        <v>8492</v>
      </c>
      <c r="Y202" s="5">
        <v>2521</v>
      </c>
      <c r="Z202" s="5">
        <v>27458</v>
      </c>
      <c r="AA202" s="5">
        <v>5048</v>
      </c>
    </row>
    <row r="203" spans="1:27">
      <c r="A203" s="5">
        <v>1396</v>
      </c>
      <c r="B203" s="5">
        <v>3</v>
      </c>
      <c r="C203" s="5" t="s">
        <v>518</v>
      </c>
      <c r="D203" s="5" t="s">
        <v>519</v>
      </c>
      <c r="E203" s="5">
        <v>26</v>
      </c>
      <c r="F203" s="5">
        <v>1365</v>
      </c>
      <c r="G203" s="5">
        <v>789</v>
      </c>
      <c r="H203" s="5">
        <v>576</v>
      </c>
      <c r="I203" s="5">
        <v>777</v>
      </c>
      <c r="J203" s="5">
        <v>576</v>
      </c>
      <c r="K203" s="5">
        <v>12</v>
      </c>
      <c r="L203" s="5">
        <v>0</v>
      </c>
      <c r="M203" s="5">
        <v>236478</v>
      </c>
      <c r="N203" s="5">
        <v>705743</v>
      </c>
      <c r="O203" s="5">
        <v>391128</v>
      </c>
      <c r="P203" s="5">
        <v>1055097</v>
      </c>
      <c r="Q203" s="5">
        <v>998141</v>
      </c>
      <c r="R203" s="5">
        <v>1484</v>
      </c>
      <c r="S203" s="5">
        <v>30</v>
      </c>
      <c r="T203" s="5">
        <v>724905</v>
      </c>
      <c r="U203" s="5">
        <v>1058104</v>
      </c>
      <c r="V203" s="5">
        <v>333200</v>
      </c>
      <c r="W203" s="5">
        <v>0</v>
      </c>
      <c r="X203" s="5">
        <v>17564</v>
      </c>
      <c r="Y203" s="5">
        <v>6196</v>
      </c>
      <c r="Z203" s="5">
        <v>-13142</v>
      </c>
      <c r="AA203" s="5">
        <v>55976</v>
      </c>
    </row>
    <row r="204" spans="1:27">
      <c r="A204" s="5">
        <v>1396</v>
      </c>
      <c r="B204" s="5">
        <v>4</v>
      </c>
      <c r="C204" s="5" t="s">
        <v>520</v>
      </c>
      <c r="D204" s="5" t="s">
        <v>519</v>
      </c>
      <c r="E204" s="5">
        <v>26</v>
      </c>
      <c r="F204" s="5">
        <v>1365</v>
      </c>
      <c r="G204" s="5">
        <v>789</v>
      </c>
      <c r="H204" s="5">
        <v>576</v>
      </c>
      <c r="I204" s="5">
        <v>777</v>
      </c>
      <c r="J204" s="5">
        <v>576</v>
      </c>
      <c r="K204" s="5">
        <v>12</v>
      </c>
      <c r="L204" s="5">
        <v>0</v>
      </c>
      <c r="M204" s="5">
        <v>236478</v>
      </c>
      <c r="N204" s="5">
        <v>705743</v>
      </c>
      <c r="O204" s="5">
        <v>391128</v>
      </c>
      <c r="P204" s="5">
        <v>1055097</v>
      </c>
      <c r="Q204" s="5">
        <v>998141</v>
      </c>
      <c r="R204" s="5">
        <v>1484</v>
      </c>
      <c r="S204" s="5">
        <v>30</v>
      </c>
      <c r="T204" s="5">
        <v>724905</v>
      </c>
      <c r="U204" s="5">
        <v>1058104</v>
      </c>
      <c r="V204" s="5">
        <v>333200</v>
      </c>
      <c r="W204" s="5">
        <v>0</v>
      </c>
      <c r="X204" s="5">
        <v>17564</v>
      </c>
      <c r="Y204" s="5">
        <v>6196</v>
      </c>
      <c r="Z204" s="5">
        <v>-13142</v>
      </c>
      <c r="AA204" s="5">
        <v>55976</v>
      </c>
    </row>
    <row r="205" spans="1:27">
      <c r="A205" s="5">
        <v>1396</v>
      </c>
      <c r="B205" s="5">
        <v>3</v>
      </c>
      <c r="C205" s="5" t="s">
        <v>521</v>
      </c>
      <c r="D205" s="5" t="s">
        <v>522</v>
      </c>
      <c r="E205" s="5">
        <v>252</v>
      </c>
      <c r="F205" s="5">
        <v>11527</v>
      </c>
      <c r="G205" s="5">
        <v>7793</v>
      </c>
      <c r="H205" s="5">
        <v>3734</v>
      </c>
      <c r="I205" s="5">
        <v>7737</v>
      </c>
      <c r="J205" s="5">
        <v>3730</v>
      </c>
      <c r="K205" s="5">
        <v>56</v>
      </c>
      <c r="L205" s="5">
        <v>4</v>
      </c>
      <c r="M205" s="5">
        <v>2859446</v>
      </c>
      <c r="N205" s="5">
        <v>10600097</v>
      </c>
      <c r="O205" s="5">
        <v>5349867</v>
      </c>
      <c r="P205" s="5">
        <v>18720978</v>
      </c>
      <c r="Q205" s="5">
        <v>18249749</v>
      </c>
      <c r="R205" s="5">
        <v>94710</v>
      </c>
      <c r="S205" s="5">
        <v>2727</v>
      </c>
      <c r="T205" s="5">
        <v>10987468</v>
      </c>
      <c r="U205" s="5">
        <v>19327774</v>
      </c>
      <c r="V205" s="5">
        <v>8340306</v>
      </c>
      <c r="W205" s="5">
        <v>14964</v>
      </c>
      <c r="X205" s="5">
        <v>744575</v>
      </c>
      <c r="Y205" s="5">
        <v>43067</v>
      </c>
      <c r="Z205" s="5">
        <v>-27983</v>
      </c>
      <c r="AA205" s="5">
        <v>1070465</v>
      </c>
    </row>
    <row r="206" spans="1:27">
      <c r="A206" s="5">
        <v>1396</v>
      </c>
      <c r="B206" s="5">
        <v>4</v>
      </c>
      <c r="C206" s="5" t="s">
        <v>523</v>
      </c>
      <c r="D206" s="5" t="s">
        <v>522</v>
      </c>
      <c r="E206" s="5">
        <v>252</v>
      </c>
      <c r="F206" s="5">
        <v>11527</v>
      </c>
      <c r="G206" s="5">
        <v>7793</v>
      </c>
      <c r="H206" s="5">
        <v>3734</v>
      </c>
      <c r="I206" s="5">
        <v>7737</v>
      </c>
      <c r="J206" s="5">
        <v>3730</v>
      </c>
      <c r="K206" s="5">
        <v>56</v>
      </c>
      <c r="L206" s="5">
        <v>4</v>
      </c>
      <c r="M206" s="5">
        <v>2859446</v>
      </c>
      <c r="N206" s="5">
        <v>10600097</v>
      </c>
      <c r="O206" s="5">
        <v>5349867</v>
      </c>
      <c r="P206" s="5">
        <v>18720978</v>
      </c>
      <c r="Q206" s="5">
        <v>18249749</v>
      </c>
      <c r="R206" s="5">
        <v>94710</v>
      </c>
      <c r="S206" s="5">
        <v>2727</v>
      </c>
      <c r="T206" s="5">
        <v>10987468</v>
      </c>
      <c r="U206" s="5">
        <v>19327774</v>
      </c>
      <c r="V206" s="5">
        <v>8340306</v>
      </c>
      <c r="W206" s="5">
        <v>14964</v>
      </c>
      <c r="X206" s="5">
        <v>744575</v>
      </c>
      <c r="Y206" s="5">
        <v>43067</v>
      </c>
      <c r="Z206" s="5">
        <v>-27983</v>
      </c>
      <c r="AA206" s="5">
        <v>1070465</v>
      </c>
    </row>
    <row r="207" spans="1:27">
      <c r="A207" s="5">
        <v>1396</v>
      </c>
      <c r="B207" s="5">
        <v>3</v>
      </c>
      <c r="C207" s="5" t="s">
        <v>524</v>
      </c>
      <c r="D207" s="5" t="s">
        <v>525</v>
      </c>
      <c r="E207" s="5">
        <v>113</v>
      </c>
      <c r="F207" s="5">
        <v>4006</v>
      </c>
      <c r="G207" s="5">
        <v>3125</v>
      </c>
      <c r="H207" s="5">
        <v>881</v>
      </c>
      <c r="I207" s="5">
        <v>3099</v>
      </c>
      <c r="J207" s="5">
        <v>874</v>
      </c>
      <c r="K207" s="5">
        <v>27</v>
      </c>
      <c r="L207" s="5">
        <v>7</v>
      </c>
      <c r="M207" s="5">
        <v>803546</v>
      </c>
      <c r="N207" s="5">
        <v>2500196</v>
      </c>
      <c r="O207" s="5">
        <v>552422</v>
      </c>
      <c r="P207" s="5">
        <v>4101650</v>
      </c>
      <c r="Q207" s="5">
        <v>4122645</v>
      </c>
      <c r="R207" s="5">
        <v>95655</v>
      </c>
      <c r="S207" s="5">
        <v>2734</v>
      </c>
      <c r="T207" s="5">
        <v>2645478</v>
      </c>
      <c r="U207" s="5">
        <v>4223337</v>
      </c>
      <c r="V207" s="5">
        <v>1577859</v>
      </c>
      <c r="W207" s="5">
        <v>0</v>
      </c>
      <c r="X207" s="5">
        <v>164221</v>
      </c>
      <c r="Y207" s="5">
        <v>58355</v>
      </c>
      <c r="Z207" s="5">
        <v>192798</v>
      </c>
      <c r="AA207" s="5">
        <v>218897</v>
      </c>
    </row>
    <row r="208" spans="1:27">
      <c r="A208" s="5">
        <v>1396</v>
      </c>
      <c r="B208" s="5">
        <v>4</v>
      </c>
      <c r="C208" s="5" t="s">
        <v>526</v>
      </c>
      <c r="D208" s="5" t="s">
        <v>525</v>
      </c>
      <c r="E208" s="5">
        <v>113</v>
      </c>
      <c r="F208" s="5">
        <v>4006</v>
      </c>
      <c r="G208" s="5">
        <v>3125</v>
      </c>
      <c r="H208" s="5">
        <v>881</v>
      </c>
      <c r="I208" s="5">
        <v>3099</v>
      </c>
      <c r="J208" s="5">
        <v>874</v>
      </c>
      <c r="K208" s="5">
        <v>27</v>
      </c>
      <c r="L208" s="5">
        <v>7</v>
      </c>
      <c r="M208" s="5">
        <v>803546</v>
      </c>
      <c r="N208" s="5">
        <v>2500196</v>
      </c>
      <c r="O208" s="5">
        <v>552422</v>
      </c>
      <c r="P208" s="5">
        <v>4101650</v>
      </c>
      <c r="Q208" s="5">
        <v>4122645</v>
      </c>
      <c r="R208" s="5">
        <v>95655</v>
      </c>
      <c r="S208" s="5">
        <v>2734</v>
      </c>
      <c r="T208" s="5">
        <v>2645478</v>
      </c>
      <c r="U208" s="5">
        <v>4223337</v>
      </c>
      <c r="V208" s="5">
        <v>1577859</v>
      </c>
      <c r="W208" s="5">
        <v>0</v>
      </c>
      <c r="X208" s="5">
        <v>164221</v>
      </c>
      <c r="Y208" s="5">
        <v>58355</v>
      </c>
      <c r="Z208" s="5">
        <v>192798</v>
      </c>
      <c r="AA208" s="5">
        <v>218897</v>
      </c>
    </row>
    <row r="209" spans="1:27">
      <c r="A209" s="5">
        <v>1396</v>
      </c>
      <c r="B209" s="5">
        <v>2</v>
      </c>
      <c r="C209" s="5" t="s">
        <v>527</v>
      </c>
      <c r="D209" s="5" t="s">
        <v>528</v>
      </c>
      <c r="E209" s="5">
        <v>86</v>
      </c>
      <c r="F209" s="5">
        <v>6201</v>
      </c>
      <c r="G209" s="5">
        <v>5997</v>
      </c>
      <c r="H209" s="5">
        <v>204</v>
      </c>
      <c r="I209" s="5">
        <v>5957</v>
      </c>
      <c r="J209" s="5">
        <v>203</v>
      </c>
      <c r="K209" s="5">
        <v>40</v>
      </c>
      <c r="L209" s="5">
        <v>1</v>
      </c>
      <c r="M209" s="5">
        <v>2499185</v>
      </c>
      <c r="N209" s="5">
        <v>2293789</v>
      </c>
      <c r="O209" s="5">
        <v>809182</v>
      </c>
      <c r="P209" s="5">
        <v>5350375</v>
      </c>
      <c r="Q209" s="5">
        <v>5253411</v>
      </c>
      <c r="R209" s="5">
        <v>341674</v>
      </c>
      <c r="S209" s="5">
        <v>9762</v>
      </c>
      <c r="T209" s="5">
        <v>2511120</v>
      </c>
      <c r="U209" s="5">
        <v>7345417</v>
      </c>
      <c r="V209" s="5">
        <v>4834297</v>
      </c>
      <c r="W209" s="5">
        <v>61111</v>
      </c>
      <c r="X209" s="5">
        <v>384161</v>
      </c>
      <c r="Y209" s="5">
        <v>6064</v>
      </c>
      <c r="Z209" s="5">
        <v>-135984</v>
      </c>
      <c r="AA209" s="5">
        <v>407592</v>
      </c>
    </row>
    <row r="210" spans="1:27">
      <c r="A210" s="5">
        <v>1396</v>
      </c>
      <c r="B210" s="5">
        <v>3</v>
      </c>
      <c r="C210" s="5" t="s">
        <v>529</v>
      </c>
      <c r="D210" s="5" t="s">
        <v>530</v>
      </c>
      <c r="E210" s="5">
        <v>86</v>
      </c>
      <c r="F210" s="5">
        <v>6201</v>
      </c>
      <c r="G210" s="5">
        <v>5997</v>
      </c>
      <c r="H210" s="5">
        <v>204</v>
      </c>
      <c r="I210" s="5">
        <v>5957</v>
      </c>
      <c r="J210" s="5">
        <v>203</v>
      </c>
      <c r="K210" s="5">
        <v>40</v>
      </c>
      <c r="L210" s="5">
        <v>1</v>
      </c>
      <c r="M210" s="5">
        <v>2499185</v>
      </c>
      <c r="N210" s="5">
        <v>2293789</v>
      </c>
      <c r="O210" s="5">
        <v>809182</v>
      </c>
      <c r="P210" s="5">
        <v>5350375</v>
      </c>
      <c r="Q210" s="5">
        <v>5253411</v>
      </c>
      <c r="R210" s="5">
        <v>341674</v>
      </c>
      <c r="S210" s="5">
        <v>9762</v>
      </c>
      <c r="T210" s="5">
        <v>2511120</v>
      </c>
      <c r="U210" s="5">
        <v>7345417</v>
      </c>
      <c r="V210" s="5">
        <v>4834297</v>
      </c>
      <c r="W210" s="5">
        <v>61111</v>
      </c>
      <c r="X210" s="5">
        <v>384161</v>
      </c>
      <c r="Y210" s="5">
        <v>6064</v>
      </c>
      <c r="Z210" s="5">
        <v>-135984</v>
      </c>
      <c r="AA210" s="5">
        <v>407592</v>
      </c>
    </row>
    <row r="211" spans="1:27">
      <c r="A211" s="5">
        <v>1396</v>
      </c>
      <c r="B211" s="5">
        <v>4</v>
      </c>
      <c r="C211" s="5" t="s">
        <v>531</v>
      </c>
      <c r="D211" s="5" t="s">
        <v>532</v>
      </c>
      <c r="E211" s="5">
        <v>27</v>
      </c>
      <c r="F211" s="5">
        <v>775</v>
      </c>
      <c r="G211" s="5">
        <v>739</v>
      </c>
      <c r="H211" s="5">
        <v>36</v>
      </c>
      <c r="I211" s="5">
        <v>734</v>
      </c>
      <c r="J211" s="5">
        <v>35</v>
      </c>
      <c r="K211" s="5">
        <v>6</v>
      </c>
      <c r="L211" s="5">
        <v>1</v>
      </c>
      <c r="M211" s="5">
        <v>355909</v>
      </c>
      <c r="N211" s="5">
        <v>414811</v>
      </c>
      <c r="O211" s="5">
        <v>21005</v>
      </c>
      <c r="P211" s="5">
        <v>836795</v>
      </c>
      <c r="Q211" s="5">
        <v>836814</v>
      </c>
      <c r="R211" s="5">
        <v>0</v>
      </c>
      <c r="S211" s="5">
        <v>0</v>
      </c>
      <c r="T211" s="5">
        <v>434315</v>
      </c>
      <c r="U211" s="5">
        <v>927788</v>
      </c>
      <c r="V211" s="5">
        <v>493473</v>
      </c>
      <c r="W211" s="5">
        <v>0</v>
      </c>
      <c r="X211" s="5">
        <v>34759</v>
      </c>
      <c r="Y211" s="5">
        <v>627</v>
      </c>
      <c r="Z211" s="5">
        <v>33899</v>
      </c>
      <c r="AA211" s="5">
        <v>24250</v>
      </c>
    </row>
    <row r="212" spans="1:27">
      <c r="A212" s="5">
        <v>1396</v>
      </c>
      <c r="B212" s="5">
        <v>4</v>
      </c>
      <c r="C212" s="5" t="s">
        <v>533</v>
      </c>
      <c r="D212" s="5" t="s">
        <v>534</v>
      </c>
      <c r="E212" s="5">
        <v>33</v>
      </c>
      <c r="F212" s="5">
        <v>996</v>
      </c>
      <c r="G212" s="5">
        <v>956</v>
      </c>
      <c r="H212" s="5">
        <v>40</v>
      </c>
      <c r="I212" s="5">
        <v>935</v>
      </c>
      <c r="J212" s="5">
        <v>40</v>
      </c>
      <c r="K212" s="5">
        <v>21</v>
      </c>
      <c r="L212" s="5">
        <v>0</v>
      </c>
      <c r="M212" s="5">
        <v>225400</v>
      </c>
      <c r="N212" s="5">
        <v>975037</v>
      </c>
      <c r="O212" s="5">
        <v>659271</v>
      </c>
      <c r="P212" s="5">
        <v>1856975</v>
      </c>
      <c r="Q212" s="5">
        <v>1848377</v>
      </c>
      <c r="R212" s="5">
        <v>341674</v>
      </c>
      <c r="S212" s="5">
        <v>9762</v>
      </c>
      <c r="T212" s="5">
        <v>1047532</v>
      </c>
      <c r="U212" s="5">
        <v>2120396</v>
      </c>
      <c r="V212" s="5">
        <v>1072864</v>
      </c>
      <c r="W212" s="5">
        <v>60591</v>
      </c>
      <c r="X212" s="5">
        <v>111250</v>
      </c>
      <c r="Y212" s="5">
        <v>3697</v>
      </c>
      <c r="Z212" s="5">
        <v>170226</v>
      </c>
      <c r="AA212" s="5">
        <v>320068</v>
      </c>
    </row>
    <row r="213" spans="1:27">
      <c r="A213" s="5">
        <v>1396</v>
      </c>
      <c r="B213" s="5">
        <v>4</v>
      </c>
      <c r="C213" s="5" t="s">
        <v>535</v>
      </c>
      <c r="D213" s="5" t="s">
        <v>536</v>
      </c>
      <c r="E213" s="5">
        <v>12</v>
      </c>
      <c r="F213" s="5">
        <v>2633</v>
      </c>
      <c r="G213" s="5">
        <v>2579</v>
      </c>
      <c r="H213" s="5">
        <v>55</v>
      </c>
      <c r="I213" s="5">
        <v>2579</v>
      </c>
      <c r="J213" s="5">
        <v>55</v>
      </c>
      <c r="K213" s="5">
        <v>0</v>
      </c>
      <c r="L213" s="5">
        <v>0</v>
      </c>
      <c r="M213" s="5">
        <v>1330637</v>
      </c>
      <c r="N213" s="5">
        <v>218623</v>
      </c>
      <c r="O213" s="5">
        <v>57323</v>
      </c>
      <c r="P213" s="5">
        <v>443508</v>
      </c>
      <c r="Q213" s="5">
        <v>428763</v>
      </c>
      <c r="R213" s="5">
        <v>0</v>
      </c>
      <c r="S213" s="5">
        <v>0</v>
      </c>
      <c r="T213" s="5">
        <v>280678</v>
      </c>
      <c r="U213" s="5">
        <v>1731183</v>
      </c>
      <c r="V213" s="5">
        <v>1450505</v>
      </c>
      <c r="W213" s="5">
        <v>520</v>
      </c>
      <c r="X213" s="5">
        <v>45757</v>
      </c>
      <c r="Y213" s="5">
        <v>783</v>
      </c>
      <c r="Z213" s="5">
        <v>-247941</v>
      </c>
      <c r="AA213" s="5">
        <v>32059</v>
      </c>
    </row>
    <row r="214" spans="1:27">
      <c r="A214" s="5">
        <v>1396</v>
      </c>
      <c r="B214" s="5">
        <v>4</v>
      </c>
      <c r="C214" s="5" t="s">
        <v>537</v>
      </c>
      <c r="D214" s="5" t="s">
        <v>538</v>
      </c>
      <c r="E214" s="5">
        <v>15</v>
      </c>
      <c r="F214" s="5">
        <v>1797</v>
      </c>
      <c r="G214" s="5">
        <v>1723</v>
      </c>
      <c r="H214" s="5">
        <v>74</v>
      </c>
      <c r="I214" s="5">
        <v>1710</v>
      </c>
      <c r="J214" s="5">
        <v>74</v>
      </c>
      <c r="K214" s="5">
        <v>13</v>
      </c>
      <c r="L214" s="5">
        <v>0</v>
      </c>
      <c r="M214" s="5">
        <v>587240</v>
      </c>
      <c r="N214" s="5">
        <v>685318</v>
      </c>
      <c r="O214" s="5">
        <v>71582</v>
      </c>
      <c r="P214" s="5">
        <v>2213097</v>
      </c>
      <c r="Q214" s="5">
        <v>2139457</v>
      </c>
      <c r="R214" s="5">
        <v>0</v>
      </c>
      <c r="S214" s="5">
        <v>0</v>
      </c>
      <c r="T214" s="5">
        <v>748595</v>
      </c>
      <c r="U214" s="5">
        <v>2566050</v>
      </c>
      <c r="V214" s="5">
        <v>1817455</v>
      </c>
      <c r="W214" s="5">
        <v>0</v>
      </c>
      <c r="X214" s="5">
        <v>192394</v>
      </c>
      <c r="Y214" s="5">
        <v>956</v>
      </c>
      <c r="Z214" s="5">
        <v>-92167</v>
      </c>
      <c r="AA214" s="5">
        <v>31215</v>
      </c>
    </row>
    <row r="215" spans="1:2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</row>
    <row r="216" spans="1:2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</row>
    <row r="217" spans="1:2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</row>
    <row r="218" spans="1:2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</row>
    <row r="219" spans="1:2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</row>
    <row r="220" spans="1:2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</row>
    <row r="221" spans="1:2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</row>
    <row r="222" spans="1:2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</row>
    <row r="223" spans="1:2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</row>
    <row r="224" spans="1:2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</row>
    <row r="225" spans="1:2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</row>
    <row r="226" spans="1:2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</row>
    <row r="227" spans="1:2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</row>
    <row r="228" spans="1:2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</row>
    <row r="229" spans="1:2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</row>
    <row r="230" spans="1:2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</row>
  </sheetData>
  <mergeCells count="26">
    <mergeCell ref="C1:AA1"/>
    <mergeCell ref="A1:B1"/>
    <mergeCell ref="U2:U4"/>
    <mergeCell ref="V2:V4"/>
    <mergeCell ref="N2:O3"/>
    <mergeCell ref="Q2:Q4"/>
    <mergeCell ref="R2:S2"/>
    <mergeCell ref="R3:R4"/>
    <mergeCell ref="S3:S4"/>
    <mergeCell ref="P2:P4"/>
    <mergeCell ref="Z3:Z4"/>
    <mergeCell ref="AA3:AA4"/>
    <mergeCell ref="Z2:AA2"/>
    <mergeCell ref="B2:B4"/>
    <mergeCell ref="A2:A4"/>
    <mergeCell ref="C2:C4"/>
    <mergeCell ref="D2:D4"/>
    <mergeCell ref="E2:E4"/>
    <mergeCell ref="F2:L2"/>
    <mergeCell ref="F3:H3"/>
    <mergeCell ref="I3:J3"/>
    <mergeCell ref="W2:X3"/>
    <mergeCell ref="Y2:Y4"/>
    <mergeCell ref="M2:M4"/>
    <mergeCell ref="K3:L3"/>
    <mergeCell ref="T2:T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5703125" style="3" customWidth="1"/>
    <col min="4" max="4" width="16.5703125" style="3" customWidth="1"/>
    <col min="5" max="5" width="16.28515625" style="3" customWidth="1"/>
    <col min="6" max="6" width="16" style="3" customWidth="1"/>
    <col min="7" max="7" width="13" style="3" customWidth="1"/>
    <col min="8" max="8" width="12.7109375" style="3" customWidth="1"/>
    <col min="9" max="9" width="12.28515625" style="3" customWidth="1"/>
    <col min="10" max="10" width="12.5703125" style="3" customWidth="1"/>
    <col min="11" max="11" width="15.7109375" style="3" customWidth="1"/>
    <col min="12" max="12" width="14.5703125" style="3" customWidth="1"/>
    <col min="13" max="13" width="14.140625" style="3" customWidth="1"/>
    <col min="14" max="14" width="13.85546875" style="3" customWidth="1"/>
    <col min="15" max="15" width="17" style="3" bestFit="1" customWidth="1"/>
    <col min="16" max="16" width="12" style="3" customWidth="1"/>
    <col min="17" max="17" width="17.28515625" style="3" bestFit="1" customWidth="1"/>
    <col min="18" max="18" width="15.5703125" style="3" customWidth="1"/>
    <col min="19" max="20" width="15.7109375" style="3" customWidth="1"/>
    <col min="21" max="21" width="15.28515625" style="3" customWidth="1"/>
    <col min="22" max="22" width="19.140625" style="3" bestFit="1" customWidth="1"/>
    <col min="23" max="23" width="17" style="3" bestFit="1" customWidth="1"/>
    <col min="24" max="24" width="11" style="3" bestFit="1" customWidth="1"/>
    <col min="25" max="25" width="17.28515625" style="3" bestFit="1" customWidth="1"/>
    <col min="26" max="26" width="14.7109375" style="3" customWidth="1"/>
    <col min="27" max="27" width="16.7109375" style="3" customWidth="1"/>
    <col min="28" max="29" width="11.42578125" style="3" customWidth="1"/>
    <col min="30" max="30" width="13.28515625" style="3" customWidth="1"/>
    <col min="31" max="31" width="17" style="3" bestFit="1" customWidth="1"/>
    <col min="32" max="32" width="11" style="3" bestFit="1" customWidth="1"/>
    <col min="33" max="33" width="11.7109375" style="3" customWidth="1"/>
    <col min="34" max="34" width="16.85546875" style="3" customWidth="1"/>
    <col min="35" max="35" width="13.28515625" style="3" customWidth="1"/>
    <col min="36" max="36" width="11.42578125" style="3" customWidth="1"/>
    <col min="37" max="37" width="13.28515625" style="3" customWidth="1"/>
    <col min="38" max="38" width="14.5703125" style="3" customWidth="1"/>
    <col min="39" max="39" width="11.5703125" style="3" customWidth="1"/>
    <col min="40" max="40" width="13.5703125" style="3" customWidth="1"/>
    <col min="41" max="41" width="14.7109375" style="3" customWidth="1"/>
    <col min="42" max="42" width="13.7109375" style="3" customWidth="1"/>
    <col min="43" max="43" width="15.28515625" style="3" customWidth="1"/>
  </cols>
  <sheetData>
    <row r="1" spans="1:43" ht="15.75" thickBot="1">
      <c r="A1" s="25" t="s">
        <v>159</v>
      </c>
      <c r="B1" s="25"/>
      <c r="C1" s="24" t="str">
        <f>CONCATENATE("19-",'فهرست جداول'!E10,"-",MID('فهرست جداول'!A1, 58,10), "                  (میلیون ریال)")</f>
        <v>19-ارزش سرمایه‌گذاری کارگاه‏ها بر حسب نوع اموال سرمایه‌ای و استان-96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 ht="15.75" thickBot="1">
      <c r="A2" s="32" t="s">
        <v>128</v>
      </c>
      <c r="B2" s="32" t="s">
        <v>152</v>
      </c>
      <c r="C2" s="36" t="s">
        <v>110</v>
      </c>
      <c r="D2" s="37"/>
      <c r="E2" s="37"/>
      <c r="F2" s="37"/>
      <c r="G2" s="37"/>
      <c r="H2" s="37"/>
      <c r="I2" s="37"/>
      <c r="J2" s="37"/>
      <c r="K2" s="38"/>
      <c r="L2" s="36" t="s">
        <v>111</v>
      </c>
      <c r="M2" s="37"/>
      <c r="N2" s="37"/>
      <c r="O2" s="37"/>
      <c r="P2" s="37"/>
      <c r="Q2" s="37"/>
      <c r="R2" s="37"/>
      <c r="S2" s="38"/>
      <c r="T2" s="36" t="s">
        <v>112</v>
      </c>
      <c r="U2" s="37"/>
      <c r="V2" s="37"/>
      <c r="W2" s="37"/>
      <c r="X2" s="37"/>
      <c r="Y2" s="37"/>
      <c r="Z2" s="37"/>
      <c r="AA2" s="38"/>
      <c r="AB2" s="20" t="s">
        <v>113</v>
      </c>
      <c r="AC2" s="20"/>
      <c r="AD2" s="20"/>
      <c r="AE2" s="20"/>
      <c r="AF2" s="20"/>
      <c r="AG2" s="20"/>
      <c r="AH2" s="20"/>
      <c r="AI2" s="36" t="s">
        <v>114</v>
      </c>
      <c r="AJ2" s="37"/>
      <c r="AK2" s="37"/>
      <c r="AL2" s="37"/>
      <c r="AM2" s="37"/>
      <c r="AN2" s="37"/>
      <c r="AO2" s="37"/>
      <c r="AP2" s="37"/>
      <c r="AQ2" s="38"/>
    </row>
    <row r="3" spans="1:43" ht="37.5" customHeight="1" thickBot="1">
      <c r="A3" s="33"/>
      <c r="B3" s="33"/>
      <c r="C3" s="11" t="s">
        <v>2</v>
      </c>
      <c r="D3" s="11" t="s">
        <v>52</v>
      </c>
      <c r="E3" s="11" t="s">
        <v>53</v>
      </c>
      <c r="F3" s="11" t="s">
        <v>54</v>
      </c>
      <c r="G3" s="11" t="s">
        <v>55</v>
      </c>
      <c r="H3" s="11" t="s">
        <v>56</v>
      </c>
      <c r="I3" s="11" t="s">
        <v>57</v>
      </c>
      <c r="J3" s="11" t="s">
        <v>58</v>
      </c>
      <c r="K3" s="11" t="s">
        <v>59</v>
      </c>
      <c r="L3" s="11" t="s">
        <v>2</v>
      </c>
      <c r="M3" s="11" t="s">
        <v>52</v>
      </c>
      <c r="N3" s="11" t="s">
        <v>53</v>
      </c>
      <c r="O3" s="11" t="s">
        <v>54</v>
      </c>
      <c r="P3" s="11" t="s">
        <v>55</v>
      </c>
      <c r="Q3" s="11" t="s">
        <v>56</v>
      </c>
      <c r="R3" s="11" t="s">
        <v>58</v>
      </c>
      <c r="S3" s="11" t="s">
        <v>59</v>
      </c>
      <c r="T3" s="11" t="s">
        <v>60</v>
      </c>
      <c r="U3" s="11" t="s">
        <v>52</v>
      </c>
      <c r="V3" s="11" t="s">
        <v>53</v>
      </c>
      <c r="W3" s="11" t="s">
        <v>54</v>
      </c>
      <c r="X3" s="11" t="s">
        <v>55</v>
      </c>
      <c r="Y3" s="11" t="s">
        <v>56</v>
      </c>
      <c r="Z3" s="11" t="s">
        <v>58</v>
      </c>
      <c r="AA3" s="11" t="s">
        <v>59</v>
      </c>
      <c r="AB3" s="11" t="s">
        <v>2</v>
      </c>
      <c r="AC3" s="11" t="s">
        <v>52</v>
      </c>
      <c r="AD3" s="11" t="s">
        <v>53</v>
      </c>
      <c r="AE3" s="11" t="s">
        <v>54</v>
      </c>
      <c r="AF3" s="11" t="s">
        <v>55</v>
      </c>
      <c r="AG3" s="11" t="s">
        <v>56</v>
      </c>
      <c r="AH3" s="11" t="s">
        <v>59</v>
      </c>
      <c r="AI3" s="11" t="s">
        <v>2</v>
      </c>
      <c r="AJ3" s="11" t="s">
        <v>52</v>
      </c>
      <c r="AK3" s="11" t="s">
        <v>53</v>
      </c>
      <c r="AL3" s="11" t="s">
        <v>54</v>
      </c>
      <c r="AM3" s="11" t="s">
        <v>55</v>
      </c>
      <c r="AN3" s="11" t="s">
        <v>61</v>
      </c>
      <c r="AO3" s="11" t="s">
        <v>57</v>
      </c>
      <c r="AP3" s="11" t="s">
        <v>58</v>
      </c>
      <c r="AQ3" s="11" t="s">
        <v>59</v>
      </c>
    </row>
    <row r="4" spans="1:43">
      <c r="A4" s="5">
        <v>1396</v>
      </c>
      <c r="B4" s="5" t="s">
        <v>539</v>
      </c>
      <c r="C4" s="5">
        <v>176114890</v>
      </c>
      <c r="D4" s="5">
        <v>101622390</v>
      </c>
      <c r="E4" s="5">
        <v>8922863</v>
      </c>
      <c r="F4" s="5">
        <v>6461456</v>
      </c>
      <c r="G4" s="5">
        <v>7058376</v>
      </c>
      <c r="H4" s="5">
        <v>36300241</v>
      </c>
      <c r="I4" s="5">
        <v>13892429</v>
      </c>
      <c r="J4" s="5">
        <v>834140</v>
      </c>
      <c r="K4" s="5">
        <v>1022995</v>
      </c>
      <c r="L4" s="5">
        <v>37210037</v>
      </c>
      <c r="M4" s="5">
        <v>33354346</v>
      </c>
      <c r="N4" s="5">
        <v>1428346</v>
      </c>
      <c r="O4" s="5">
        <v>339083</v>
      </c>
      <c r="P4" s="5">
        <v>793290</v>
      </c>
      <c r="Q4" s="5">
        <v>693524</v>
      </c>
      <c r="R4" s="5">
        <v>268977</v>
      </c>
      <c r="S4" s="5">
        <v>332472</v>
      </c>
      <c r="T4" s="5">
        <v>14266686</v>
      </c>
      <c r="U4" s="5">
        <v>8927231</v>
      </c>
      <c r="V4" s="5">
        <v>1240601</v>
      </c>
      <c r="W4" s="5">
        <v>60094</v>
      </c>
      <c r="X4" s="5">
        <v>229147</v>
      </c>
      <c r="Y4" s="5">
        <v>3788991</v>
      </c>
      <c r="Z4" s="5">
        <v>9835</v>
      </c>
      <c r="AA4" s="5">
        <v>10787</v>
      </c>
      <c r="AB4" s="5">
        <v>81218824</v>
      </c>
      <c r="AC4" s="5">
        <v>32468187</v>
      </c>
      <c r="AD4" s="5">
        <v>8626142</v>
      </c>
      <c r="AE4" s="5">
        <v>757710</v>
      </c>
      <c r="AF4" s="5">
        <v>2740531</v>
      </c>
      <c r="AG4" s="5">
        <v>36576603</v>
      </c>
      <c r="AH4" s="5">
        <v>49652</v>
      </c>
      <c r="AI4" s="5">
        <v>14268157</v>
      </c>
      <c r="AJ4" s="5">
        <v>5497477</v>
      </c>
      <c r="AK4" s="5">
        <v>976823</v>
      </c>
      <c r="AL4" s="5">
        <v>244170</v>
      </c>
      <c r="AM4" s="5">
        <v>1692631</v>
      </c>
      <c r="AN4" s="5">
        <v>3561320</v>
      </c>
      <c r="AO4" s="5">
        <v>2111195</v>
      </c>
      <c r="AP4" s="5">
        <v>44222</v>
      </c>
      <c r="AQ4" s="5">
        <v>140319</v>
      </c>
    </row>
    <row r="5" spans="1:43">
      <c r="A5" s="5">
        <v>1396</v>
      </c>
      <c r="B5" s="5" t="s">
        <v>540</v>
      </c>
      <c r="C5" s="5">
        <v>5777535</v>
      </c>
      <c r="D5" s="5">
        <v>3095615</v>
      </c>
      <c r="E5" s="5">
        <v>280767</v>
      </c>
      <c r="F5" s="5">
        <v>140920</v>
      </c>
      <c r="G5" s="5">
        <v>1051405</v>
      </c>
      <c r="H5" s="5">
        <v>764863</v>
      </c>
      <c r="I5" s="5">
        <v>411947</v>
      </c>
      <c r="J5" s="5">
        <v>15445</v>
      </c>
      <c r="K5" s="5">
        <v>16573</v>
      </c>
      <c r="L5" s="5">
        <v>1765923</v>
      </c>
      <c r="M5" s="5">
        <v>1524567</v>
      </c>
      <c r="N5" s="5">
        <v>17257</v>
      </c>
      <c r="O5" s="5">
        <v>23371</v>
      </c>
      <c r="P5" s="5">
        <v>167076</v>
      </c>
      <c r="Q5" s="5">
        <v>22859</v>
      </c>
      <c r="R5" s="5">
        <v>4472</v>
      </c>
      <c r="S5" s="5">
        <v>6322</v>
      </c>
      <c r="T5" s="5">
        <v>737998</v>
      </c>
      <c r="U5" s="5">
        <v>605026</v>
      </c>
      <c r="V5" s="5">
        <v>5906</v>
      </c>
      <c r="W5" s="5">
        <v>5407</v>
      </c>
      <c r="X5" s="5">
        <v>4861</v>
      </c>
      <c r="Y5" s="5">
        <v>116097</v>
      </c>
      <c r="Z5" s="5">
        <v>347</v>
      </c>
      <c r="AA5" s="5">
        <v>355</v>
      </c>
      <c r="AB5" s="5">
        <v>2047937</v>
      </c>
      <c r="AC5" s="5">
        <v>423725</v>
      </c>
      <c r="AD5" s="5">
        <v>55033</v>
      </c>
      <c r="AE5" s="5">
        <v>30253</v>
      </c>
      <c r="AF5" s="5">
        <v>28829</v>
      </c>
      <c r="AG5" s="5">
        <v>1508508</v>
      </c>
      <c r="AH5" s="5">
        <v>1587</v>
      </c>
      <c r="AI5" s="5">
        <v>437422</v>
      </c>
      <c r="AJ5" s="5">
        <v>232218</v>
      </c>
      <c r="AK5" s="5">
        <v>37836</v>
      </c>
      <c r="AL5" s="5">
        <v>8284</v>
      </c>
      <c r="AM5" s="5">
        <v>26404</v>
      </c>
      <c r="AN5" s="5">
        <v>105788</v>
      </c>
      <c r="AO5" s="5">
        <v>25554</v>
      </c>
      <c r="AP5" s="5">
        <v>242</v>
      </c>
      <c r="AQ5" s="5">
        <v>1096</v>
      </c>
    </row>
    <row r="6" spans="1:43">
      <c r="A6" s="5">
        <v>1396</v>
      </c>
      <c r="B6" s="5" t="s">
        <v>541</v>
      </c>
      <c r="C6" s="5">
        <v>1353361</v>
      </c>
      <c r="D6" s="5">
        <v>907553</v>
      </c>
      <c r="E6" s="5">
        <v>59304</v>
      </c>
      <c r="F6" s="5">
        <v>61295</v>
      </c>
      <c r="G6" s="5">
        <v>104064</v>
      </c>
      <c r="H6" s="5">
        <v>180227</v>
      </c>
      <c r="I6" s="5">
        <v>24671</v>
      </c>
      <c r="J6" s="5">
        <v>8103</v>
      </c>
      <c r="K6" s="5">
        <v>8145</v>
      </c>
      <c r="L6" s="5">
        <v>603238</v>
      </c>
      <c r="M6" s="5">
        <v>547119</v>
      </c>
      <c r="N6" s="5">
        <v>27382</v>
      </c>
      <c r="O6" s="5">
        <v>1516</v>
      </c>
      <c r="P6" s="5">
        <v>23300</v>
      </c>
      <c r="Q6" s="5">
        <v>591</v>
      </c>
      <c r="R6" s="5">
        <v>115</v>
      </c>
      <c r="S6" s="5">
        <v>3215</v>
      </c>
      <c r="T6" s="5">
        <v>199415</v>
      </c>
      <c r="U6" s="5">
        <v>161048</v>
      </c>
      <c r="V6" s="5">
        <v>2018</v>
      </c>
      <c r="W6" s="5">
        <v>265</v>
      </c>
      <c r="X6" s="5">
        <v>4492</v>
      </c>
      <c r="Y6" s="5">
        <v>31579</v>
      </c>
      <c r="Z6" s="5">
        <v>1</v>
      </c>
      <c r="AA6" s="5">
        <v>13</v>
      </c>
      <c r="AB6" s="5">
        <v>306376</v>
      </c>
      <c r="AC6" s="5">
        <v>223480</v>
      </c>
      <c r="AD6" s="5">
        <v>2578</v>
      </c>
      <c r="AE6" s="5">
        <v>817</v>
      </c>
      <c r="AF6" s="5">
        <v>16385</v>
      </c>
      <c r="AG6" s="5">
        <v>62901</v>
      </c>
      <c r="AH6" s="5">
        <v>215</v>
      </c>
      <c r="AI6" s="5">
        <v>87202</v>
      </c>
      <c r="AJ6" s="5">
        <v>44466</v>
      </c>
      <c r="AK6" s="5">
        <v>316</v>
      </c>
      <c r="AL6" s="5">
        <v>2313</v>
      </c>
      <c r="AM6" s="5">
        <v>14730</v>
      </c>
      <c r="AN6" s="5">
        <v>5619</v>
      </c>
      <c r="AO6" s="5">
        <v>19758</v>
      </c>
      <c r="AP6" s="5">
        <v>0</v>
      </c>
      <c r="AQ6" s="5">
        <v>0</v>
      </c>
    </row>
    <row r="7" spans="1:43">
      <c r="A7" s="5">
        <v>1396</v>
      </c>
      <c r="B7" s="5" t="s">
        <v>542</v>
      </c>
      <c r="C7" s="5">
        <v>644857</v>
      </c>
      <c r="D7" s="5">
        <v>457997</v>
      </c>
      <c r="E7" s="5">
        <v>45639</v>
      </c>
      <c r="F7" s="5">
        <v>9601</v>
      </c>
      <c r="G7" s="5">
        <v>27905</v>
      </c>
      <c r="H7" s="5">
        <v>77743</v>
      </c>
      <c r="I7" s="5">
        <v>23597</v>
      </c>
      <c r="J7" s="5">
        <v>767</v>
      </c>
      <c r="K7" s="5">
        <v>1609</v>
      </c>
      <c r="L7" s="5">
        <v>360355</v>
      </c>
      <c r="M7" s="5">
        <v>357113</v>
      </c>
      <c r="N7" s="5">
        <v>684</v>
      </c>
      <c r="O7" s="5">
        <v>496</v>
      </c>
      <c r="P7" s="5">
        <v>1200</v>
      </c>
      <c r="Q7" s="5">
        <v>116</v>
      </c>
      <c r="R7" s="5">
        <v>46</v>
      </c>
      <c r="S7" s="5">
        <v>699</v>
      </c>
      <c r="T7" s="5">
        <v>59303</v>
      </c>
      <c r="U7" s="5">
        <v>36400</v>
      </c>
      <c r="V7" s="5">
        <v>7</v>
      </c>
      <c r="W7" s="5">
        <v>663</v>
      </c>
      <c r="X7" s="5">
        <v>906</v>
      </c>
      <c r="Y7" s="5">
        <v>21298</v>
      </c>
      <c r="Z7" s="5">
        <v>8</v>
      </c>
      <c r="AA7" s="5">
        <v>22</v>
      </c>
      <c r="AB7" s="5">
        <v>132113</v>
      </c>
      <c r="AC7" s="5">
        <v>108628</v>
      </c>
      <c r="AD7" s="5">
        <v>5085</v>
      </c>
      <c r="AE7" s="5">
        <v>12</v>
      </c>
      <c r="AF7" s="5">
        <v>8352</v>
      </c>
      <c r="AG7" s="5">
        <v>9867</v>
      </c>
      <c r="AH7" s="5">
        <v>168</v>
      </c>
      <c r="AI7" s="5">
        <v>255116</v>
      </c>
      <c r="AJ7" s="5">
        <v>206144</v>
      </c>
      <c r="AK7" s="5">
        <v>3588</v>
      </c>
      <c r="AL7" s="5">
        <v>0</v>
      </c>
      <c r="AM7" s="5">
        <v>5349</v>
      </c>
      <c r="AN7" s="5">
        <v>34509</v>
      </c>
      <c r="AO7" s="5">
        <v>5526</v>
      </c>
      <c r="AP7" s="5">
        <v>0</v>
      </c>
      <c r="AQ7" s="5">
        <v>0</v>
      </c>
    </row>
    <row r="8" spans="1:43">
      <c r="A8" s="5">
        <v>1396</v>
      </c>
      <c r="B8" s="5" t="s">
        <v>543</v>
      </c>
      <c r="C8" s="5">
        <v>15622757</v>
      </c>
      <c r="D8" s="5">
        <v>7922905</v>
      </c>
      <c r="E8" s="5">
        <v>558992</v>
      </c>
      <c r="F8" s="5">
        <v>235693</v>
      </c>
      <c r="G8" s="5">
        <v>471170</v>
      </c>
      <c r="H8" s="5">
        <v>4485344</v>
      </c>
      <c r="I8" s="5">
        <v>1873984</v>
      </c>
      <c r="J8" s="5">
        <v>35916</v>
      </c>
      <c r="K8" s="5">
        <v>38753</v>
      </c>
      <c r="L8" s="5">
        <v>4008889</v>
      </c>
      <c r="M8" s="5">
        <v>3816167</v>
      </c>
      <c r="N8" s="5">
        <v>79079</v>
      </c>
      <c r="O8" s="5">
        <v>8050</v>
      </c>
      <c r="P8" s="5">
        <v>60369</v>
      </c>
      <c r="Q8" s="5">
        <v>30301</v>
      </c>
      <c r="R8" s="5">
        <v>2457</v>
      </c>
      <c r="S8" s="5">
        <v>12466</v>
      </c>
      <c r="T8" s="5">
        <v>1215271</v>
      </c>
      <c r="U8" s="5">
        <v>932162</v>
      </c>
      <c r="V8" s="5">
        <v>26401</v>
      </c>
      <c r="W8" s="5">
        <v>3866</v>
      </c>
      <c r="X8" s="5">
        <v>4348</v>
      </c>
      <c r="Y8" s="5">
        <v>248244</v>
      </c>
      <c r="Z8" s="5">
        <v>179</v>
      </c>
      <c r="AA8" s="5">
        <v>70</v>
      </c>
      <c r="AB8" s="5">
        <v>15174254</v>
      </c>
      <c r="AC8" s="5">
        <v>8789686</v>
      </c>
      <c r="AD8" s="5">
        <v>785018</v>
      </c>
      <c r="AE8" s="5">
        <v>165136</v>
      </c>
      <c r="AF8" s="5">
        <v>996507</v>
      </c>
      <c r="AG8" s="5">
        <v>4435777</v>
      </c>
      <c r="AH8" s="5">
        <v>2130</v>
      </c>
      <c r="AI8" s="5">
        <v>883917</v>
      </c>
      <c r="AJ8" s="5">
        <v>319073</v>
      </c>
      <c r="AK8" s="5">
        <v>314875</v>
      </c>
      <c r="AL8" s="5">
        <v>5414</v>
      </c>
      <c r="AM8" s="5">
        <v>39693</v>
      </c>
      <c r="AN8" s="5">
        <v>90311</v>
      </c>
      <c r="AO8" s="5">
        <v>114361</v>
      </c>
      <c r="AP8" s="5">
        <v>0</v>
      </c>
      <c r="AQ8" s="5">
        <v>191</v>
      </c>
    </row>
    <row r="9" spans="1:43">
      <c r="A9" s="5">
        <v>1396</v>
      </c>
      <c r="B9" s="5" t="s">
        <v>544</v>
      </c>
      <c r="C9" s="5">
        <v>13367020</v>
      </c>
      <c r="D9" s="5">
        <v>7558763</v>
      </c>
      <c r="E9" s="5">
        <v>1185374</v>
      </c>
      <c r="F9" s="5">
        <v>461032</v>
      </c>
      <c r="G9" s="5">
        <v>372686</v>
      </c>
      <c r="H9" s="5">
        <v>2965794</v>
      </c>
      <c r="I9" s="5">
        <v>685659</v>
      </c>
      <c r="J9" s="5">
        <v>59714</v>
      </c>
      <c r="K9" s="5">
        <v>77998</v>
      </c>
      <c r="L9" s="5">
        <v>1065446</v>
      </c>
      <c r="M9" s="5">
        <v>918954</v>
      </c>
      <c r="N9" s="5">
        <v>105417</v>
      </c>
      <c r="O9" s="5">
        <v>6734</v>
      </c>
      <c r="P9" s="5">
        <v>10886</v>
      </c>
      <c r="Q9" s="5">
        <v>9303</v>
      </c>
      <c r="R9" s="5">
        <v>1088</v>
      </c>
      <c r="S9" s="5">
        <v>13065</v>
      </c>
      <c r="T9" s="5">
        <v>345576</v>
      </c>
      <c r="U9" s="5">
        <v>191434</v>
      </c>
      <c r="V9" s="5">
        <v>13691</v>
      </c>
      <c r="W9" s="5">
        <v>3796</v>
      </c>
      <c r="X9" s="5">
        <v>992</v>
      </c>
      <c r="Y9" s="5">
        <v>135158</v>
      </c>
      <c r="Z9" s="5">
        <v>147</v>
      </c>
      <c r="AA9" s="5">
        <v>359</v>
      </c>
      <c r="AB9" s="5">
        <v>1051932</v>
      </c>
      <c r="AC9" s="5">
        <v>498031</v>
      </c>
      <c r="AD9" s="5">
        <v>61773</v>
      </c>
      <c r="AE9" s="5">
        <v>6535</v>
      </c>
      <c r="AF9" s="5">
        <v>12111</v>
      </c>
      <c r="AG9" s="5">
        <v>473002</v>
      </c>
      <c r="AH9" s="5">
        <v>480</v>
      </c>
      <c r="AI9" s="5">
        <v>1182332</v>
      </c>
      <c r="AJ9" s="5">
        <v>157684</v>
      </c>
      <c r="AK9" s="5">
        <v>36348</v>
      </c>
      <c r="AL9" s="5">
        <v>23003</v>
      </c>
      <c r="AM9" s="5">
        <v>78022</v>
      </c>
      <c r="AN9" s="5">
        <v>145269</v>
      </c>
      <c r="AO9" s="5">
        <v>741525</v>
      </c>
      <c r="AP9" s="5">
        <v>0</v>
      </c>
      <c r="AQ9" s="5">
        <v>482</v>
      </c>
    </row>
    <row r="10" spans="1:43">
      <c r="A10" s="5">
        <v>1396</v>
      </c>
      <c r="B10" s="5" t="s">
        <v>545</v>
      </c>
      <c r="C10" s="5">
        <v>282968</v>
      </c>
      <c r="D10" s="5">
        <v>114248</v>
      </c>
      <c r="E10" s="5">
        <v>6619</v>
      </c>
      <c r="F10" s="5">
        <v>38643</v>
      </c>
      <c r="G10" s="5">
        <v>5191</v>
      </c>
      <c r="H10" s="5">
        <v>113160</v>
      </c>
      <c r="I10" s="5">
        <v>0</v>
      </c>
      <c r="J10" s="5">
        <v>4987</v>
      </c>
      <c r="K10" s="5">
        <v>120</v>
      </c>
      <c r="L10" s="5">
        <v>16094</v>
      </c>
      <c r="M10" s="5">
        <v>16043</v>
      </c>
      <c r="N10" s="5">
        <v>51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134183</v>
      </c>
      <c r="U10" s="5">
        <v>8102</v>
      </c>
      <c r="V10" s="5">
        <v>0</v>
      </c>
      <c r="W10" s="5">
        <v>0</v>
      </c>
      <c r="X10" s="5">
        <v>0</v>
      </c>
      <c r="Y10" s="5">
        <v>126081</v>
      </c>
      <c r="Z10" s="5">
        <v>0</v>
      </c>
      <c r="AA10" s="5">
        <v>0</v>
      </c>
      <c r="AB10" s="5">
        <v>82698</v>
      </c>
      <c r="AC10" s="5">
        <v>31584</v>
      </c>
      <c r="AD10" s="5">
        <v>100</v>
      </c>
      <c r="AE10" s="5">
        <v>17</v>
      </c>
      <c r="AF10" s="5">
        <v>200</v>
      </c>
      <c r="AG10" s="5">
        <v>50797</v>
      </c>
      <c r="AH10" s="5">
        <v>0</v>
      </c>
      <c r="AI10" s="5">
        <v>45</v>
      </c>
      <c r="AJ10" s="5">
        <v>33</v>
      </c>
      <c r="AK10" s="5">
        <v>0</v>
      </c>
      <c r="AL10" s="5">
        <v>12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</row>
    <row r="11" spans="1:43">
      <c r="A11" s="5">
        <v>1396</v>
      </c>
      <c r="B11" s="5" t="s">
        <v>546</v>
      </c>
      <c r="C11" s="5">
        <v>4495783</v>
      </c>
      <c r="D11" s="5">
        <v>1462814</v>
      </c>
      <c r="E11" s="5">
        <v>798222</v>
      </c>
      <c r="F11" s="5">
        <v>261454</v>
      </c>
      <c r="G11" s="5">
        <v>188198</v>
      </c>
      <c r="H11" s="5">
        <v>1292531</v>
      </c>
      <c r="I11" s="5">
        <v>460020</v>
      </c>
      <c r="J11" s="5">
        <v>12712</v>
      </c>
      <c r="K11" s="5">
        <v>19832</v>
      </c>
      <c r="L11" s="5">
        <v>302315</v>
      </c>
      <c r="M11" s="5">
        <v>244024</v>
      </c>
      <c r="N11" s="5">
        <v>2114</v>
      </c>
      <c r="O11" s="5">
        <v>5245</v>
      </c>
      <c r="P11" s="5">
        <v>16228</v>
      </c>
      <c r="Q11" s="5">
        <v>31162</v>
      </c>
      <c r="R11" s="5">
        <v>472</v>
      </c>
      <c r="S11" s="5">
        <v>3070</v>
      </c>
      <c r="T11" s="5">
        <v>1408191</v>
      </c>
      <c r="U11" s="5">
        <v>1214304</v>
      </c>
      <c r="V11" s="5">
        <v>4</v>
      </c>
      <c r="W11" s="5">
        <v>2</v>
      </c>
      <c r="X11" s="5">
        <v>295</v>
      </c>
      <c r="Y11" s="5">
        <v>193586</v>
      </c>
      <c r="Z11" s="5">
        <v>0</v>
      </c>
      <c r="AA11" s="5">
        <v>0</v>
      </c>
      <c r="AB11" s="5">
        <v>2114689</v>
      </c>
      <c r="AC11" s="5">
        <v>202413</v>
      </c>
      <c r="AD11" s="5">
        <v>15812</v>
      </c>
      <c r="AE11" s="5">
        <v>31836</v>
      </c>
      <c r="AF11" s="5">
        <v>59639</v>
      </c>
      <c r="AG11" s="5">
        <v>1804959</v>
      </c>
      <c r="AH11" s="5">
        <v>30</v>
      </c>
      <c r="AI11" s="5">
        <v>1360710</v>
      </c>
      <c r="AJ11" s="5">
        <v>605786</v>
      </c>
      <c r="AK11" s="5">
        <v>4584</v>
      </c>
      <c r="AL11" s="5">
        <v>4296</v>
      </c>
      <c r="AM11" s="5">
        <v>12584</v>
      </c>
      <c r="AN11" s="5">
        <v>696278</v>
      </c>
      <c r="AO11" s="5">
        <v>35783</v>
      </c>
      <c r="AP11" s="5">
        <v>236</v>
      </c>
      <c r="AQ11" s="5">
        <v>1163</v>
      </c>
    </row>
    <row r="12" spans="1:43">
      <c r="A12" s="5">
        <v>1396</v>
      </c>
      <c r="B12" s="5" t="s">
        <v>547</v>
      </c>
      <c r="C12" s="5">
        <v>26407247</v>
      </c>
      <c r="D12" s="5">
        <v>12565051</v>
      </c>
      <c r="E12" s="5">
        <v>2606656</v>
      </c>
      <c r="F12" s="5">
        <v>1067688</v>
      </c>
      <c r="G12" s="5">
        <v>975282</v>
      </c>
      <c r="H12" s="5">
        <v>4239689</v>
      </c>
      <c r="I12" s="5">
        <v>4544677</v>
      </c>
      <c r="J12" s="5">
        <v>136943</v>
      </c>
      <c r="K12" s="5">
        <v>271261</v>
      </c>
      <c r="L12" s="5">
        <v>6113975</v>
      </c>
      <c r="M12" s="5">
        <v>4919208</v>
      </c>
      <c r="N12" s="5">
        <v>675408</v>
      </c>
      <c r="O12" s="5">
        <v>142870</v>
      </c>
      <c r="P12" s="5">
        <v>49315</v>
      </c>
      <c r="Q12" s="5">
        <v>225022</v>
      </c>
      <c r="R12" s="5">
        <v>2379</v>
      </c>
      <c r="S12" s="5">
        <v>99773</v>
      </c>
      <c r="T12" s="5">
        <v>1506523</v>
      </c>
      <c r="U12" s="5">
        <v>979287</v>
      </c>
      <c r="V12" s="5">
        <v>39406</v>
      </c>
      <c r="W12" s="5">
        <v>6136</v>
      </c>
      <c r="X12" s="5">
        <v>106332</v>
      </c>
      <c r="Y12" s="5">
        <v>373743</v>
      </c>
      <c r="Z12" s="5">
        <v>484</v>
      </c>
      <c r="AA12" s="5">
        <v>1136</v>
      </c>
      <c r="AB12" s="5">
        <v>9940046</v>
      </c>
      <c r="AC12" s="5">
        <v>3267461</v>
      </c>
      <c r="AD12" s="5">
        <v>550595</v>
      </c>
      <c r="AE12" s="5">
        <v>342572</v>
      </c>
      <c r="AF12" s="5">
        <v>253837</v>
      </c>
      <c r="AG12" s="5">
        <v>5522438</v>
      </c>
      <c r="AH12" s="5">
        <v>3142</v>
      </c>
      <c r="AI12" s="5">
        <v>3625432</v>
      </c>
      <c r="AJ12" s="5">
        <v>1747982</v>
      </c>
      <c r="AK12" s="5">
        <v>294326</v>
      </c>
      <c r="AL12" s="5">
        <v>87074</v>
      </c>
      <c r="AM12" s="5">
        <v>291760</v>
      </c>
      <c r="AN12" s="5">
        <v>973388</v>
      </c>
      <c r="AO12" s="5">
        <v>164915</v>
      </c>
      <c r="AP12" s="5">
        <v>21</v>
      </c>
      <c r="AQ12" s="5">
        <v>65967</v>
      </c>
    </row>
    <row r="13" spans="1:43">
      <c r="A13" s="5">
        <v>1396</v>
      </c>
      <c r="B13" s="5" t="s">
        <v>548</v>
      </c>
      <c r="C13" s="5">
        <v>1215283</v>
      </c>
      <c r="D13" s="5">
        <v>892206</v>
      </c>
      <c r="E13" s="5">
        <v>30145</v>
      </c>
      <c r="F13" s="5">
        <v>18329</v>
      </c>
      <c r="G13" s="5">
        <v>13494</v>
      </c>
      <c r="H13" s="5">
        <v>214990</v>
      </c>
      <c r="I13" s="5">
        <v>35178</v>
      </c>
      <c r="J13" s="5">
        <v>9415</v>
      </c>
      <c r="K13" s="5">
        <v>1525</v>
      </c>
      <c r="L13" s="5">
        <v>92920</v>
      </c>
      <c r="M13" s="5">
        <v>90475</v>
      </c>
      <c r="N13" s="5">
        <v>1795</v>
      </c>
      <c r="O13" s="5">
        <v>189</v>
      </c>
      <c r="P13" s="5">
        <v>0</v>
      </c>
      <c r="Q13" s="5">
        <v>74</v>
      </c>
      <c r="R13" s="5">
        <v>5</v>
      </c>
      <c r="S13" s="5">
        <v>382</v>
      </c>
      <c r="T13" s="5">
        <v>26810</v>
      </c>
      <c r="U13" s="5">
        <v>16687</v>
      </c>
      <c r="V13" s="5">
        <v>8011</v>
      </c>
      <c r="W13" s="5">
        <v>2</v>
      </c>
      <c r="X13" s="5">
        <v>740</v>
      </c>
      <c r="Y13" s="5">
        <v>1365</v>
      </c>
      <c r="Z13" s="5">
        <v>0</v>
      </c>
      <c r="AA13" s="5">
        <v>5</v>
      </c>
      <c r="AB13" s="5">
        <v>3618181</v>
      </c>
      <c r="AC13" s="5">
        <v>2193751</v>
      </c>
      <c r="AD13" s="5">
        <v>3886</v>
      </c>
      <c r="AE13" s="5">
        <v>3899</v>
      </c>
      <c r="AF13" s="5">
        <v>6649</v>
      </c>
      <c r="AG13" s="5">
        <v>1409856</v>
      </c>
      <c r="AH13" s="5">
        <v>139</v>
      </c>
      <c r="AI13" s="5">
        <v>23859</v>
      </c>
      <c r="AJ13" s="5">
        <v>4575</v>
      </c>
      <c r="AK13" s="5">
        <v>767</v>
      </c>
      <c r="AL13" s="5">
        <v>143</v>
      </c>
      <c r="AM13" s="5">
        <v>16281</v>
      </c>
      <c r="AN13" s="5">
        <v>2077</v>
      </c>
      <c r="AO13" s="5">
        <v>0</v>
      </c>
      <c r="AP13" s="5">
        <v>16</v>
      </c>
      <c r="AQ13" s="5">
        <v>0</v>
      </c>
    </row>
    <row r="14" spans="1:43">
      <c r="A14" s="5">
        <v>1396</v>
      </c>
      <c r="B14" s="5" t="s">
        <v>549</v>
      </c>
      <c r="C14" s="5">
        <v>5896413</v>
      </c>
      <c r="D14" s="5">
        <v>3005301</v>
      </c>
      <c r="E14" s="5">
        <v>70622</v>
      </c>
      <c r="F14" s="5">
        <v>21056</v>
      </c>
      <c r="G14" s="5">
        <v>31271</v>
      </c>
      <c r="H14" s="5">
        <v>2711707</v>
      </c>
      <c r="I14" s="5">
        <v>52584</v>
      </c>
      <c r="J14" s="5">
        <v>2571</v>
      </c>
      <c r="K14" s="5">
        <v>1301</v>
      </c>
      <c r="L14" s="5">
        <v>303009</v>
      </c>
      <c r="M14" s="5">
        <v>284137</v>
      </c>
      <c r="N14" s="5">
        <v>3512</v>
      </c>
      <c r="O14" s="5">
        <v>220</v>
      </c>
      <c r="P14" s="5">
        <v>6514</v>
      </c>
      <c r="Q14" s="5">
        <v>8548</v>
      </c>
      <c r="R14" s="5">
        <v>0</v>
      </c>
      <c r="S14" s="5">
        <v>77</v>
      </c>
      <c r="T14" s="5">
        <v>18673</v>
      </c>
      <c r="U14" s="5">
        <v>11937</v>
      </c>
      <c r="V14" s="5">
        <v>3936</v>
      </c>
      <c r="W14" s="5">
        <v>0</v>
      </c>
      <c r="X14" s="5">
        <v>120</v>
      </c>
      <c r="Y14" s="5">
        <v>2680</v>
      </c>
      <c r="Z14" s="5">
        <v>0</v>
      </c>
      <c r="AA14" s="5">
        <v>0</v>
      </c>
      <c r="AB14" s="5">
        <v>80283</v>
      </c>
      <c r="AC14" s="5">
        <v>30038</v>
      </c>
      <c r="AD14" s="5">
        <v>1805</v>
      </c>
      <c r="AE14" s="5">
        <v>794</v>
      </c>
      <c r="AF14" s="5">
        <v>455</v>
      </c>
      <c r="AG14" s="5">
        <v>47185</v>
      </c>
      <c r="AH14" s="5">
        <v>6</v>
      </c>
      <c r="AI14" s="5">
        <v>77334</v>
      </c>
      <c r="AJ14" s="5">
        <v>40783</v>
      </c>
      <c r="AK14" s="5">
        <v>2217</v>
      </c>
      <c r="AL14" s="5">
        <v>0</v>
      </c>
      <c r="AM14" s="5">
        <v>1199</v>
      </c>
      <c r="AN14" s="5">
        <v>33135</v>
      </c>
      <c r="AO14" s="5">
        <v>0</v>
      </c>
      <c r="AP14" s="5">
        <v>0</v>
      </c>
      <c r="AQ14" s="5">
        <v>0</v>
      </c>
    </row>
    <row r="15" spans="1:43">
      <c r="A15" s="5">
        <v>1396</v>
      </c>
      <c r="B15" s="5" t="s">
        <v>550</v>
      </c>
      <c r="C15" s="5">
        <v>9271861</v>
      </c>
      <c r="D15" s="5">
        <v>5781168</v>
      </c>
      <c r="E15" s="5">
        <v>432950</v>
      </c>
      <c r="F15" s="5">
        <v>287663</v>
      </c>
      <c r="G15" s="5">
        <v>285809</v>
      </c>
      <c r="H15" s="5">
        <v>1519386</v>
      </c>
      <c r="I15" s="5">
        <v>905620</v>
      </c>
      <c r="J15" s="5">
        <v>17043</v>
      </c>
      <c r="K15" s="5">
        <v>42220</v>
      </c>
      <c r="L15" s="5">
        <v>1460975</v>
      </c>
      <c r="M15" s="5">
        <v>1309085</v>
      </c>
      <c r="N15" s="5">
        <v>96917</v>
      </c>
      <c r="O15" s="5">
        <v>10822</v>
      </c>
      <c r="P15" s="5">
        <v>13413</v>
      </c>
      <c r="Q15" s="5">
        <v>13821</v>
      </c>
      <c r="R15" s="5">
        <v>574</v>
      </c>
      <c r="S15" s="5">
        <v>16343</v>
      </c>
      <c r="T15" s="5">
        <v>1032526</v>
      </c>
      <c r="U15" s="5">
        <v>870405</v>
      </c>
      <c r="V15" s="5">
        <v>21877</v>
      </c>
      <c r="W15" s="5">
        <v>247</v>
      </c>
      <c r="X15" s="5">
        <v>837</v>
      </c>
      <c r="Y15" s="5">
        <v>138034</v>
      </c>
      <c r="Z15" s="5">
        <v>364</v>
      </c>
      <c r="AA15" s="5">
        <v>764</v>
      </c>
      <c r="AB15" s="5">
        <v>7325766</v>
      </c>
      <c r="AC15" s="5">
        <v>5746770</v>
      </c>
      <c r="AD15" s="5">
        <v>29243</v>
      </c>
      <c r="AE15" s="5">
        <v>6698</v>
      </c>
      <c r="AF15" s="5">
        <v>38266</v>
      </c>
      <c r="AG15" s="5">
        <v>1504229</v>
      </c>
      <c r="AH15" s="5">
        <v>560</v>
      </c>
      <c r="AI15" s="5">
        <v>965490</v>
      </c>
      <c r="AJ15" s="5">
        <v>679787</v>
      </c>
      <c r="AK15" s="5">
        <v>5909</v>
      </c>
      <c r="AL15" s="5">
        <v>21003</v>
      </c>
      <c r="AM15" s="5">
        <v>92324</v>
      </c>
      <c r="AN15" s="5">
        <v>92026</v>
      </c>
      <c r="AO15" s="5">
        <v>74300</v>
      </c>
      <c r="AP15" s="5">
        <v>4</v>
      </c>
      <c r="AQ15" s="5">
        <v>138</v>
      </c>
    </row>
    <row r="16" spans="1:43">
      <c r="A16" s="5">
        <v>1396</v>
      </c>
      <c r="B16" s="5" t="s">
        <v>551</v>
      </c>
      <c r="C16" s="5">
        <v>212091</v>
      </c>
      <c r="D16" s="5">
        <v>107108</v>
      </c>
      <c r="E16" s="5">
        <v>25833</v>
      </c>
      <c r="F16" s="5">
        <v>6115</v>
      </c>
      <c r="G16" s="5">
        <v>7994</v>
      </c>
      <c r="H16" s="5">
        <v>54787</v>
      </c>
      <c r="I16" s="5">
        <v>9377</v>
      </c>
      <c r="J16" s="5">
        <v>328</v>
      </c>
      <c r="K16" s="5">
        <v>549</v>
      </c>
      <c r="L16" s="5">
        <v>41533</v>
      </c>
      <c r="M16" s="5">
        <v>24784</v>
      </c>
      <c r="N16" s="5">
        <v>13302</v>
      </c>
      <c r="O16" s="5">
        <v>942</v>
      </c>
      <c r="P16" s="5">
        <v>0</v>
      </c>
      <c r="Q16" s="5">
        <v>2345</v>
      </c>
      <c r="R16" s="5">
        <v>160</v>
      </c>
      <c r="S16" s="5">
        <v>0</v>
      </c>
      <c r="T16" s="5">
        <v>84716</v>
      </c>
      <c r="U16" s="5">
        <v>53977</v>
      </c>
      <c r="V16" s="5">
        <v>955</v>
      </c>
      <c r="W16" s="5">
        <v>44</v>
      </c>
      <c r="X16" s="5">
        <v>0</v>
      </c>
      <c r="Y16" s="5">
        <v>29740</v>
      </c>
      <c r="Z16" s="5">
        <v>0</v>
      </c>
      <c r="AA16" s="5">
        <v>0</v>
      </c>
      <c r="AB16" s="5">
        <v>58825</v>
      </c>
      <c r="AC16" s="5">
        <v>18471</v>
      </c>
      <c r="AD16" s="5">
        <v>23582</v>
      </c>
      <c r="AE16" s="5">
        <v>244</v>
      </c>
      <c r="AF16" s="5">
        <v>3830</v>
      </c>
      <c r="AG16" s="5">
        <v>12650</v>
      </c>
      <c r="AH16" s="5">
        <v>49</v>
      </c>
      <c r="AI16" s="5">
        <v>28361</v>
      </c>
      <c r="AJ16" s="5">
        <v>25050</v>
      </c>
      <c r="AK16" s="5">
        <v>494</v>
      </c>
      <c r="AL16" s="5">
        <v>542</v>
      </c>
      <c r="AM16" s="5">
        <v>1925</v>
      </c>
      <c r="AN16" s="5">
        <v>351</v>
      </c>
      <c r="AO16" s="5">
        <v>0</v>
      </c>
      <c r="AP16" s="5">
        <v>0</v>
      </c>
      <c r="AQ16" s="5">
        <v>0</v>
      </c>
    </row>
    <row r="17" spans="1:43">
      <c r="A17" s="5">
        <v>1396</v>
      </c>
      <c r="B17" s="5" t="s">
        <v>552</v>
      </c>
      <c r="C17" s="5">
        <v>17824793</v>
      </c>
      <c r="D17" s="5">
        <v>12960093</v>
      </c>
      <c r="E17" s="5">
        <v>234826</v>
      </c>
      <c r="F17" s="5">
        <v>1407934</v>
      </c>
      <c r="G17" s="5">
        <v>249599</v>
      </c>
      <c r="H17" s="5">
        <v>2350182</v>
      </c>
      <c r="I17" s="5">
        <v>554172</v>
      </c>
      <c r="J17" s="5">
        <v>39952</v>
      </c>
      <c r="K17" s="5">
        <v>28034</v>
      </c>
      <c r="L17" s="5">
        <v>562833</v>
      </c>
      <c r="M17" s="5">
        <v>496205</v>
      </c>
      <c r="N17" s="5">
        <v>25176</v>
      </c>
      <c r="O17" s="5">
        <v>9478</v>
      </c>
      <c r="P17" s="5">
        <v>17322</v>
      </c>
      <c r="Q17" s="5">
        <v>4504</v>
      </c>
      <c r="R17" s="5">
        <v>1024</v>
      </c>
      <c r="S17" s="5">
        <v>9123</v>
      </c>
      <c r="T17" s="5">
        <v>518887</v>
      </c>
      <c r="U17" s="5">
        <v>496890</v>
      </c>
      <c r="V17" s="5">
        <v>7079</v>
      </c>
      <c r="W17" s="5">
        <v>1495</v>
      </c>
      <c r="X17" s="5">
        <v>970</v>
      </c>
      <c r="Y17" s="5">
        <v>12361</v>
      </c>
      <c r="Z17" s="5">
        <v>69</v>
      </c>
      <c r="AA17" s="5">
        <v>22</v>
      </c>
      <c r="AB17" s="5">
        <v>14805098</v>
      </c>
      <c r="AC17" s="5">
        <v>819494</v>
      </c>
      <c r="AD17" s="5">
        <v>6625570</v>
      </c>
      <c r="AE17" s="5">
        <v>77158</v>
      </c>
      <c r="AF17" s="5">
        <v>495617</v>
      </c>
      <c r="AG17" s="5">
        <v>6754696</v>
      </c>
      <c r="AH17" s="5">
        <v>32563</v>
      </c>
      <c r="AI17" s="5">
        <v>185229</v>
      </c>
      <c r="AJ17" s="5">
        <v>7643</v>
      </c>
      <c r="AK17" s="5">
        <v>14556</v>
      </c>
      <c r="AL17" s="5">
        <v>11422</v>
      </c>
      <c r="AM17" s="5">
        <v>15177</v>
      </c>
      <c r="AN17" s="5">
        <v>108556</v>
      </c>
      <c r="AO17" s="5">
        <v>27875</v>
      </c>
      <c r="AP17" s="5">
        <v>0</v>
      </c>
      <c r="AQ17" s="5">
        <v>0</v>
      </c>
    </row>
    <row r="18" spans="1:43">
      <c r="A18" s="5">
        <v>1396</v>
      </c>
      <c r="B18" s="5" t="s">
        <v>553</v>
      </c>
      <c r="C18" s="5">
        <v>7503541</v>
      </c>
      <c r="D18" s="5">
        <v>4278115</v>
      </c>
      <c r="E18" s="5">
        <v>190904</v>
      </c>
      <c r="F18" s="5">
        <v>125004</v>
      </c>
      <c r="G18" s="5">
        <v>849446</v>
      </c>
      <c r="H18" s="5">
        <v>1817476</v>
      </c>
      <c r="I18" s="5">
        <v>132103</v>
      </c>
      <c r="J18" s="5">
        <v>8938</v>
      </c>
      <c r="K18" s="5">
        <v>101554</v>
      </c>
      <c r="L18" s="5">
        <v>2258377</v>
      </c>
      <c r="M18" s="5">
        <v>2086468</v>
      </c>
      <c r="N18" s="5">
        <v>46807</v>
      </c>
      <c r="O18" s="5">
        <v>24699</v>
      </c>
      <c r="P18" s="5">
        <v>12353</v>
      </c>
      <c r="Q18" s="5">
        <v>11128</v>
      </c>
      <c r="R18" s="5">
        <v>364</v>
      </c>
      <c r="S18" s="5">
        <v>76558</v>
      </c>
      <c r="T18" s="5">
        <v>796235</v>
      </c>
      <c r="U18" s="5">
        <v>582778</v>
      </c>
      <c r="V18" s="5">
        <v>42691</v>
      </c>
      <c r="W18" s="5">
        <v>10945</v>
      </c>
      <c r="X18" s="5">
        <v>25261</v>
      </c>
      <c r="Y18" s="5">
        <v>132370</v>
      </c>
      <c r="Z18" s="5">
        <v>0</v>
      </c>
      <c r="AA18" s="5">
        <v>2190</v>
      </c>
      <c r="AB18" s="5">
        <v>489357</v>
      </c>
      <c r="AC18" s="5">
        <v>302144</v>
      </c>
      <c r="AD18" s="5">
        <v>20310</v>
      </c>
      <c r="AE18" s="5">
        <v>4919</v>
      </c>
      <c r="AF18" s="5">
        <v>23972</v>
      </c>
      <c r="AG18" s="5">
        <v>136950</v>
      </c>
      <c r="AH18" s="5">
        <v>1062</v>
      </c>
      <c r="AI18" s="5">
        <v>333605</v>
      </c>
      <c r="AJ18" s="5">
        <v>208562</v>
      </c>
      <c r="AK18" s="5">
        <v>13189</v>
      </c>
      <c r="AL18" s="5">
        <v>3508</v>
      </c>
      <c r="AM18" s="5">
        <v>78839</v>
      </c>
      <c r="AN18" s="5">
        <v>6015</v>
      </c>
      <c r="AO18" s="5">
        <v>23492</v>
      </c>
      <c r="AP18" s="5">
        <v>0</v>
      </c>
      <c r="AQ18" s="5">
        <v>0</v>
      </c>
    </row>
    <row r="19" spans="1:43">
      <c r="A19" s="5">
        <v>1396</v>
      </c>
      <c r="B19" s="5" t="s">
        <v>554</v>
      </c>
      <c r="C19" s="5">
        <v>1689811</v>
      </c>
      <c r="D19" s="5">
        <v>929632</v>
      </c>
      <c r="E19" s="5">
        <v>82258</v>
      </c>
      <c r="F19" s="5">
        <v>53767</v>
      </c>
      <c r="G19" s="5">
        <v>83939</v>
      </c>
      <c r="H19" s="5">
        <v>492978</v>
      </c>
      <c r="I19" s="5">
        <v>27075</v>
      </c>
      <c r="J19" s="5">
        <v>13721</v>
      </c>
      <c r="K19" s="5">
        <v>6441</v>
      </c>
      <c r="L19" s="5">
        <v>232826</v>
      </c>
      <c r="M19" s="5">
        <v>194394</v>
      </c>
      <c r="N19" s="5">
        <v>13560</v>
      </c>
      <c r="O19" s="5">
        <v>1662</v>
      </c>
      <c r="P19" s="5">
        <v>13905</v>
      </c>
      <c r="Q19" s="5">
        <v>8489</v>
      </c>
      <c r="R19" s="5">
        <v>33</v>
      </c>
      <c r="S19" s="5">
        <v>783</v>
      </c>
      <c r="T19" s="5">
        <v>78217</v>
      </c>
      <c r="U19" s="5">
        <v>71845</v>
      </c>
      <c r="V19" s="5">
        <v>2727</v>
      </c>
      <c r="W19" s="5">
        <v>39</v>
      </c>
      <c r="X19" s="5">
        <v>923</v>
      </c>
      <c r="Y19" s="5">
        <v>2459</v>
      </c>
      <c r="Z19" s="5">
        <v>211</v>
      </c>
      <c r="AA19" s="5">
        <v>12</v>
      </c>
      <c r="AB19" s="5">
        <v>255871</v>
      </c>
      <c r="AC19" s="5">
        <v>198029</v>
      </c>
      <c r="AD19" s="5">
        <v>8962</v>
      </c>
      <c r="AE19" s="5">
        <v>1668</v>
      </c>
      <c r="AF19" s="5">
        <v>9125</v>
      </c>
      <c r="AG19" s="5">
        <v>36829</v>
      </c>
      <c r="AH19" s="5">
        <v>1259</v>
      </c>
      <c r="AI19" s="5">
        <v>44436</v>
      </c>
      <c r="AJ19" s="5">
        <v>30550</v>
      </c>
      <c r="AK19" s="5">
        <v>766</v>
      </c>
      <c r="AL19" s="5">
        <v>617</v>
      </c>
      <c r="AM19" s="5">
        <v>11145</v>
      </c>
      <c r="AN19" s="5">
        <v>21</v>
      </c>
      <c r="AO19" s="5">
        <v>1131</v>
      </c>
      <c r="AP19" s="5">
        <v>127</v>
      </c>
      <c r="AQ19" s="5">
        <v>80</v>
      </c>
    </row>
    <row r="20" spans="1:43">
      <c r="A20" s="5">
        <v>1396</v>
      </c>
      <c r="B20" s="5" t="s">
        <v>555</v>
      </c>
      <c r="C20" s="5">
        <v>1208165</v>
      </c>
      <c r="D20" s="5">
        <v>722479</v>
      </c>
      <c r="E20" s="5">
        <v>27018</v>
      </c>
      <c r="F20" s="5">
        <v>25344</v>
      </c>
      <c r="G20" s="5">
        <v>92348</v>
      </c>
      <c r="H20" s="5">
        <v>307897</v>
      </c>
      <c r="I20" s="5">
        <v>29744</v>
      </c>
      <c r="J20" s="5">
        <v>1082</v>
      </c>
      <c r="K20" s="5">
        <v>2253</v>
      </c>
      <c r="L20" s="5">
        <v>161429</v>
      </c>
      <c r="M20" s="5">
        <v>113373</v>
      </c>
      <c r="N20" s="5">
        <v>7222</v>
      </c>
      <c r="O20" s="5">
        <v>1083</v>
      </c>
      <c r="P20" s="5">
        <v>14061</v>
      </c>
      <c r="Q20" s="5">
        <v>24079</v>
      </c>
      <c r="R20" s="5">
        <v>694</v>
      </c>
      <c r="S20" s="5">
        <v>917</v>
      </c>
      <c r="T20" s="5">
        <v>83074</v>
      </c>
      <c r="U20" s="5">
        <v>16909</v>
      </c>
      <c r="V20" s="5">
        <v>2256</v>
      </c>
      <c r="W20" s="5">
        <v>0</v>
      </c>
      <c r="X20" s="5">
        <v>456</v>
      </c>
      <c r="Y20" s="5">
        <v>63446</v>
      </c>
      <c r="Z20" s="5">
        <v>7</v>
      </c>
      <c r="AA20" s="5">
        <v>0</v>
      </c>
      <c r="AB20" s="5">
        <v>85329</v>
      </c>
      <c r="AC20" s="5">
        <v>41860</v>
      </c>
      <c r="AD20" s="5">
        <v>3032</v>
      </c>
      <c r="AE20" s="5">
        <v>931</v>
      </c>
      <c r="AF20" s="5">
        <v>7131</v>
      </c>
      <c r="AG20" s="5">
        <v>32363</v>
      </c>
      <c r="AH20" s="5">
        <v>12</v>
      </c>
      <c r="AI20" s="5">
        <v>32549</v>
      </c>
      <c r="AJ20" s="5">
        <v>2270</v>
      </c>
      <c r="AK20" s="5">
        <v>30</v>
      </c>
      <c r="AL20" s="5">
        <v>28</v>
      </c>
      <c r="AM20" s="5">
        <v>29135</v>
      </c>
      <c r="AN20" s="5">
        <v>0</v>
      </c>
      <c r="AO20" s="5">
        <v>1086</v>
      </c>
      <c r="AP20" s="5">
        <v>0</v>
      </c>
      <c r="AQ20" s="5">
        <v>0</v>
      </c>
    </row>
    <row r="21" spans="1:43">
      <c r="A21" s="5">
        <v>1396</v>
      </c>
      <c r="B21" s="5" t="s">
        <v>556</v>
      </c>
      <c r="C21" s="5">
        <v>3953505</v>
      </c>
      <c r="D21" s="5">
        <v>1818098</v>
      </c>
      <c r="E21" s="5">
        <v>243690</v>
      </c>
      <c r="F21" s="5">
        <v>132437</v>
      </c>
      <c r="G21" s="5">
        <v>140480</v>
      </c>
      <c r="H21" s="5">
        <v>1142978</v>
      </c>
      <c r="I21" s="5">
        <v>424692</v>
      </c>
      <c r="J21" s="5">
        <v>21496</v>
      </c>
      <c r="K21" s="5">
        <v>29634</v>
      </c>
      <c r="L21" s="5">
        <v>535051</v>
      </c>
      <c r="M21" s="5">
        <v>459446</v>
      </c>
      <c r="N21" s="5">
        <v>23148</v>
      </c>
      <c r="O21" s="5">
        <v>9380</v>
      </c>
      <c r="P21" s="5">
        <v>8034</v>
      </c>
      <c r="Q21" s="5">
        <v>28194</v>
      </c>
      <c r="R21" s="5">
        <v>2217</v>
      </c>
      <c r="S21" s="5">
        <v>4633</v>
      </c>
      <c r="T21" s="5">
        <v>1489203</v>
      </c>
      <c r="U21" s="5">
        <v>305721</v>
      </c>
      <c r="V21" s="5">
        <v>971732</v>
      </c>
      <c r="W21" s="5">
        <v>12342</v>
      </c>
      <c r="X21" s="5">
        <v>2362</v>
      </c>
      <c r="Y21" s="5">
        <v>194038</v>
      </c>
      <c r="Z21" s="5">
        <v>132</v>
      </c>
      <c r="AA21" s="5">
        <v>2876</v>
      </c>
      <c r="AB21" s="5">
        <v>1111770</v>
      </c>
      <c r="AC21" s="5">
        <v>161530</v>
      </c>
      <c r="AD21" s="5">
        <v>267550</v>
      </c>
      <c r="AE21" s="5">
        <v>22333</v>
      </c>
      <c r="AF21" s="5">
        <v>31067</v>
      </c>
      <c r="AG21" s="5">
        <v>628228</v>
      </c>
      <c r="AH21" s="5">
        <v>1062</v>
      </c>
      <c r="AI21" s="5">
        <v>953451</v>
      </c>
      <c r="AJ21" s="5">
        <v>21228</v>
      </c>
      <c r="AK21" s="5">
        <v>6142</v>
      </c>
      <c r="AL21" s="5">
        <v>21003</v>
      </c>
      <c r="AM21" s="5">
        <v>649974</v>
      </c>
      <c r="AN21" s="5">
        <v>183580</v>
      </c>
      <c r="AO21" s="5">
        <v>71436</v>
      </c>
      <c r="AP21" s="5">
        <v>0</v>
      </c>
      <c r="AQ21" s="5">
        <v>88</v>
      </c>
    </row>
    <row r="22" spans="1:43">
      <c r="A22" s="5">
        <v>1396</v>
      </c>
      <c r="B22" s="5" t="s">
        <v>557</v>
      </c>
      <c r="C22" s="5">
        <v>8452642</v>
      </c>
      <c r="D22" s="5">
        <v>5372559</v>
      </c>
      <c r="E22" s="5">
        <v>560529</v>
      </c>
      <c r="F22" s="5">
        <v>479955</v>
      </c>
      <c r="G22" s="5">
        <v>251469</v>
      </c>
      <c r="H22" s="5">
        <v>1232318</v>
      </c>
      <c r="I22" s="5">
        <v>408013</v>
      </c>
      <c r="J22" s="5">
        <v>15977</v>
      </c>
      <c r="K22" s="5">
        <v>131821</v>
      </c>
      <c r="L22" s="5">
        <v>2081276</v>
      </c>
      <c r="M22" s="5">
        <v>1819250</v>
      </c>
      <c r="N22" s="5">
        <v>96702</v>
      </c>
      <c r="O22" s="5">
        <v>33188</v>
      </c>
      <c r="P22" s="5">
        <v>27091</v>
      </c>
      <c r="Q22" s="5">
        <v>101003</v>
      </c>
      <c r="R22" s="5">
        <v>579</v>
      </c>
      <c r="S22" s="5">
        <v>3463</v>
      </c>
      <c r="T22" s="5">
        <v>527484</v>
      </c>
      <c r="U22" s="5">
        <v>186722</v>
      </c>
      <c r="V22" s="5">
        <v>9006</v>
      </c>
      <c r="W22" s="5">
        <v>1776</v>
      </c>
      <c r="X22" s="5">
        <v>1859</v>
      </c>
      <c r="Y22" s="5">
        <v>326451</v>
      </c>
      <c r="Z22" s="5">
        <v>674</v>
      </c>
      <c r="AA22" s="5">
        <v>996</v>
      </c>
      <c r="AB22" s="5">
        <v>2114301</v>
      </c>
      <c r="AC22" s="5">
        <v>956792</v>
      </c>
      <c r="AD22" s="5">
        <v>39634</v>
      </c>
      <c r="AE22" s="5">
        <v>8105</v>
      </c>
      <c r="AF22" s="5">
        <v>580052</v>
      </c>
      <c r="AG22" s="5">
        <v>529018</v>
      </c>
      <c r="AH22" s="5">
        <v>700</v>
      </c>
      <c r="AI22" s="5">
        <v>491446</v>
      </c>
      <c r="AJ22" s="5">
        <v>83573</v>
      </c>
      <c r="AK22" s="5">
        <v>5050</v>
      </c>
      <c r="AL22" s="5">
        <v>14160</v>
      </c>
      <c r="AM22" s="5">
        <v>63413</v>
      </c>
      <c r="AN22" s="5">
        <v>186568</v>
      </c>
      <c r="AO22" s="5">
        <v>68999</v>
      </c>
      <c r="AP22" s="5">
        <v>8</v>
      </c>
      <c r="AQ22" s="5">
        <v>69676</v>
      </c>
    </row>
    <row r="23" spans="1:43">
      <c r="A23" s="5">
        <v>1396</v>
      </c>
      <c r="B23" s="5" t="s">
        <v>558</v>
      </c>
      <c r="C23" s="5">
        <v>1722756</v>
      </c>
      <c r="D23" s="5">
        <v>963655</v>
      </c>
      <c r="E23" s="5">
        <v>56091</v>
      </c>
      <c r="F23" s="5">
        <v>48256</v>
      </c>
      <c r="G23" s="5">
        <v>46292</v>
      </c>
      <c r="H23" s="5">
        <v>429951</v>
      </c>
      <c r="I23" s="5">
        <v>162026</v>
      </c>
      <c r="J23" s="5">
        <v>5746</v>
      </c>
      <c r="K23" s="5">
        <v>10738</v>
      </c>
      <c r="L23" s="5">
        <v>692599</v>
      </c>
      <c r="M23" s="5">
        <v>558599</v>
      </c>
      <c r="N23" s="5">
        <v>20077</v>
      </c>
      <c r="O23" s="5">
        <v>9527</v>
      </c>
      <c r="P23" s="5">
        <v>3339</v>
      </c>
      <c r="Q23" s="5">
        <v>97238</v>
      </c>
      <c r="R23" s="5">
        <v>250</v>
      </c>
      <c r="S23" s="5">
        <v>3569</v>
      </c>
      <c r="T23" s="5">
        <v>142266</v>
      </c>
      <c r="U23" s="5">
        <v>74656</v>
      </c>
      <c r="V23" s="5">
        <v>25463</v>
      </c>
      <c r="W23" s="5">
        <v>163</v>
      </c>
      <c r="X23" s="5">
        <v>379</v>
      </c>
      <c r="Y23" s="5">
        <v>40939</v>
      </c>
      <c r="Z23" s="5">
        <v>26</v>
      </c>
      <c r="AA23" s="5">
        <v>640</v>
      </c>
      <c r="AB23" s="5">
        <v>200970</v>
      </c>
      <c r="AC23" s="5">
        <v>134399</v>
      </c>
      <c r="AD23" s="5">
        <v>4430</v>
      </c>
      <c r="AE23" s="5">
        <v>439</v>
      </c>
      <c r="AF23" s="5">
        <v>6815</v>
      </c>
      <c r="AG23" s="5">
        <v>54638</v>
      </c>
      <c r="AH23" s="5">
        <v>249</v>
      </c>
      <c r="AI23" s="5">
        <v>64225</v>
      </c>
      <c r="AJ23" s="5">
        <v>12173</v>
      </c>
      <c r="AK23" s="5">
        <v>1254</v>
      </c>
      <c r="AL23" s="5">
        <v>189</v>
      </c>
      <c r="AM23" s="5">
        <v>7088</v>
      </c>
      <c r="AN23" s="5">
        <v>15134</v>
      </c>
      <c r="AO23" s="5">
        <v>27119</v>
      </c>
      <c r="AP23" s="5">
        <v>0</v>
      </c>
      <c r="AQ23" s="5">
        <v>1267</v>
      </c>
    </row>
    <row r="24" spans="1:43">
      <c r="A24" s="5">
        <v>1396</v>
      </c>
      <c r="B24" s="5" t="s">
        <v>559</v>
      </c>
      <c r="C24" s="5">
        <v>420395</v>
      </c>
      <c r="D24" s="5">
        <v>264783</v>
      </c>
      <c r="E24" s="5">
        <v>9953</v>
      </c>
      <c r="F24" s="5">
        <v>10939</v>
      </c>
      <c r="G24" s="5">
        <v>35065</v>
      </c>
      <c r="H24" s="5">
        <v>86401</v>
      </c>
      <c r="I24" s="5">
        <v>9439</v>
      </c>
      <c r="J24" s="5">
        <v>1054</v>
      </c>
      <c r="K24" s="5">
        <v>2763</v>
      </c>
      <c r="L24" s="5">
        <v>96179</v>
      </c>
      <c r="M24" s="5">
        <v>94762</v>
      </c>
      <c r="N24" s="5">
        <v>287</v>
      </c>
      <c r="O24" s="5">
        <v>191</v>
      </c>
      <c r="P24" s="5">
        <v>155</v>
      </c>
      <c r="Q24" s="5">
        <v>327</v>
      </c>
      <c r="R24" s="5">
        <v>30</v>
      </c>
      <c r="S24" s="5">
        <v>426</v>
      </c>
      <c r="T24" s="5">
        <v>86680</v>
      </c>
      <c r="U24" s="5">
        <v>78603</v>
      </c>
      <c r="V24" s="5">
        <v>2749</v>
      </c>
      <c r="W24" s="5">
        <v>37</v>
      </c>
      <c r="X24" s="5">
        <v>20</v>
      </c>
      <c r="Y24" s="5">
        <v>5272</v>
      </c>
      <c r="Z24" s="5">
        <v>0</v>
      </c>
      <c r="AA24" s="5">
        <v>0</v>
      </c>
      <c r="AB24" s="5">
        <v>53109</v>
      </c>
      <c r="AC24" s="5">
        <v>41132</v>
      </c>
      <c r="AD24" s="5">
        <v>1674</v>
      </c>
      <c r="AE24" s="5">
        <v>216</v>
      </c>
      <c r="AF24" s="5">
        <v>3661</v>
      </c>
      <c r="AG24" s="5">
        <v>6335</v>
      </c>
      <c r="AH24" s="5">
        <v>91</v>
      </c>
      <c r="AI24" s="5">
        <v>10775</v>
      </c>
      <c r="AJ24" s="5">
        <v>8620</v>
      </c>
      <c r="AK24" s="5">
        <v>6</v>
      </c>
      <c r="AL24" s="5">
        <v>0</v>
      </c>
      <c r="AM24" s="5">
        <v>1710</v>
      </c>
      <c r="AN24" s="5">
        <v>439</v>
      </c>
      <c r="AO24" s="5">
        <v>0</v>
      </c>
      <c r="AP24" s="5">
        <v>0</v>
      </c>
      <c r="AQ24" s="5">
        <v>0</v>
      </c>
    </row>
    <row r="25" spans="1:43">
      <c r="A25" s="5">
        <v>1396</v>
      </c>
      <c r="B25" s="5" t="s">
        <v>560</v>
      </c>
      <c r="C25" s="5">
        <v>3749020</v>
      </c>
      <c r="D25" s="5">
        <v>1981912</v>
      </c>
      <c r="E25" s="5">
        <v>219357</v>
      </c>
      <c r="F25" s="5">
        <v>187677</v>
      </c>
      <c r="G25" s="5">
        <v>167023</v>
      </c>
      <c r="H25" s="5">
        <v>986724</v>
      </c>
      <c r="I25" s="5">
        <v>179827</v>
      </c>
      <c r="J25" s="5">
        <v>17021</v>
      </c>
      <c r="K25" s="5">
        <v>9479</v>
      </c>
      <c r="L25" s="5">
        <v>359786</v>
      </c>
      <c r="M25" s="5">
        <v>319754</v>
      </c>
      <c r="N25" s="5">
        <v>8658</v>
      </c>
      <c r="O25" s="5">
        <v>2625</v>
      </c>
      <c r="P25" s="5">
        <v>22166</v>
      </c>
      <c r="Q25" s="5">
        <v>3988</v>
      </c>
      <c r="R25" s="5">
        <v>1513</v>
      </c>
      <c r="S25" s="5">
        <v>1081</v>
      </c>
      <c r="T25" s="5">
        <v>104450</v>
      </c>
      <c r="U25" s="5">
        <v>68355</v>
      </c>
      <c r="V25" s="5">
        <v>11756</v>
      </c>
      <c r="W25" s="5">
        <v>186</v>
      </c>
      <c r="X25" s="5">
        <v>2806</v>
      </c>
      <c r="Y25" s="5">
        <v>20998</v>
      </c>
      <c r="Z25" s="5">
        <v>9</v>
      </c>
      <c r="AA25" s="5">
        <v>340</v>
      </c>
      <c r="AB25" s="5">
        <v>4948151</v>
      </c>
      <c r="AC25" s="5">
        <v>4517837</v>
      </c>
      <c r="AD25" s="5">
        <v>16625</v>
      </c>
      <c r="AE25" s="5">
        <v>5869</v>
      </c>
      <c r="AF25" s="5">
        <v>12306</v>
      </c>
      <c r="AG25" s="5">
        <v>395200</v>
      </c>
      <c r="AH25" s="5">
        <v>314</v>
      </c>
      <c r="AI25" s="5">
        <v>276928</v>
      </c>
      <c r="AJ25" s="5">
        <v>20635</v>
      </c>
      <c r="AK25" s="5">
        <v>175989</v>
      </c>
      <c r="AL25" s="5">
        <v>19544</v>
      </c>
      <c r="AM25" s="5">
        <v>5465</v>
      </c>
      <c r="AN25" s="5">
        <v>43958</v>
      </c>
      <c r="AO25" s="5">
        <v>1569</v>
      </c>
      <c r="AP25" s="5">
        <v>9768</v>
      </c>
      <c r="AQ25" s="5">
        <v>0</v>
      </c>
    </row>
    <row r="26" spans="1:43">
      <c r="A26" s="5">
        <v>1396</v>
      </c>
      <c r="B26" s="5" t="s">
        <v>561</v>
      </c>
      <c r="C26" s="5">
        <v>3478175</v>
      </c>
      <c r="D26" s="5">
        <v>2093282</v>
      </c>
      <c r="E26" s="5">
        <v>88594</v>
      </c>
      <c r="F26" s="5">
        <v>183834</v>
      </c>
      <c r="G26" s="5">
        <v>74632</v>
      </c>
      <c r="H26" s="5">
        <v>613078</v>
      </c>
      <c r="I26" s="5">
        <v>402407</v>
      </c>
      <c r="J26" s="5">
        <v>12022</v>
      </c>
      <c r="K26" s="5">
        <v>10325</v>
      </c>
      <c r="L26" s="5">
        <v>135157</v>
      </c>
      <c r="M26" s="5">
        <v>125205</v>
      </c>
      <c r="N26" s="5">
        <v>1598</v>
      </c>
      <c r="O26" s="5">
        <v>305</v>
      </c>
      <c r="P26" s="5">
        <v>2146</v>
      </c>
      <c r="Q26" s="5">
        <v>5595</v>
      </c>
      <c r="R26" s="5">
        <v>101</v>
      </c>
      <c r="S26" s="5">
        <v>207</v>
      </c>
      <c r="T26" s="5">
        <v>81523</v>
      </c>
      <c r="U26" s="5">
        <v>50809</v>
      </c>
      <c r="V26" s="5">
        <v>1694</v>
      </c>
      <c r="W26" s="5">
        <v>3221</v>
      </c>
      <c r="X26" s="5">
        <v>872</v>
      </c>
      <c r="Y26" s="5">
        <v>24900</v>
      </c>
      <c r="Z26" s="5">
        <v>11</v>
      </c>
      <c r="AA26" s="5">
        <v>17</v>
      </c>
      <c r="AB26" s="5">
        <v>410090</v>
      </c>
      <c r="AC26" s="5">
        <v>38091</v>
      </c>
      <c r="AD26" s="5">
        <v>1459</v>
      </c>
      <c r="AE26" s="5">
        <v>4525</v>
      </c>
      <c r="AF26" s="5">
        <v>4679</v>
      </c>
      <c r="AG26" s="5">
        <v>361097</v>
      </c>
      <c r="AH26" s="5">
        <v>239</v>
      </c>
      <c r="AI26" s="5">
        <v>13634</v>
      </c>
      <c r="AJ26" s="5">
        <v>7219</v>
      </c>
      <c r="AK26" s="5">
        <v>0</v>
      </c>
      <c r="AL26" s="5">
        <v>349</v>
      </c>
      <c r="AM26" s="5">
        <v>6066</v>
      </c>
      <c r="AN26" s="5">
        <v>0</v>
      </c>
      <c r="AO26" s="5">
        <v>0</v>
      </c>
      <c r="AP26" s="5">
        <v>0</v>
      </c>
      <c r="AQ26" s="5">
        <v>0</v>
      </c>
    </row>
    <row r="27" spans="1:43">
      <c r="A27" s="5">
        <v>1396</v>
      </c>
      <c r="B27" s="5" t="s">
        <v>562</v>
      </c>
      <c r="C27" s="5">
        <v>1038668</v>
      </c>
      <c r="D27" s="5">
        <v>845146</v>
      </c>
      <c r="E27" s="5">
        <v>24744</v>
      </c>
      <c r="F27" s="5">
        <v>6645</v>
      </c>
      <c r="G27" s="5">
        <v>8483</v>
      </c>
      <c r="H27" s="5">
        <v>146670</v>
      </c>
      <c r="I27" s="5">
        <v>5903</v>
      </c>
      <c r="J27" s="5">
        <v>437</v>
      </c>
      <c r="K27" s="5">
        <v>640</v>
      </c>
      <c r="L27" s="5">
        <v>630239</v>
      </c>
      <c r="M27" s="5">
        <v>630159</v>
      </c>
      <c r="N27" s="5">
        <v>32</v>
      </c>
      <c r="O27" s="5">
        <v>10</v>
      </c>
      <c r="P27" s="5">
        <v>0</v>
      </c>
      <c r="Q27" s="5">
        <v>0</v>
      </c>
      <c r="R27" s="5">
        <v>3</v>
      </c>
      <c r="S27" s="5">
        <v>35</v>
      </c>
      <c r="T27" s="5">
        <v>6562</v>
      </c>
      <c r="U27" s="5">
        <v>4862</v>
      </c>
      <c r="V27" s="5">
        <v>768</v>
      </c>
      <c r="W27" s="5">
        <v>0</v>
      </c>
      <c r="X27" s="5">
        <v>921</v>
      </c>
      <c r="Y27" s="5">
        <v>11</v>
      </c>
      <c r="Z27" s="5">
        <v>0</v>
      </c>
      <c r="AA27" s="5">
        <v>0</v>
      </c>
      <c r="AB27" s="5">
        <v>23834</v>
      </c>
      <c r="AC27" s="5">
        <v>22319</v>
      </c>
      <c r="AD27" s="5">
        <v>7</v>
      </c>
      <c r="AE27" s="5">
        <v>0</v>
      </c>
      <c r="AF27" s="5">
        <v>519</v>
      </c>
      <c r="AG27" s="5">
        <v>990</v>
      </c>
      <c r="AH27" s="5">
        <v>0</v>
      </c>
      <c r="AI27" s="5">
        <v>4865</v>
      </c>
      <c r="AJ27" s="5">
        <v>129</v>
      </c>
      <c r="AK27" s="5">
        <v>0</v>
      </c>
      <c r="AL27" s="5">
        <v>0</v>
      </c>
      <c r="AM27" s="5">
        <v>4736</v>
      </c>
      <c r="AN27" s="5">
        <v>0</v>
      </c>
      <c r="AO27" s="5">
        <v>0</v>
      </c>
      <c r="AP27" s="5">
        <v>0</v>
      </c>
      <c r="AQ27" s="5">
        <v>0</v>
      </c>
    </row>
    <row r="28" spans="1:43">
      <c r="A28" s="5">
        <v>1396</v>
      </c>
      <c r="B28" s="5" t="s">
        <v>563</v>
      </c>
      <c r="C28" s="5">
        <v>1431788</v>
      </c>
      <c r="D28" s="5">
        <v>963867</v>
      </c>
      <c r="E28" s="5">
        <v>40130</v>
      </c>
      <c r="F28" s="5">
        <v>25965</v>
      </c>
      <c r="G28" s="5">
        <v>42708</v>
      </c>
      <c r="H28" s="5">
        <v>334738</v>
      </c>
      <c r="I28" s="5">
        <v>18202</v>
      </c>
      <c r="J28" s="5">
        <v>3467</v>
      </c>
      <c r="K28" s="5">
        <v>2711</v>
      </c>
      <c r="L28" s="5">
        <v>689067</v>
      </c>
      <c r="M28" s="5">
        <v>646989</v>
      </c>
      <c r="N28" s="5">
        <v>12106</v>
      </c>
      <c r="O28" s="5">
        <v>2041</v>
      </c>
      <c r="P28" s="5">
        <v>24802</v>
      </c>
      <c r="Q28" s="5">
        <v>1436</v>
      </c>
      <c r="R28" s="5">
        <v>385</v>
      </c>
      <c r="S28" s="5">
        <v>1306</v>
      </c>
      <c r="T28" s="5">
        <v>201680</v>
      </c>
      <c r="U28" s="5">
        <v>149702</v>
      </c>
      <c r="V28" s="5">
        <v>1683</v>
      </c>
      <c r="W28" s="5">
        <v>3</v>
      </c>
      <c r="X28" s="5">
        <v>1689</v>
      </c>
      <c r="Y28" s="5">
        <v>48567</v>
      </c>
      <c r="Z28" s="5">
        <v>0</v>
      </c>
      <c r="AA28" s="5">
        <v>36</v>
      </c>
      <c r="AB28" s="5">
        <v>119749</v>
      </c>
      <c r="AC28" s="5">
        <v>68068</v>
      </c>
      <c r="AD28" s="5">
        <v>172</v>
      </c>
      <c r="AE28" s="5">
        <v>5948</v>
      </c>
      <c r="AF28" s="5">
        <v>10843</v>
      </c>
      <c r="AG28" s="5">
        <v>34632</v>
      </c>
      <c r="AH28" s="5">
        <v>86</v>
      </c>
      <c r="AI28" s="5">
        <v>42412</v>
      </c>
      <c r="AJ28" s="5">
        <v>22280</v>
      </c>
      <c r="AK28" s="5">
        <v>671</v>
      </c>
      <c r="AL28" s="5">
        <v>1542</v>
      </c>
      <c r="AM28" s="5">
        <v>4817</v>
      </c>
      <c r="AN28" s="5">
        <v>11472</v>
      </c>
      <c r="AO28" s="5">
        <v>1630</v>
      </c>
      <c r="AP28" s="5">
        <v>0</v>
      </c>
      <c r="AQ28" s="5">
        <v>0</v>
      </c>
    </row>
    <row r="29" spans="1:43">
      <c r="A29" s="5">
        <v>1396</v>
      </c>
      <c r="B29" s="5" t="s">
        <v>564</v>
      </c>
      <c r="C29" s="5">
        <v>4667468</v>
      </c>
      <c r="D29" s="5">
        <v>2802935</v>
      </c>
      <c r="E29" s="5">
        <v>129367</v>
      </c>
      <c r="F29" s="5">
        <v>218511</v>
      </c>
      <c r="G29" s="5">
        <v>327079</v>
      </c>
      <c r="H29" s="5">
        <v>925832</v>
      </c>
      <c r="I29" s="5">
        <v>239222</v>
      </c>
      <c r="J29" s="5">
        <v>13185</v>
      </c>
      <c r="K29" s="5">
        <v>11337</v>
      </c>
      <c r="L29" s="5">
        <v>825314</v>
      </c>
      <c r="M29" s="5">
        <v>788559</v>
      </c>
      <c r="N29" s="5">
        <v>15743</v>
      </c>
      <c r="O29" s="5">
        <v>2843</v>
      </c>
      <c r="P29" s="5">
        <v>15134</v>
      </c>
      <c r="Q29" s="5">
        <v>812</v>
      </c>
      <c r="R29" s="5">
        <v>815</v>
      </c>
      <c r="S29" s="5">
        <v>1408</v>
      </c>
      <c r="T29" s="5">
        <v>190453</v>
      </c>
      <c r="U29" s="5">
        <v>168224</v>
      </c>
      <c r="V29" s="5">
        <v>5875</v>
      </c>
      <c r="W29" s="5">
        <v>79</v>
      </c>
      <c r="X29" s="5">
        <v>2116</v>
      </c>
      <c r="Y29" s="5">
        <v>14102</v>
      </c>
      <c r="Z29" s="5">
        <v>11</v>
      </c>
      <c r="AA29" s="5">
        <v>47</v>
      </c>
      <c r="AB29" s="5">
        <v>488040</v>
      </c>
      <c r="AC29" s="5">
        <v>174679</v>
      </c>
      <c r="AD29" s="5">
        <v>9666</v>
      </c>
      <c r="AE29" s="5">
        <v>2512</v>
      </c>
      <c r="AF29" s="5">
        <v>18716</v>
      </c>
      <c r="AG29" s="5">
        <v>281981</v>
      </c>
      <c r="AH29" s="5">
        <v>488</v>
      </c>
      <c r="AI29" s="5">
        <v>131629</v>
      </c>
      <c r="AJ29" s="5">
        <v>29478</v>
      </c>
      <c r="AK29" s="5">
        <v>1353</v>
      </c>
      <c r="AL29" s="5">
        <v>1573</v>
      </c>
      <c r="AM29" s="5">
        <v>75654</v>
      </c>
      <c r="AN29" s="5">
        <v>20428</v>
      </c>
      <c r="AO29" s="5">
        <v>3142</v>
      </c>
      <c r="AP29" s="5">
        <v>0</v>
      </c>
      <c r="AQ29" s="5">
        <v>0</v>
      </c>
    </row>
    <row r="30" spans="1:43">
      <c r="A30" s="5">
        <v>1396</v>
      </c>
      <c r="B30" s="5" t="s">
        <v>565</v>
      </c>
      <c r="C30" s="5">
        <v>1290730</v>
      </c>
      <c r="D30" s="5">
        <v>985768</v>
      </c>
      <c r="E30" s="5">
        <v>28696</v>
      </c>
      <c r="F30" s="5">
        <v>19880</v>
      </c>
      <c r="G30" s="5">
        <v>19032</v>
      </c>
      <c r="H30" s="5">
        <v>193882</v>
      </c>
      <c r="I30" s="5">
        <v>37887</v>
      </c>
      <c r="J30" s="5">
        <v>2916</v>
      </c>
      <c r="K30" s="5">
        <v>2668</v>
      </c>
      <c r="L30" s="5">
        <v>235029</v>
      </c>
      <c r="M30" s="5">
        <v>231381</v>
      </c>
      <c r="N30" s="5">
        <v>3089</v>
      </c>
      <c r="O30" s="5">
        <v>367</v>
      </c>
      <c r="P30" s="5">
        <v>0</v>
      </c>
      <c r="Q30" s="5">
        <v>0</v>
      </c>
      <c r="R30" s="5">
        <v>0</v>
      </c>
      <c r="S30" s="5">
        <v>192</v>
      </c>
      <c r="T30" s="5">
        <v>58785</v>
      </c>
      <c r="U30" s="5">
        <v>58657</v>
      </c>
      <c r="V30" s="5">
        <v>108</v>
      </c>
      <c r="W30" s="5">
        <v>0</v>
      </c>
      <c r="X30" s="5">
        <v>0</v>
      </c>
      <c r="Y30" s="5">
        <v>0</v>
      </c>
      <c r="Z30" s="5">
        <v>0</v>
      </c>
      <c r="AA30" s="5">
        <v>20</v>
      </c>
      <c r="AB30" s="5">
        <v>272572</v>
      </c>
      <c r="AC30" s="5">
        <v>197180</v>
      </c>
      <c r="AD30" s="5">
        <v>2084</v>
      </c>
      <c r="AE30" s="5">
        <v>1264</v>
      </c>
      <c r="AF30" s="5">
        <v>808</v>
      </c>
      <c r="AG30" s="5">
        <v>70846</v>
      </c>
      <c r="AH30" s="5">
        <v>389</v>
      </c>
      <c r="AI30" s="5">
        <v>24393</v>
      </c>
      <c r="AJ30" s="5">
        <v>22305</v>
      </c>
      <c r="AK30" s="5">
        <v>22</v>
      </c>
      <c r="AL30" s="5">
        <v>96</v>
      </c>
      <c r="AM30" s="5">
        <v>1876</v>
      </c>
      <c r="AN30" s="5">
        <v>94</v>
      </c>
      <c r="AO30" s="5">
        <v>0</v>
      </c>
      <c r="AP30" s="5">
        <v>0</v>
      </c>
      <c r="AQ30" s="5">
        <v>0</v>
      </c>
    </row>
    <row r="31" spans="1:43">
      <c r="A31" s="5">
        <v>1396</v>
      </c>
      <c r="B31" s="5" t="s">
        <v>566</v>
      </c>
      <c r="C31" s="5">
        <v>6686663</v>
      </c>
      <c r="D31" s="5">
        <v>4112966</v>
      </c>
      <c r="E31" s="5">
        <v>174280</v>
      </c>
      <c r="F31" s="5">
        <v>155762</v>
      </c>
      <c r="G31" s="5">
        <v>150453</v>
      </c>
      <c r="H31" s="5">
        <v>1210011</v>
      </c>
      <c r="I31" s="5">
        <v>495730</v>
      </c>
      <c r="J31" s="5">
        <v>313559</v>
      </c>
      <c r="K31" s="5">
        <v>73902</v>
      </c>
      <c r="L31" s="5">
        <v>2960879</v>
      </c>
      <c r="M31" s="5">
        <v>2577070</v>
      </c>
      <c r="N31" s="5">
        <v>28191</v>
      </c>
      <c r="O31" s="5">
        <v>11808</v>
      </c>
      <c r="P31" s="5">
        <v>34828</v>
      </c>
      <c r="Q31" s="5">
        <v>33685</v>
      </c>
      <c r="R31" s="5">
        <v>245892</v>
      </c>
      <c r="S31" s="5">
        <v>29406</v>
      </c>
      <c r="T31" s="5">
        <v>434944</v>
      </c>
      <c r="U31" s="5">
        <v>302789</v>
      </c>
      <c r="V31" s="5">
        <v>3165</v>
      </c>
      <c r="W31" s="5">
        <v>6192</v>
      </c>
      <c r="X31" s="5">
        <v>59590</v>
      </c>
      <c r="Y31" s="5">
        <v>63204</v>
      </c>
      <c r="Z31" s="5">
        <v>3</v>
      </c>
      <c r="AA31" s="5">
        <v>0</v>
      </c>
      <c r="AB31" s="5">
        <v>806320</v>
      </c>
      <c r="AC31" s="5">
        <v>409353</v>
      </c>
      <c r="AD31" s="5">
        <v>9179</v>
      </c>
      <c r="AE31" s="5">
        <v>4302</v>
      </c>
      <c r="AF31" s="5">
        <v>67968</v>
      </c>
      <c r="AG31" s="5">
        <v>314464</v>
      </c>
      <c r="AH31" s="5">
        <v>1054</v>
      </c>
      <c r="AI31" s="5">
        <v>394421</v>
      </c>
      <c r="AJ31" s="5">
        <v>99596</v>
      </c>
      <c r="AK31" s="5">
        <v>10245</v>
      </c>
      <c r="AL31" s="5">
        <v>5735</v>
      </c>
      <c r="AM31" s="5">
        <v>36925</v>
      </c>
      <c r="AN31" s="5">
        <v>222733</v>
      </c>
      <c r="AO31" s="5">
        <v>18994</v>
      </c>
      <c r="AP31" s="5">
        <v>51</v>
      </c>
      <c r="AQ31" s="5">
        <v>141</v>
      </c>
    </row>
    <row r="32" spans="1:43">
      <c r="A32" s="5">
        <v>1396</v>
      </c>
      <c r="B32" s="5" t="s">
        <v>567</v>
      </c>
      <c r="C32" s="5">
        <v>13908164</v>
      </c>
      <c r="D32" s="5">
        <v>8339493</v>
      </c>
      <c r="E32" s="5">
        <v>351544</v>
      </c>
      <c r="F32" s="5">
        <v>332503</v>
      </c>
      <c r="G32" s="5">
        <v>537965</v>
      </c>
      <c r="H32" s="5">
        <v>3646613</v>
      </c>
      <c r="I32" s="5">
        <v>616951</v>
      </c>
      <c r="J32" s="5">
        <v>19385</v>
      </c>
      <c r="K32" s="5">
        <v>63711</v>
      </c>
      <c r="L32" s="5">
        <v>5919442</v>
      </c>
      <c r="M32" s="5">
        <v>5521094</v>
      </c>
      <c r="N32" s="5">
        <v>86369</v>
      </c>
      <c r="O32" s="5">
        <v>26261</v>
      </c>
      <c r="P32" s="5">
        <v>225615</v>
      </c>
      <c r="Q32" s="5">
        <v>17681</v>
      </c>
      <c r="R32" s="5">
        <v>1906</v>
      </c>
      <c r="S32" s="5">
        <v>40515</v>
      </c>
      <c r="T32" s="5">
        <v>1197487</v>
      </c>
      <c r="U32" s="5">
        <v>301204</v>
      </c>
      <c r="V32" s="5">
        <v>10275</v>
      </c>
      <c r="W32" s="5">
        <v>2847</v>
      </c>
      <c r="X32" s="5">
        <v>3588</v>
      </c>
      <c r="Y32" s="5">
        <v>871644</v>
      </c>
      <c r="Z32" s="5">
        <v>7071</v>
      </c>
      <c r="AA32" s="5">
        <v>858</v>
      </c>
      <c r="AB32" s="5">
        <v>2297406</v>
      </c>
      <c r="AC32" s="5">
        <v>566663</v>
      </c>
      <c r="AD32" s="5">
        <v>42874</v>
      </c>
      <c r="AE32" s="5">
        <v>7926</v>
      </c>
      <c r="AF32" s="5">
        <v>11110</v>
      </c>
      <c r="AG32" s="5">
        <v>1668291</v>
      </c>
      <c r="AH32" s="5">
        <v>542</v>
      </c>
      <c r="AI32" s="5">
        <v>1598557</v>
      </c>
      <c r="AJ32" s="5">
        <v>632623</v>
      </c>
      <c r="AK32" s="5">
        <v>35531</v>
      </c>
      <c r="AL32" s="5">
        <v>7348</v>
      </c>
      <c r="AM32" s="5">
        <v>75209</v>
      </c>
      <c r="AN32" s="5">
        <v>416805</v>
      </c>
      <c r="AO32" s="5">
        <v>431024</v>
      </c>
      <c r="AP32" s="5">
        <v>0</v>
      </c>
      <c r="AQ32" s="5">
        <v>18</v>
      </c>
    </row>
    <row r="33" spans="1:43">
      <c r="A33" s="5">
        <v>1396</v>
      </c>
      <c r="B33" s="5" t="s">
        <v>568</v>
      </c>
      <c r="C33" s="5">
        <v>3709075</v>
      </c>
      <c r="D33" s="5">
        <v>1956548</v>
      </c>
      <c r="E33" s="5">
        <v>146648</v>
      </c>
      <c r="F33" s="5">
        <v>177720</v>
      </c>
      <c r="G33" s="5">
        <v>323306</v>
      </c>
      <c r="H33" s="5">
        <v>650841</v>
      </c>
      <c r="I33" s="5">
        <v>401513</v>
      </c>
      <c r="J33" s="5">
        <v>11162</v>
      </c>
      <c r="K33" s="5">
        <v>41337</v>
      </c>
      <c r="L33" s="5">
        <v>52049</v>
      </c>
      <c r="M33" s="5">
        <v>43167</v>
      </c>
      <c r="N33" s="5">
        <v>669</v>
      </c>
      <c r="O33" s="5">
        <v>368</v>
      </c>
      <c r="P33" s="5">
        <v>5776</v>
      </c>
      <c r="Q33" s="5">
        <v>2025</v>
      </c>
      <c r="R33" s="5">
        <v>0</v>
      </c>
      <c r="S33" s="5">
        <v>44</v>
      </c>
      <c r="T33" s="5">
        <v>957913</v>
      </c>
      <c r="U33" s="5">
        <v>431311</v>
      </c>
      <c r="V33" s="5">
        <v>1276</v>
      </c>
      <c r="W33" s="5">
        <v>53</v>
      </c>
      <c r="X33" s="5">
        <v>445</v>
      </c>
      <c r="Y33" s="5">
        <v>524766</v>
      </c>
      <c r="Z33" s="5">
        <v>62</v>
      </c>
      <c r="AA33" s="5">
        <v>0</v>
      </c>
      <c r="AB33" s="5">
        <v>8516885</v>
      </c>
      <c r="AC33" s="5">
        <v>244039</v>
      </c>
      <c r="AD33" s="5">
        <v>22337</v>
      </c>
      <c r="AE33" s="5">
        <v>4004</v>
      </c>
      <c r="AF33" s="5">
        <v>9374</v>
      </c>
      <c r="AG33" s="5">
        <v>8237079</v>
      </c>
      <c r="AH33" s="5">
        <v>51</v>
      </c>
      <c r="AI33" s="5">
        <v>129156</v>
      </c>
      <c r="AJ33" s="5">
        <v>44944</v>
      </c>
      <c r="AK33" s="5">
        <v>5991</v>
      </c>
      <c r="AL33" s="5">
        <v>1987</v>
      </c>
      <c r="AM33" s="5">
        <v>26903</v>
      </c>
      <c r="AN33" s="5">
        <v>14815</v>
      </c>
      <c r="AO33" s="5">
        <v>765</v>
      </c>
      <c r="AP33" s="5">
        <v>33750</v>
      </c>
      <c r="AQ33" s="5">
        <v>0</v>
      </c>
    </row>
    <row r="34" spans="1:43">
      <c r="A34" s="5">
        <v>1396</v>
      </c>
      <c r="B34" s="5" t="s">
        <v>569</v>
      </c>
      <c r="C34" s="5">
        <v>2153298</v>
      </c>
      <c r="D34" s="5">
        <v>1717597</v>
      </c>
      <c r="E34" s="5">
        <v>39360</v>
      </c>
      <c r="F34" s="5">
        <v>32657</v>
      </c>
      <c r="G34" s="5">
        <v>33421</v>
      </c>
      <c r="H34" s="5">
        <v>294529</v>
      </c>
      <c r="I34" s="5">
        <v>22288</v>
      </c>
      <c r="J34" s="5">
        <v>7166</v>
      </c>
      <c r="K34" s="5">
        <v>6281</v>
      </c>
      <c r="L34" s="5">
        <v>1408280</v>
      </c>
      <c r="M34" s="5">
        <v>1374569</v>
      </c>
      <c r="N34" s="5">
        <v>5154</v>
      </c>
      <c r="O34" s="5">
        <v>1994</v>
      </c>
      <c r="P34" s="5">
        <v>13571</v>
      </c>
      <c r="Q34" s="5">
        <v>8447</v>
      </c>
      <c r="R34" s="5">
        <v>1403</v>
      </c>
      <c r="S34" s="5">
        <v>3143</v>
      </c>
      <c r="T34" s="5">
        <v>182950</v>
      </c>
      <c r="U34" s="5">
        <v>163897</v>
      </c>
      <c r="V34" s="5">
        <v>564</v>
      </c>
      <c r="W34" s="5">
        <v>13</v>
      </c>
      <c r="X34" s="5">
        <v>314</v>
      </c>
      <c r="Y34" s="5">
        <v>18139</v>
      </c>
      <c r="Z34" s="5">
        <v>20</v>
      </c>
      <c r="AA34" s="5">
        <v>4</v>
      </c>
      <c r="AB34" s="5">
        <v>231958</v>
      </c>
      <c r="AC34" s="5">
        <v>181990</v>
      </c>
      <c r="AD34" s="5">
        <v>747</v>
      </c>
      <c r="AE34" s="5">
        <v>3312</v>
      </c>
      <c r="AF34" s="5">
        <v>663</v>
      </c>
      <c r="AG34" s="5">
        <v>45209</v>
      </c>
      <c r="AH34" s="5">
        <v>37</v>
      </c>
      <c r="AI34" s="5">
        <v>39922</v>
      </c>
      <c r="AJ34" s="5">
        <v>18065</v>
      </c>
      <c r="AK34" s="5">
        <v>567</v>
      </c>
      <c r="AL34" s="5">
        <v>702</v>
      </c>
      <c r="AM34" s="5">
        <v>7830</v>
      </c>
      <c r="AN34" s="5">
        <v>10653</v>
      </c>
      <c r="AO34" s="5">
        <v>2106</v>
      </c>
      <c r="AP34" s="5">
        <v>0</v>
      </c>
      <c r="AQ34" s="5">
        <v>0</v>
      </c>
    </row>
    <row r="35" spans="1:43">
      <c r="A35" s="5">
        <v>1396</v>
      </c>
      <c r="B35" s="5" t="s">
        <v>570</v>
      </c>
      <c r="C35" s="5">
        <v>6679060</v>
      </c>
      <c r="D35" s="5">
        <v>4642733</v>
      </c>
      <c r="E35" s="5">
        <v>173753</v>
      </c>
      <c r="F35" s="5">
        <v>227178</v>
      </c>
      <c r="G35" s="5">
        <v>91167</v>
      </c>
      <c r="H35" s="5">
        <v>816921</v>
      </c>
      <c r="I35" s="5">
        <v>697922</v>
      </c>
      <c r="J35" s="5">
        <v>21909</v>
      </c>
      <c r="K35" s="5">
        <v>7478</v>
      </c>
      <c r="L35" s="5">
        <v>1239552</v>
      </c>
      <c r="M35" s="5">
        <v>1222223</v>
      </c>
      <c r="N35" s="5">
        <v>10838</v>
      </c>
      <c r="O35" s="5">
        <v>798</v>
      </c>
      <c r="P35" s="5">
        <v>4691</v>
      </c>
      <c r="Q35" s="5">
        <v>752</v>
      </c>
      <c r="R35" s="5">
        <v>0</v>
      </c>
      <c r="S35" s="5">
        <v>250</v>
      </c>
      <c r="T35" s="5">
        <v>358705</v>
      </c>
      <c r="U35" s="5">
        <v>332528</v>
      </c>
      <c r="V35" s="5">
        <v>17521</v>
      </c>
      <c r="W35" s="5">
        <v>275</v>
      </c>
      <c r="X35" s="5">
        <v>655</v>
      </c>
      <c r="Y35" s="5">
        <v>7719</v>
      </c>
      <c r="Z35" s="5">
        <v>0</v>
      </c>
      <c r="AA35" s="5">
        <v>7</v>
      </c>
      <c r="AB35" s="5">
        <v>2054915</v>
      </c>
      <c r="AC35" s="5">
        <v>1858550</v>
      </c>
      <c r="AD35" s="5">
        <v>15320</v>
      </c>
      <c r="AE35" s="5">
        <v>13467</v>
      </c>
      <c r="AF35" s="5">
        <v>21045</v>
      </c>
      <c r="AG35" s="5">
        <v>145588</v>
      </c>
      <c r="AH35" s="5">
        <v>945</v>
      </c>
      <c r="AI35" s="5">
        <v>569303</v>
      </c>
      <c r="AJ35" s="5">
        <v>162005</v>
      </c>
      <c r="AK35" s="5">
        <v>4203</v>
      </c>
      <c r="AL35" s="5">
        <v>2281</v>
      </c>
      <c r="AM35" s="5">
        <v>10397</v>
      </c>
      <c r="AN35" s="5">
        <v>141298</v>
      </c>
      <c r="AO35" s="5">
        <v>249105</v>
      </c>
      <c r="AP35" s="5">
        <v>0</v>
      </c>
      <c r="AQ35" s="5">
        <v>14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7109375" style="3" customWidth="1"/>
    <col min="4" max="4" width="16.140625" style="3" customWidth="1"/>
    <col min="5" max="5" width="16.28515625" style="3" customWidth="1"/>
    <col min="6" max="6" width="17.140625" style="3" customWidth="1"/>
    <col min="7" max="8" width="13" style="3" customWidth="1"/>
    <col min="9" max="9" width="14.5703125" style="3" customWidth="1"/>
    <col min="10" max="10" width="14" style="3" customWidth="1"/>
    <col min="11" max="11" width="12.5703125" style="3" customWidth="1"/>
    <col min="12" max="12" width="18" style="3" customWidth="1"/>
    <col min="13" max="14" width="14.42578125" style="3" customWidth="1"/>
  </cols>
  <sheetData>
    <row r="1" spans="1:14" ht="15.75" thickBot="1">
      <c r="A1" s="25" t="s">
        <v>159</v>
      </c>
      <c r="B1" s="25"/>
      <c r="C1" s="24" t="str">
        <f>CONCATENATE("20-",'فهرست جداول'!E11,"-",MID('فهرست جداول'!A1, 58,10), "                  (میلیون ریال)")</f>
        <v>20-ارزش موجودی انبار کارگاه‏ها بر حسب استان-96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/>
    </row>
    <row r="2" spans="1:14" ht="15.75" customHeight="1" thickBot="1">
      <c r="A2" s="30" t="s">
        <v>128</v>
      </c>
      <c r="B2" s="30" t="s">
        <v>152</v>
      </c>
      <c r="C2" s="36" t="s">
        <v>62</v>
      </c>
      <c r="D2" s="37"/>
      <c r="E2" s="37"/>
      <c r="F2" s="37"/>
      <c r="G2" s="37"/>
      <c r="H2" s="38"/>
      <c r="I2" s="36" t="s">
        <v>63</v>
      </c>
      <c r="J2" s="37"/>
      <c r="K2" s="37"/>
      <c r="L2" s="37"/>
      <c r="M2" s="37"/>
      <c r="N2" s="37"/>
    </row>
    <row r="3" spans="1:14" ht="47.25" customHeight="1" thickBot="1">
      <c r="A3" s="31" t="s">
        <v>128</v>
      </c>
      <c r="B3" s="31"/>
      <c r="C3" s="11" t="s">
        <v>2</v>
      </c>
      <c r="D3" s="11" t="s">
        <v>64</v>
      </c>
      <c r="E3" s="11" t="s">
        <v>65</v>
      </c>
      <c r="F3" s="11" t="s">
        <v>66</v>
      </c>
      <c r="G3" s="11" t="s">
        <v>67</v>
      </c>
      <c r="H3" s="11" t="s">
        <v>161</v>
      </c>
      <c r="I3" s="11" t="s">
        <v>2</v>
      </c>
      <c r="J3" s="11" t="s">
        <v>64</v>
      </c>
      <c r="K3" s="11" t="s">
        <v>65</v>
      </c>
      <c r="L3" s="11" t="s">
        <v>66</v>
      </c>
      <c r="M3" s="11" t="s">
        <v>67</v>
      </c>
      <c r="N3" s="11" t="s">
        <v>161</v>
      </c>
    </row>
    <row r="4" spans="1:14">
      <c r="A4" s="5">
        <v>1396</v>
      </c>
      <c r="B4" s="5" t="s">
        <v>539</v>
      </c>
      <c r="C4" s="5">
        <v>1184433194</v>
      </c>
      <c r="D4" s="5">
        <v>341560379</v>
      </c>
      <c r="E4" s="5">
        <v>115958579</v>
      </c>
      <c r="F4" s="5">
        <v>13189835</v>
      </c>
      <c r="G4" s="5">
        <v>676801867</v>
      </c>
      <c r="H4" s="5">
        <v>36922533</v>
      </c>
      <c r="I4" s="5">
        <v>1413701260</v>
      </c>
      <c r="J4" s="5">
        <v>420596017</v>
      </c>
      <c r="K4" s="5">
        <v>130040334</v>
      </c>
      <c r="L4" s="5">
        <v>16645240</v>
      </c>
      <c r="M4" s="5">
        <v>807554408</v>
      </c>
      <c r="N4" s="5">
        <v>38865262</v>
      </c>
    </row>
    <row r="5" spans="1:14">
      <c r="A5" s="5">
        <v>1396</v>
      </c>
      <c r="B5" s="5" t="s">
        <v>540</v>
      </c>
      <c r="C5" s="5">
        <v>43487129</v>
      </c>
      <c r="D5" s="5">
        <v>12130367</v>
      </c>
      <c r="E5" s="5">
        <v>5654251</v>
      </c>
      <c r="F5" s="5">
        <v>245464</v>
      </c>
      <c r="G5" s="5">
        <v>24009294</v>
      </c>
      <c r="H5" s="5">
        <v>1447754</v>
      </c>
      <c r="I5" s="5">
        <v>52983260</v>
      </c>
      <c r="J5" s="5">
        <v>16997741</v>
      </c>
      <c r="K5" s="5">
        <v>5988629</v>
      </c>
      <c r="L5" s="5">
        <v>273407</v>
      </c>
      <c r="M5" s="5">
        <v>28260615</v>
      </c>
      <c r="N5" s="5">
        <v>1462867</v>
      </c>
    </row>
    <row r="6" spans="1:14">
      <c r="A6" s="5">
        <v>1396</v>
      </c>
      <c r="B6" s="5" t="s">
        <v>541</v>
      </c>
      <c r="C6" s="5">
        <v>13722480</v>
      </c>
      <c r="D6" s="5">
        <v>3919558</v>
      </c>
      <c r="E6" s="5">
        <v>1649656</v>
      </c>
      <c r="F6" s="5">
        <v>194801</v>
      </c>
      <c r="G6" s="5">
        <v>7398286</v>
      </c>
      <c r="H6" s="5">
        <v>560180</v>
      </c>
      <c r="I6" s="5">
        <v>18429318</v>
      </c>
      <c r="J6" s="5">
        <v>6652308</v>
      </c>
      <c r="K6" s="5">
        <v>1811498</v>
      </c>
      <c r="L6" s="5">
        <v>155590</v>
      </c>
      <c r="M6" s="5">
        <v>8906664</v>
      </c>
      <c r="N6" s="5">
        <v>903258</v>
      </c>
    </row>
    <row r="7" spans="1:14">
      <c r="A7" s="5">
        <v>1396</v>
      </c>
      <c r="B7" s="5" t="s">
        <v>542</v>
      </c>
      <c r="C7" s="5">
        <v>4093346</v>
      </c>
      <c r="D7" s="5">
        <v>1580208</v>
      </c>
      <c r="E7" s="5">
        <v>102839</v>
      </c>
      <c r="F7" s="5">
        <v>11938</v>
      </c>
      <c r="G7" s="5">
        <v>2383408</v>
      </c>
      <c r="H7" s="5">
        <v>14952</v>
      </c>
      <c r="I7" s="5">
        <v>6006601</v>
      </c>
      <c r="J7" s="5">
        <v>2858646</v>
      </c>
      <c r="K7" s="5">
        <v>166437</v>
      </c>
      <c r="L7" s="5">
        <v>179234</v>
      </c>
      <c r="M7" s="5">
        <v>2778566</v>
      </c>
      <c r="N7" s="5">
        <v>23718</v>
      </c>
    </row>
    <row r="8" spans="1:14">
      <c r="A8" s="5">
        <v>1396</v>
      </c>
      <c r="B8" s="5" t="s">
        <v>543</v>
      </c>
      <c r="C8" s="5">
        <v>149153206</v>
      </c>
      <c r="D8" s="5">
        <v>37507503</v>
      </c>
      <c r="E8" s="5">
        <v>20169336</v>
      </c>
      <c r="F8" s="5">
        <v>441676</v>
      </c>
      <c r="G8" s="5">
        <v>90011721</v>
      </c>
      <c r="H8" s="5">
        <v>1022971</v>
      </c>
      <c r="I8" s="5">
        <v>187879695</v>
      </c>
      <c r="J8" s="5">
        <v>55072429</v>
      </c>
      <c r="K8" s="5">
        <v>20282778</v>
      </c>
      <c r="L8" s="5">
        <v>657119</v>
      </c>
      <c r="M8" s="5">
        <v>110805379</v>
      </c>
      <c r="N8" s="5">
        <v>1061989</v>
      </c>
    </row>
    <row r="9" spans="1:14">
      <c r="A9" s="5">
        <v>1396</v>
      </c>
      <c r="B9" s="5" t="s">
        <v>544</v>
      </c>
      <c r="C9" s="5">
        <v>88418477</v>
      </c>
      <c r="D9" s="5">
        <v>20092320</v>
      </c>
      <c r="E9" s="5">
        <v>7921294</v>
      </c>
      <c r="F9" s="5">
        <v>1804727</v>
      </c>
      <c r="G9" s="5">
        <v>57164819</v>
      </c>
      <c r="H9" s="5">
        <v>1435317</v>
      </c>
      <c r="I9" s="5">
        <v>97862772</v>
      </c>
      <c r="J9" s="5">
        <v>20847390</v>
      </c>
      <c r="K9" s="5">
        <v>8511441</v>
      </c>
      <c r="L9" s="5">
        <v>1710208</v>
      </c>
      <c r="M9" s="5">
        <v>64890296</v>
      </c>
      <c r="N9" s="5">
        <v>1903437</v>
      </c>
    </row>
    <row r="10" spans="1:14">
      <c r="A10" s="5">
        <v>1396</v>
      </c>
      <c r="B10" s="5" t="s">
        <v>545</v>
      </c>
      <c r="C10" s="5">
        <v>1081709</v>
      </c>
      <c r="D10" s="5">
        <v>337539</v>
      </c>
      <c r="E10" s="5">
        <v>271742</v>
      </c>
      <c r="F10" s="5">
        <v>0</v>
      </c>
      <c r="G10" s="5">
        <v>441211</v>
      </c>
      <c r="H10" s="5">
        <v>31216</v>
      </c>
      <c r="I10" s="5">
        <v>1423886</v>
      </c>
      <c r="J10" s="5">
        <v>324578</v>
      </c>
      <c r="K10" s="5">
        <v>258617</v>
      </c>
      <c r="L10" s="5">
        <v>0</v>
      </c>
      <c r="M10" s="5">
        <v>779999</v>
      </c>
      <c r="N10" s="5">
        <v>60693</v>
      </c>
    </row>
    <row r="11" spans="1:14">
      <c r="A11" s="5">
        <v>1396</v>
      </c>
      <c r="B11" s="5" t="s">
        <v>546</v>
      </c>
      <c r="C11" s="5">
        <v>40131090</v>
      </c>
      <c r="D11" s="5">
        <v>8292466</v>
      </c>
      <c r="E11" s="5">
        <v>2434091</v>
      </c>
      <c r="F11" s="5">
        <v>2338</v>
      </c>
      <c r="G11" s="5">
        <v>28960435</v>
      </c>
      <c r="H11" s="5">
        <v>441760</v>
      </c>
      <c r="I11" s="5">
        <v>48934567</v>
      </c>
      <c r="J11" s="5">
        <v>8959021</v>
      </c>
      <c r="K11" s="5">
        <v>2487875</v>
      </c>
      <c r="L11" s="5">
        <v>539</v>
      </c>
      <c r="M11" s="5">
        <v>36829406</v>
      </c>
      <c r="N11" s="5">
        <v>657726</v>
      </c>
    </row>
    <row r="12" spans="1:14">
      <c r="A12" s="5">
        <v>1396</v>
      </c>
      <c r="B12" s="5" t="s">
        <v>547</v>
      </c>
      <c r="C12" s="5">
        <v>227004823</v>
      </c>
      <c r="D12" s="5">
        <v>53839178</v>
      </c>
      <c r="E12" s="5">
        <v>20992596</v>
      </c>
      <c r="F12" s="5">
        <v>4725252</v>
      </c>
      <c r="G12" s="5">
        <v>136398580</v>
      </c>
      <c r="H12" s="5">
        <v>11049217</v>
      </c>
      <c r="I12" s="5">
        <v>279266494</v>
      </c>
      <c r="J12" s="5">
        <v>68136925</v>
      </c>
      <c r="K12" s="5">
        <v>23823380</v>
      </c>
      <c r="L12" s="5">
        <v>5891057</v>
      </c>
      <c r="M12" s="5">
        <v>168770045</v>
      </c>
      <c r="N12" s="5">
        <v>12645088</v>
      </c>
    </row>
    <row r="13" spans="1:14">
      <c r="A13" s="5">
        <v>1396</v>
      </c>
      <c r="B13" s="5" t="s">
        <v>548</v>
      </c>
      <c r="C13" s="5">
        <v>4431278</v>
      </c>
      <c r="D13" s="5">
        <v>1240402</v>
      </c>
      <c r="E13" s="5">
        <v>268704</v>
      </c>
      <c r="F13" s="5">
        <v>82855</v>
      </c>
      <c r="G13" s="5">
        <v>2709009</v>
      </c>
      <c r="H13" s="5">
        <v>130308</v>
      </c>
      <c r="I13" s="5">
        <v>6645177</v>
      </c>
      <c r="J13" s="5">
        <v>2011025</v>
      </c>
      <c r="K13" s="5">
        <v>254920</v>
      </c>
      <c r="L13" s="5">
        <v>97961</v>
      </c>
      <c r="M13" s="5">
        <v>4137406</v>
      </c>
      <c r="N13" s="5">
        <v>143864</v>
      </c>
    </row>
    <row r="14" spans="1:14">
      <c r="A14" s="5">
        <v>1396</v>
      </c>
      <c r="B14" s="5" t="s">
        <v>549</v>
      </c>
      <c r="C14" s="5">
        <v>3035689</v>
      </c>
      <c r="D14" s="5">
        <v>1015832</v>
      </c>
      <c r="E14" s="5">
        <v>331032</v>
      </c>
      <c r="F14" s="5">
        <v>500</v>
      </c>
      <c r="G14" s="5">
        <v>1602987</v>
      </c>
      <c r="H14" s="5">
        <v>85337</v>
      </c>
      <c r="I14" s="5">
        <v>3836366</v>
      </c>
      <c r="J14" s="5">
        <v>1387094</v>
      </c>
      <c r="K14" s="5">
        <v>433261</v>
      </c>
      <c r="L14" s="5">
        <v>575</v>
      </c>
      <c r="M14" s="5">
        <v>1916224</v>
      </c>
      <c r="N14" s="5">
        <v>99212</v>
      </c>
    </row>
    <row r="15" spans="1:14">
      <c r="A15" s="5">
        <v>1396</v>
      </c>
      <c r="B15" s="5" t="s">
        <v>550</v>
      </c>
      <c r="C15" s="5">
        <v>51701862</v>
      </c>
      <c r="D15" s="5">
        <v>15891323</v>
      </c>
      <c r="E15" s="5">
        <v>4248167</v>
      </c>
      <c r="F15" s="5">
        <v>528515</v>
      </c>
      <c r="G15" s="5">
        <v>29564418</v>
      </c>
      <c r="H15" s="5">
        <v>1469439</v>
      </c>
      <c r="I15" s="5">
        <v>62557596</v>
      </c>
      <c r="J15" s="5">
        <v>16202029</v>
      </c>
      <c r="K15" s="5">
        <v>5339563</v>
      </c>
      <c r="L15" s="5">
        <v>938887</v>
      </c>
      <c r="M15" s="5">
        <v>38567077</v>
      </c>
      <c r="N15" s="5">
        <v>1510041</v>
      </c>
    </row>
    <row r="16" spans="1:14">
      <c r="A16" s="5">
        <v>1396</v>
      </c>
      <c r="B16" s="5" t="s">
        <v>551</v>
      </c>
      <c r="C16" s="5">
        <v>4052105</v>
      </c>
      <c r="D16" s="5">
        <v>526653</v>
      </c>
      <c r="E16" s="5">
        <v>1367164</v>
      </c>
      <c r="F16" s="5">
        <v>69648</v>
      </c>
      <c r="G16" s="5">
        <v>2040838</v>
      </c>
      <c r="H16" s="5">
        <v>47801</v>
      </c>
      <c r="I16" s="5">
        <v>5094686</v>
      </c>
      <c r="J16" s="5">
        <v>837602</v>
      </c>
      <c r="K16" s="5">
        <v>1461676</v>
      </c>
      <c r="L16" s="5">
        <v>58813</v>
      </c>
      <c r="M16" s="5">
        <v>2619802</v>
      </c>
      <c r="N16" s="5">
        <v>116793</v>
      </c>
    </row>
    <row r="17" spans="1:14">
      <c r="A17" s="5">
        <v>1396</v>
      </c>
      <c r="B17" s="5" t="s">
        <v>552</v>
      </c>
      <c r="C17" s="5">
        <v>105149036</v>
      </c>
      <c r="D17" s="5">
        <v>42277091</v>
      </c>
      <c r="E17" s="5">
        <v>5153702</v>
      </c>
      <c r="F17" s="5">
        <v>64572</v>
      </c>
      <c r="G17" s="5">
        <v>56087884</v>
      </c>
      <c r="H17" s="5">
        <v>1565787</v>
      </c>
      <c r="I17" s="5">
        <v>120289625</v>
      </c>
      <c r="J17" s="5">
        <v>45740698</v>
      </c>
      <c r="K17" s="5">
        <v>5824531</v>
      </c>
      <c r="L17" s="5">
        <v>36611</v>
      </c>
      <c r="M17" s="5">
        <v>66903000</v>
      </c>
      <c r="N17" s="5">
        <v>1784784</v>
      </c>
    </row>
    <row r="18" spans="1:14">
      <c r="A18" s="5">
        <v>1396</v>
      </c>
      <c r="B18" s="5" t="s">
        <v>553</v>
      </c>
      <c r="C18" s="5">
        <v>27163169</v>
      </c>
      <c r="D18" s="5">
        <v>8012994</v>
      </c>
      <c r="E18" s="5">
        <v>2385351</v>
      </c>
      <c r="F18" s="5">
        <v>1844</v>
      </c>
      <c r="G18" s="5">
        <v>16203855</v>
      </c>
      <c r="H18" s="5">
        <v>559125</v>
      </c>
      <c r="I18" s="5">
        <v>37614221</v>
      </c>
      <c r="J18" s="5">
        <v>11476268</v>
      </c>
      <c r="K18" s="5">
        <v>2827821</v>
      </c>
      <c r="L18" s="5">
        <v>1496</v>
      </c>
      <c r="M18" s="5">
        <v>22517314</v>
      </c>
      <c r="N18" s="5">
        <v>791322</v>
      </c>
    </row>
    <row r="19" spans="1:14">
      <c r="A19" s="5">
        <v>1396</v>
      </c>
      <c r="B19" s="5" t="s">
        <v>554</v>
      </c>
      <c r="C19" s="5">
        <v>12849553</v>
      </c>
      <c r="D19" s="5">
        <v>3485560</v>
      </c>
      <c r="E19" s="5">
        <v>966749</v>
      </c>
      <c r="F19" s="5">
        <v>147702</v>
      </c>
      <c r="G19" s="5">
        <v>8072275</v>
      </c>
      <c r="H19" s="5">
        <v>177266</v>
      </c>
      <c r="I19" s="5">
        <v>17019860</v>
      </c>
      <c r="J19" s="5">
        <v>6968755</v>
      </c>
      <c r="K19" s="5">
        <v>1321840</v>
      </c>
      <c r="L19" s="5">
        <v>179162</v>
      </c>
      <c r="M19" s="5">
        <v>8408309</v>
      </c>
      <c r="N19" s="5">
        <v>141795</v>
      </c>
    </row>
    <row r="20" spans="1:14">
      <c r="A20" s="5">
        <v>1396</v>
      </c>
      <c r="B20" s="5" t="s">
        <v>555</v>
      </c>
      <c r="C20" s="5">
        <v>3123821</v>
      </c>
      <c r="D20" s="5">
        <v>731878</v>
      </c>
      <c r="E20" s="5">
        <v>423108</v>
      </c>
      <c r="F20" s="5">
        <v>928</v>
      </c>
      <c r="G20" s="5">
        <v>1904353</v>
      </c>
      <c r="H20" s="5">
        <v>63554</v>
      </c>
      <c r="I20" s="5">
        <v>3106262</v>
      </c>
      <c r="J20" s="5">
        <v>788549</v>
      </c>
      <c r="K20" s="5">
        <v>308495</v>
      </c>
      <c r="L20" s="5">
        <v>1123</v>
      </c>
      <c r="M20" s="5">
        <v>1954115</v>
      </c>
      <c r="N20" s="5">
        <v>53979</v>
      </c>
    </row>
    <row r="21" spans="1:14">
      <c r="A21" s="5">
        <v>1396</v>
      </c>
      <c r="B21" s="5" t="s">
        <v>556</v>
      </c>
      <c r="C21" s="5">
        <v>39519512</v>
      </c>
      <c r="D21" s="5">
        <v>11042645</v>
      </c>
      <c r="E21" s="5">
        <v>5196535</v>
      </c>
      <c r="F21" s="5">
        <v>1095879</v>
      </c>
      <c r="G21" s="5">
        <v>21738418</v>
      </c>
      <c r="H21" s="5">
        <v>446036</v>
      </c>
      <c r="I21" s="5">
        <v>42796508</v>
      </c>
      <c r="J21" s="5">
        <v>13337530</v>
      </c>
      <c r="K21" s="5">
        <v>5563845</v>
      </c>
      <c r="L21" s="5">
        <v>981266</v>
      </c>
      <c r="M21" s="5">
        <v>22338236</v>
      </c>
      <c r="N21" s="5">
        <v>575631</v>
      </c>
    </row>
    <row r="22" spans="1:14">
      <c r="A22" s="5">
        <v>1396</v>
      </c>
      <c r="B22" s="5" t="s">
        <v>557</v>
      </c>
      <c r="C22" s="5">
        <v>57185609</v>
      </c>
      <c r="D22" s="5">
        <v>26136880</v>
      </c>
      <c r="E22" s="5">
        <v>4038097</v>
      </c>
      <c r="F22" s="5">
        <v>726416</v>
      </c>
      <c r="G22" s="5">
        <v>25096196</v>
      </c>
      <c r="H22" s="5">
        <v>1188020</v>
      </c>
      <c r="I22" s="5">
        <v>64136932</v>
      </c>
      <c r="J22" s="5">
        <v>30518762</v>
      </c>
      <c r="K22" s="5">
        <v>3697180</v>
      </c>
      <c r="L22" s="5">
        <v>733856</v>
      </c>
      <c r="M22" s="5">
        <v>27715214</v>
      </c>
      <c r="N22" s="5">
        <v>1471920</v>
      </c>
    </row>
    <row r="23" spans="1:14">
      <c r="A23" s="5">
        <v>1396</v>
      </c>
      <c r="B23" s="5" t="s">
        <v>558</v>
      </c>
      <c r="C23" s="5">
        <v>19601357</v>
      </c>
      <c r="D23" s="5">
        <v>6342073</v>
      </c>
      <c r="E23" s="5">
        <v>637383</v>
      </c>
      <c r="F23" s="5">
        <v>149013</v>
      </c>
      <c r="G23" s="5">
        <v>12187524</v>
      </c>
      <c r="H23" s="5">
        <v>285365</v>
      </c>
      <c r="I23" s="5">
        <v>22541267</v>
      </c>
      <c r="J23" s="5">
        <v>6722914</v>
      </c>
      <c r="K23" s="5">
        <v>705965</v>
      </c>
      <c r="L23" s="5">
        <v>138895</v>
      </c>
      <c r="M23" s="5">
        <v>14685526</v>
      </c>
      <c r="N23" s="5">
        <v>287967</v>
      </c>
    </row>
    <row r="24" spans="1:14">
      <c r="A24" s="5">
        <v>1396</v>
      </c>
      <c r="B24" s="5" t="s">
        <v>559</v>
      </c>
      <c r="C24" s="5">
        <v>1664552</v>
      </c>
      <c r="D24" s="5">
        <v>351320</v>
      </c>
      <c r="E24" s="5">
        <v>144036</v>
      </c>
      <c r="F24" s="5">
        <v>27624</v>
      </c>
      <c r="G24" s="5">
        <v>1094942</v>
      </c>
      <c r="H24" s="5">
        <v>46629</v>
      </c>
      <c r="I24" s="5">
        <v>2294663</v>
      </c>
      <c r="J24" s="5">
        <v>579221</v>
      </c>
      <c r="K24" s="5">
        <v>45642</v>
      </c>
      <c r="L24" s="5">
        <v>167746</v>
      </c>
      <c r="M24" s="5">
        <v>1440182</v>
      </c>
      <c r="N24" s="5">
        <v>61872</v>
      </c>
    </row>
    <row r="25" spans="1:14">
      <c r="A25" s="5">
        <v>1396</v>
      </c>
      <c r="B25" s="5" t="s">
        <v>560</v>
      </c>
      <c r="C25" s="5">
        <v>47947459</v>
      </c>
      <c r="D25" s="5">
        <v>16653325</v>
      </c>
      <c r="E25" s="5">
        <v>7294691</v>
      </c>
      <c r="F25" s="5">
        <v>80249</v>
      </c>
      <c r="G25" s="5">
        <v>19444571</v>
      </c>
      <c r="H25" s="5">
        <v>4474625</v>
      </c>
      <c r="I25" s="5">
        <v>45681369</v>
      </c>
      <c r="J25" s="5">
        <v>14239514</v>
      </c>
      <c r="K25" s="5">
        <v>8259602</v>
      </c>
      <c r="L25" s="5">
        <v>90709</v>
      </c>
      <c r="M25" s="5">
        <v>19039468</v>
      </c>
      <c r="N25" s="5">
        <v>4052075</v>
      </c>
    </row>
    <row r="26" spans="1:14">
      <c r="A26" s="5">
        <v>1396</v>
      </c>
      <c r="B26" s="5" t="s">
        <v>561</v>
      </c>
      <c r="C26" s="5">
        <v>10787947</v>
      </c>
      <c r="D26" s="5">
        <v>2373080</v>
      </c>
      <c r="E26" s="5">
        <v>1038943</v>
      </c>
      <c r="F26" s="5">
        <v>102422</v>
      </c>
      <c r="G26" s="5">
        <v>7167504</v>
      </c>
      <c r="H26" s="5">
        <v>105999</v>
      </c>
      <c r="I26" s="5">
        <v>12554232</v>
      </c>
      <c r="J26" s="5">
        <v>2730791</v>
      </c>
      <c r="K26" s="5">
        <v>1502627</v>
      </c>
      <c r="L26" s="5">
        <v>295206</v>
      </c>
      <c r="M26" s="5">
        <v>7803806</v>
      </c>
      <c r="N26" s="5">
        <v>221802</v>
      </c>
    </row>
    <row r="27" spans="1:14">
      <c r="A27" s="5">
        <v>1396</v>
      </c>
      <c r="B27" s="5" t="s">
        <v>562</v>
      </c>
      <c r="C27" s="5">
        <v>613259</v>
      </c>
      <c r="D27" s="5">
        <v>99862</v>
      </c>
      <c r="E27" s="5">
        <v>40963</v>
      </c>
      <c r="F27" s="5">
        <v>0</v>
      </c>
      <c r="G27" s="5">
        <v>455244</v>
      </c>
      <c r="H27" s="5">
        <v>17190</v>
      </c>
      <c r="I27" s="5">
        <v>673426</v>
      </c>
      <c r="J27" s="5">
        <v>99581</v>
      </c>
      <c r="K27" s="5">
        <v>66652</v>
      </c>
      <c r="L27" s="5">
        <v>11250</v>
      </c>
      <c r="M27" s="5">
        <v>467070</v>
      </c>
      <c r="N27" s="5">
        <v>28872</v>
      </c>
    </row>
    <row r="28" spans="1:14">
      <c r="A28" s="5">
        <v>1396</v>
      </c>
      <c r="B28" s="5" t="s">
        <v>563</v>
      </c>
      <c r="C28" s="5">
        <v>8824700</v>
      </c>
      <c r="D28" s="5">
        <v>2419645</v>
      </c>
      <c r="E28" s="5">
        <v>836782</v>
      </c>
      <c r="F28" s="5">
        <v>379443</v>
      </c>
      <c r="G28" s="5">
        <v>4127188</v>
      </c>
      <c r="H28" s="5">
        <v>1061641</v>
      </c>
      <c r="I28" s="5">
        <v>10364802</v>
      </c>
      <c r="J28" s="5">
        <v>3759796</v>
      </c>
      <c r="K28" s="5">
        <v>940009</v>
      </c>
      <c r="L28" s="5">
        <v>496427</v>
      </c>
      <c r="M28" s="5">
        <v>4460624</v>
      </c>
      <c r="N28" s="5">
        <v>707946</v>
      </c>
    </row>
    <row r="29" spans="1:14">
      <c r="A29" s="5">
        <v>1396</v>
      </c>
      <c r="B29" s="5" t="s">
        <v>564</v>
      </c>
      <c r="C29" s="5">
        <v>34475343</v>
      </c>
      <c r="D29" s="5">
        <v>7833565</v>
      </c>
      <c r="E29" s="5">
        <v>4149511</v>
      </c>
      <c r="F29" s="5">
        <v>241975</v>
      </c>
      <c r="G29" s="5">
        <v>20868140</v>
      </c>
      <c r="H29" s="5">
        <v>1382152</v>
      </c>
      <c r="I29" s="5">
        <v>34298753</v>
      </c>
      <c r="J29" s="5">
        <v>10906251</v>
      </c>
      <c r="K29" s="5">
        <v>4266544</v>
      </c>
      <c r="L29" s="5">
        <v>94487</v>
      </c>
      <c r="M29" s="5">
        <v>18621778</v>
      </c>
      <c r="N29" s="5">
        <v>409693</v>
      </c>
    </row>
    <row r="30" spans="1:14">
      <c r="A30" s="5">
        <v>1396</v>
      </c>
      <c r="B30" s="5" t="s">
        <v>565</v>
      </c>
      <c r="C30" s="5">
        <v>3710119</v>
      </c>
      <c r="D30" s="5">
        <v>1257142</v>
      </c>
      <c r="E30" s="5">
        <v>206076</v>
      </c>
      <c r="F30" s="5">
        <v>5657</v>
      </c>
      <c r="G30" s="5">
        <v>1966659</v>
      </c>
      <c r="H30" s="5">
        <v>274585</v>
      </c>
      <c r="I30" s="5">
        <v>3866610</v>
      </c>
      <c r="J30" s="5">
        <v>1525051</v>
      </c>
      <c r="K30" s="5">
        <v>152889</v>
      </c>
      <c r="L30" s="5">
        <v>1200</v>
      </c>
      <c r="M30" s="5">
        <v>1833355</v>
      </c>
      <c r="N30" s="5">
        <v>354116</v>
      </c>
    </row>
    <row r="31" spans="1:14">
      <c r="A31" s="5">
        <v>1396</v>
      </c>
      <c r="B31" s="5" t="s">
        <v>566</v>
      </c>
      <c r="C31" s="5">
        <v>29008786</v>
      </c>
      <c r="D31" s="5">
        <v>8288993</v>
      </c>
      <c r="E31" s="5">
        <v>3953609</v>
      </c>
      <c r="F31" s="5">
        <v>425838</v>
      </c>
      <c r="G31" s="5">
        <v>15826096</v>
      </c>
      <c r="H31" s="5">
        <v>514250</v>
      </c>
      <c r="I31" s="5">
        <v>31045956</v>
      </c>
      <c r="J31" s="5">
        <v>8544520</v>
      </c>
      <c r="K31" s="5">
        <v>4512531</v>
      </c>
      <c r="L31" s="5">
        <v>860372</v>
      </c>
      <c r="M31" s="5">
        <v>16591602</v>
      </c>
      <c r="N31" s="5">
        <v>536933</v>
      </c>
    </row>
    <row r="32" spans="1:14">
      <c r="A32" s="5">
        <v>1396</v>
      </c>
      <c r="B32" s="5" t="s">
        <v>567</v>
      </c>
      <c r="C32" s="5">
        <v>82945763</v>
      </c>
      <c r="D32" s="5">
        <v>20536606</v>
      </c>
      <c r="E32" s="5">
        <v>7765418</v>
      </c>
      <c r="F32" s="5">
        <v>1188394</v>
      </c>
      <c r="G32" s="5">
        <v>50635186</v>
      </c>
      <c r="H32" s="5">
        <v>2820158</v>
      </c>
      <c r="I32" s="5">
        <v>108686320</v>
      </c>
      <c r="J32" s="5">
        <v>29038239</v>
      </c>
      <c r="K32" s="5">
        <v>10477025</v>
      </c>
      <c r="L32" s="5">
        <v>2124612</v>
      </c>
      <c r="M32" s="5">
        <v>63994294</v>
      </c>
      <c r="N32" s="5">
        <v>3052150</v>
      </c>
    </row>
    <row r="33" spans="1:14">
      <c r="A33" s="5">
        <v>1396</v>
      </c>
      <c r="B33" s="5" t="s">
        <v>568</v>
      </c>
      <c r="C33" s="5">
        <v>25998421</v>
      </c>
      <c r="D33" s="5">
        <v>10913750</v>
      </c>
      <c r="E33" s="5">
        <v>1930275</v>
      </c>
      <c r="F33" s="5">
        <v>199863</v>
      </c>
      <c r="G33" s="5">
        <v>11293085</v>
      </c>
      <c r="H33" s="5">
        <v>1661447</v>
      </c>
      <c r="I33" s="5">
        <v>31380791</v>
      </c>
      <c r="J33" s="5">
        <v>10939708</v>
      </c>
      <c r="K33" s="5">
        <v>3889477</v>
      </c>
      <c r="L33" s="5">
        <v>264937</v>
      </c>
      <c r="M33" s="5">
        <v>15460266</v>
      </c>
      <c r="N33" s="5">
        <v>826404</v>
      </c>
    </row>
    <row r="34" spans="1:14">
      <c r="A34" s="5">
        <v>1396</v>
      </c>
      <c r="B34" s="5" t="s">
        <v>569</v>
      </c>
      <c r="C34" s="5">
        <v>5336830</v>
      </c>
      <c r="D34" s="5">
        <v>2194075</v>
      </c>
      <c r="E34" s="5">
        <v>410795</v>
      </c>
      <c r="F34" s="5">
        <v>24810</v>
      </c>
      <c r="G34" s="5">
        <v>2504373</v>
      </c>
      <c r="H34" s="5">
        <v>202776</v>
      </c>
      <c r="I34" s="5">
        <v>6515837</v>
      </c>
      <c r="J34" s="5">
        <v>2973123</v>
      </c>
      <c r="K34" s="5">
        <v>523637</v>
      </c>
      <c r="L34" s="5">
        <v>34194</v>
      </c>
      <c r="M34" s="5">
        <v>2734402</v>
      </c>
      <c r="N34" s="5">
        <v>250481</v>
      </c>
    </row>
    <row r="35" spans="1:14">
      <c r="A35" s="5">
        <v>1396</v>
      </c>
      <c r="B35" s="5" t="s">
        <v>570</v>
      </c>
      <c r="C35" s="5">
        <v>38214761</v>
      </c>
      <c r="D35" s="5">
        <v>14236544</v>
      </c>
      <c r="E35" s="5">
        <v>3975683</v>
      </c>
      <c r="F35" s="5">
        <v>219490</v>
      </c>
      <c r="G35" s="5">
        <v>17443370</v>
      </c>
      <c r="H35" s="5">
        <v>2339675</v>
      </c>
      <c r="I35" s="5">
        <v>47913411</v>
      </c>
      <c r="J35" s="5">
        <v>19419959</v>
      </c>
      <c r="K35" s="5">
        <v>4333948</v>
      </c>
      <c r="L35" s="5">
        <v>168301</v>
      </c>
      <c r="M35" s="5">
        <v>21324368</v>
      </c>
      <c r="N35" s="5">
        <v>2666836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</cols>
  <sheetData>
    <row r="1" spans="1:11" ht="20.25" customHeight="1" thickBot="1">
      <c r="A1" s="25" t="s">
        <v>159</v>
      </c>
      <c r="B1" s="25"/>
      <c r="C1" s="24" t="str">
        <f>CONCATENATE("2-",'فهرست جداول'!B3,"-",MID('فهرست جداول'!A1, 58,10))</f>
        <v>2-شاغلان کارگاه‏ها بر حسب سطح مهارت و فعالیت-96 کل کشور</v>
      </c>
      <c r="D1" s="24"/>
      <c r="E1" s="24"/>
      <c r="F1" s="24"/>
      <c r="G1" s="24"/>
      <c r="H1" s="24"/>
      <c r="I1" s="24"/>
      <c r="J1" s="24"/>
      <c r="K1" s="24"/>
    </row>
    <row r="2" spans="1:11" ht="21" customHeight="1" thickBot="1">
      <c r="A2" s="32" t="s">
        <v>128</v>
      </c>
      <c r="B2" s="32" t="s">
        <v>151</v>
      </c>
      <c r="C2" s="32" t="s">
        <v>0</v>
      </c>
      <c r="D2" s="34" t="s">
        <v>1</v>
      </c>
      <c r="E2" s="26" t="s">
        <v>4</v>
      </c>
      <c r="F2" s="20" t="s">
        <v>5</v>
      </c>
      <c r="G2" s="20"/>
      <c r="H2" s="20"/>
      <c r="I2" s="20"/>
      <c r="J2" s="20"/>
      <c r="K2" s="26" t="s">
        <v>6</v>
      </c>
    </row>
    <row r="3" spans="1:11" ht="22.5" customHeight="1" thickBot="1">
      <c r="A3" s="33"/>
      <c r="B3" s="33"/>
      <c r="C3" s="33"/>
      <c r="D3" s="35"/>
      <c r="E3" s="28"/>
      <c r="F3" s="11" t="s">
        <v>3</v>
      </c>
      <c r="G3" s="11" t="s">
        <v>8</v>
      </c>
      <c r="H3" s="11" t="s">
        <v>9</v>
      </c>
      <c r="I3" s="11" t="s">
        <v>123</v>
      </c>
      <c r="J3" s="11" t="s">
        <v>10</v>
      </c>
      <c r="K3" s="28"/>
    </row>
    <row r="4" spans="1:11">
      <c r="A4" s="5">
        <v>1396</v>
      </c>
      <c r="B4" s="5">
        <v>1</v>
      </c>
      <c r="C4" s="5" t="s">
        <v>162</v>
      </c>
      <c r="D4" s="5" t="s">
        <v>163</v>
      </c>
      <c r="E4" s="5">
        <v>1777569</v>
      </c>
      <c r="F4" s="5">
        <v>1354681</v>
      </c>
      <c r="G4" s="5">
        <v>556716</v>
      </c>
      <c r="H4" s="5">
        <v>527779</v>
      </c>
      <c r="I4" s="5">
        <v>125017</v>
      </c>
      <c r="J4" s="5">
        <v>145168</v>
      </c>
      <c r="K4" s="5">
        <v>422888</v>
      </c>
    </row>
    <row r="5" spans="1:11">
      <c r="A5" s="5">
        <v>1396</v>
      </c>
      <c r="B5" s="5">
        <v>2</v>
      </c>
      <c r="C5" s="5" t="s">
        <v>164</v>
      </c>
      <c r="D5" s="5" t="s">
        <v>165</v>
      </c>
      <c r="E5" s="5">
        <v>286782</v>
      </c>
      <c r="F5" s="5">
        <v>209030</v>
      </c>
      <c r="G5" s="5">
        <v>115578</v>
      </c>
      <c r="H5" s="5">
        <v>62277</v>
      </c>
      <c r="I5" s="5">
        <v>13649</v>
      </c>
      <c r="J5" s="5">
        <v>17527</v>
      </c>
      <c r="K5" s="5">
        <v>77752</v>
      </c>
    </row>
    <row r="6" spans="1:11">
      <c r="A6" s="5">
        <v>1396</v>
      </c>
      <c r="B6" s="5">
        <v>3</v>
      </c>
      <c r="C6" s="5" t="s">
        <v>166</v>
      </c>
      <c r="D6" s="5" t="s">
        <v>167</v>
      </c>
      <c r="E6" s="5">
        <v>32987</v>
      </c>
      <c r="F6" s="5">
        <v>26417</v>
      </c>
      <c r="G6" s="5">
        <v>16306</v>
      </c>
      <c r="H6" s="5">
        <v>7070</v>
      </c>
      <c r="I6" s="5">
        <v>1228</v>
      </c>
      <c r="J6" s="5">
        <v>1813</v>
      </c>
      <c r="K6" s="5">
        <v>6570</v>
      </c>
    </row>
    <row r="7" spans="1:11">
      <c r="A7" s="5">
        <v>1396</v>
      </c>
      <c r="B7" s="5">
        <v>4</v>
      </c>
      <c r="C7" s="5" t="s">
        <v>168</v>
      </c>
      <c r="D7" s="5" t="s">
        <v>167</v>
      </c>
      <c r="E7" s="5">
        <v>32987</v>
      </c>
      <c r="F7" s="5">
        <v>26417</v>
      </c>
      <c r="G7" s="5">
        <v>16306</v>
      </c>
      <c r="H7" s="5">
        <v>7070</v>
      </c>
      <c r="I7" s="5">
        <v>1228</v>
      </c>
      <c r="J7" s="5">
        <v>1813</v>
      </c>
      <c r="K7" s="5">
        <v>6570</v>
      </c>
    </row>
    <row r="8" spans="1:11">
      <c r="A8" s="5">
        <v>1396</v>
      </c>
      <c r="B8" s="5">
        <v>3</v>
      </c>
      <c r="C8" s="5" t="s">
        <v>169</v>
      </c>
      <c r="D8" s="5" t="s">
        <v>170</v>
      </c>
      <c r="E8" s="5">
        <v>6396</v>
      </c>
      <c r="F8" s="5">
        <v>5133</v>
      </c>
      <c r="G8" s="5">
        <v>3230</v>
      </c>
      <c r="H8" s="5">
        <v>1333</v>
      </c>
      <c r="I8" s="5">
        <v>263</v>
      </c>
      <c r="J8" s="5">
        <v>307</v>
      </c>
      <c r="K8" s="5">
        <v>1263</v>
      </c>
    </row>
    <row r="9" spans="1:11">
      <c r="A9" s="5">
        <v>1396</v>
      </c>
      <c r="B9" s="5">
        <v>4</v>
      </c>
      <c r="C9" s="5" t="s">
        <v>171</v>
      </c>
      <c r="D9" s="5" t="s">
        <v>170</v>
      </c>
      <c r="E9" s="5">
        <v>6396</v>
      </c>
      <c r="F9" s="5">
        <v>5133</v>
      </c>
      <c r="G9" s="5">
        <v>3230</v>
      </c>
      <c r="H9" s="5">
        <v>1333</v>
      </c>
      <c r="I9" s="5">
        <v>263</v>
      </c>
      <c r="J9" s="5">
        <v>307</v>
      </c>
      <c r="K9" s="5">
        <v>1263</v>
      </c>
    </row>
    <row r="10" spans="1:11">
      <c r="A10" s="5">
        <v>1396</v>
      </c>
      <c r="B10" s="5">
        <v>3</v>
      </c>
      <c r="C10" s="5" t="s">
        <v>172</v>
      </c>
      <c r="D10" s="5" t="s">
        <v>173</v>
      </c>
      <c r="E10" s="5">
        <v>26296</v>
      </c>
      <c r="F10" s="5">
        <v>20612</v>
      </c>
      <c r="G10" s="5">
        <v>12927</v>
      </c>
      <c r="H10" s="5">
        <v>5443</v>
      </c>
      <c r="I10" s="5">
        <v>973</v>
      </c>
      <c r="J10" s="5">
        <v>1269</v>
      </c>
      <c r="K10" s="5">
        <v>5684</v>
      </c>
    </row>
    <row r="11" spans="1:11">
      <c r="A11" s="5">
        <v>1396</v>
      </c>
      <c r="B11" s="5">
        <v>4</v>
      </c>
      <c r="C11" s="5" t="s">
        <v>174</v>
      </c>
      <c r="D11" s="5" t="s">
        <v>173</v>
      </c>
      <c r="E11" s="5">
        <v>26296</v>
      </c>
      <c r="F11" s="5">
        <v>20612</v>
      </c>
      <c r="G11" s="5">
        <v>12927</v>
      </c>
      <c r="H11" s="5">
        <v>5443</v>
      </c>
      <c r="I11" s="5">
        <v>973</v>
      </c>
      <c r="J11" s="5">
        <v>1269</v>
      </c>
      <c r="K11" s="5">
        <v>5684</v>
      </c>
    </row>
    <row r="12" spans="1:11">
      <c r="A12" s="5">
        <v>1396</v>
      </c>
      <c r="B12" s="5">
        <v>3</v>
      </c>
      <c r="C12" s="5" t="s">
        <v>175</v>
      </c>
      <c r="D12" s="5" t="s">
        <v>176</v>
      </c>
      <c r="E12" s="5">
        <v>11097</v>
      </c>
      <c r="F12" s="5">
        <v>8142</v>
      </c>
      <c r="G12" s="5">
        <v>3116</v>
      </c>
      <c r="H12" s="5">
        <v>3275</v>
      </c>
      <c r="I12" s="5">
        <v>622</v>
      </c>
      <c r="J12" s="5">
        <v>1129</v>
      </c>
      <c r="K12" s="5">
        <v>2955</v>
      </c>
    </row>
    <row r="13" spans="1:11">
      <c r="A13" s="5">
        <v>1396</v>
      </c>
      <c r="B13" s="5">
        <v>4</v>
      </c>
      <c r="C13" s="5" t="s">
        <v>177</v>
      </c>
      <c r="D13" s="5" t="s">
        <v>176</v>
      </c>
      <c r="E13" s="5">
        <v>11097</v>
      </c>
      <c r="F13" s="5">
        <v>8142</v>
      </c>
      <c r="G13" s="5">
        <v>3116</v>
      </c>
      <c r="H13" s="5">
        <v>3275</v>
      </c>
      <c r="I13" s="5">
        <v>622</v>
      </c>
      <c r="J13" s="5">
        <v>1129</v>
      </c>
      <c r="K13" s="5">
        <v>2955</v>
      </c>
    </row>
    <row r="14" spans="1:11">
      <c r="A14" s="5">
        <v>1396</v>
      </c>
      <c r="B14" s="5">
        <v>3</v>
      </c>
      <c r="C14" s="5" t="s">
        <v>178</v>
      </c>
      <c r="D14" s="5" t="s">
        <v>179</v>
      </c>
      <c r="E14" s="5">
        <v>59260</v>
      </c>
      <c r="F14" s="5">
        <v>34020</v>
      </c>
      <c r="G14" s="5">
        <v>13924</v>
      </c>
      <c r="H14" s="5">
        <v>11711</v>
      </c>
      <c r="I14" s="5">
        <v>3041</v>
      </c>
      <c r="J14" s="5">
        <v>5344</v>
      </c>
      <c r="K14" s="5">
        <v>25240</v>
      </c>
    </row>
    <row r="15" spans="1:11">
      <c r="A15" s="5">
        <v>1396</v>
      </c>
      <c r="B15" s="5">
        <v>4</v>
      </c>
      <c r="C15" s="5" t="s">
        <v>180</v>
      </c>
      <c r="D15" s="5" t="s">
        <v>179</v>
      </c>
      <c r="E15" s="5">
        <v>59260</v>
      </c>
      <c r="F15" s="5">
        <v>34020</v>
      </c>
      <c r="G15" s="5">
        <v>13924</v>
      </c>
      <c r="H15" s="5">
        <v>11711</v>
      </c>
      <c r="I15" s="5">
        <v>3041</v>
      </c>
      <c r="J15" s="5">
        <v>5344</v>
      </c>
      <c r="K15" s="5">
        <v>25240</v>
      </c>
    </row>
    <row r="16" spans="1:11">
      <c r="A16" s="5">
        <v>1396</v>
      </c>
      <c r="B16" s="5">
        <v>3</v>
      </c>
      <c r="C16" s="5" t="s">
        <v>181</v>
      </c>
      <c r="D16" s="5" t="s">
        <v>182</v>
      </c>
      <c r="E16" s="5">
        <v>18327</v>
      </c>
      <c r="F16" s="5">
        <v>13355</v>
      </c>
      <c r="G16" s="5">
        <v>7525</v>
      </c>
      <c r="H16" s="5">
        <v>4002</v>
      </c>
      <c r="I16" s="5">
        <v>785</v>
      </c>
      <c r="J16" s="5">
        <v>1042</v>
      </c>
      <c r="K16" s="5">
        <v>4972</v>
      </c>
    </row>
    <row r="17" spans="1:11">
      <c r="A17" s="5">
        <v>1396</v>
      </c>
      <c r="B17" s="5">
        <v>4</v>
      </c>
      <c r="C17" s="5" t="s">
        <v>183</v>
      </c>
      <c r="D17" s="5" t="s">
        <v>184</v>
      </c>
      <c r="E17" s="5">
        <v>15851</v>
      </c>
      <c r="F17" s="5">
        <v>11346</v>
      </c>
      <c r="G17" s="5">
        <v>6534</v>
      </c>
      <c r="H17" s="5">
        <v>3278</v>
      </c>
      <c r="I17" s="5">
        <v>673</v>
      </c>
      <c r="J17" s="5">
        <v>861</v>
      </c>
      <c r="K17" s="5">
        <v>4506</v>
      </c>
    </row>
    <row r="18" spans="1:11">
      <c r="A18" s="5">
        <v>1396</v>
      </c>
      <c r="B18" s="5">
        <v>4</v>
      </c>
      <c r="C18" s="5" t="s">
        <v>185</v>
      </c>
      <c r="D18" s="5" t="s">
        <v>186</v>
      </c>
      <c r="E18" s="5">
        <v>2476</v>
      </c>
      <c r="F18" s="5">
        <v>2010</v>
      </c>
      <c r="G18" s="5">
        <v>992</v>
      </c>
      <c r="H18" s="5">
        <v>725</v>
      </c>
      <c r="I18" s="5">
        <v>112</v>
      </c>
      <c r="J18" s="5">
        <v>182</v>
      </c>
      <c r="K18" s="5">
        <v>466</v>
      </c>
    </row>
    <row r="19" spans="1:11">
      <c r="A19" s="5">
        <v>1396</v>
      </c>
      <c r="B19" s="5">
        <v>3</v>
      </c>
      <c r="C19" s="5" t="s">
        <v>187</v>
      </c>
      <c r="D19" s="5" t="s">
        <v>188</v>
      </c>
      <c r="E19" s="5">
        <v>123129</v>
      </c>
      <c r="F19" s="5">
        <v>95094</v>
      </c>
      <c r="G19" s="5">
        <v>54954</v>
      </c>
      <c r="H19" s="5">
        <v>27822</v>
      </c>
      <c r="I19" s="5">
        <v>6295</v>
      </c>
      <c r="J19" s="5">
        <v>6024</v>
      </c>
      <c r="K19" s="5">
        <v>28035</v>
      </c>
    </row>
    <row r="20" spans="1:11">
      <c r="A20" s="5">
        <v>1396</v>
      </c>
      <c r="B20" s="5">
        <v>4</v>
      </c>
      <c r="C20" s="5" t="s">
        <v>189</v>
      </c>
      <c r="D20" s="5" t="s">
        <v>188</v>
      </c>
      <c r="E20" s="5">
        <v>36320</v>
      </c>
      <c r="F20" s="5">
        <v>27795</v>
      </c>
      <c r="G20" s="5">
        <v>16489</v>
      </c>
      <c r="H20" s="5">
        <v>9073</v>
      </c>
      <c r="I20" s="5">
        <v>1208</v>
      </c>
      <c r="J20" s="5">
        <v>1025</v>
      </c>
      <c r="K20" s="5">
        <v>8525</v>
      </c>
    </row>
    <row r="21" spans="1:11">
      <c r="A21" s="5">
        <v>1396</v>
      </c>
      <c r="B21" s="5">
        <v>4</v>
      </c>
      <c r="C21" s="5" t="s">
        <v>190</v>
      </c>
      <c r="D21" s="5" t="s">
        <v>191</v>
      </c>
      <c r="E21" s="5">
        <v>25460</v>
      </c>
      <c r="F21" s="5">
        <v>21124</v>
      </c>
      <c r="G21" s="5">
        <v>10977</v>
      </c>
      <c r="H21" s="5">
        <v>6065</v>
      </c>
      <c r="I21" s="5">
        <v>2024</v>
      </c>
      <c r="J21" s="5">
        <v>2058</v>
      </c>
      <c r="K21" s="5">
        <v>4336</v>
      </c>
    </row>
    <row r="22" spans="1:11">
      <c r="A22" s="5">
        <v>1396</v>
      </c>
      <c r="B22" s="5">
        <v>4</v>
      </c>
      <c r="C22" s="5" t="s">
        <v>192</v>
      </c>
      <c r="D22" s="5" t="s">
        <v>193</v>
      </c>
      <c r="E22" s="5">
        <v>27228</v>
      </c>
      <c r="F22" s="5">
        <v>22203</v>
      </c>
      <c r="G22" s="5">
        <v>13907</v>
      </c>
      <c r="H22" s="5">
        <v>5980</v>
      </c>
      <c r="I22" s="5">
        <v>1468</v>
      </c>
      <c r="J22" s="5">
        <v>849</v>
      </c>
      <c r="K22" s="5">
        <v>5024</v>
      </c>
    </row>
    <row r="23" spans="1:11">
      <c r="A23" s="5">
        <v>1396</v>
      </c>
      <c r="B23" s="5">
        <v>4</v>
      </c>
      <c r="C23" s="5" t="s">
        <v>194</v>
      </c>
      <c r="D23" s="5" t="s">
        <v>195</v>
      </c>
      <c r="E23" s="5">
        <v>3336</v>
      </c>
      <c r="F23" s="5">
        <v>2463</v>
      </c>
      <c r="G23" s="5">
        <v>1163</v>
      </c>
      <c r="H23" s="5">
        <v>774</v>
      </c>
      <c r="I23" s="5">
        <v>238</v>
      </c>
      <c r="J23" s="5">
        <v>288</v>
      </c>
      <c r="K23" s="5">
        <v>874</v>
      </c>
    </row>
    <row r="24" spans="1:11">
      <c r="A24" s="5">
        <v>1396</v>
      </c>
      <c r="B24" s="5">
        <v>4</v>
      </c>
      <c r="C24" s="5" t="s">
        <v>196</v>
      </c>
      <c r="D24" s="5" t="s">
        <v>197</v>
      </c>
      <c r="E24" s="5">
        <v>8829</v>
      </c>
      <c r="F24" s="5">
        <v>6234</v>
      </c>
      <c r="G24" s="5">
        <v>3766</v>
      </c>
      <c r="H24" s="5">
        <v>1656</v>
      </c>
      <c r="I24" s="5">
        <v>320</v>
      </c>
      <c r="J24" s="5">
        <v>492</v>
      </c>
      <c r="K24" s="5">
        <v>2595</v>
      </c>
    </row>
    <row r="25" spans="1:11">
      <c r="A25" s="5">
        <v>1396</v>
      </c>
      <c r="B25" s="5">
        <v>4</v>
      </c>
      <c r="C25" s="5" t="s">
        <v>198</v>
      </c>
      <c r="D25" s="5" t="s">
        <v>199</v>
      </c>
      <c r="E25" s="5">
        <v>21956</v>
      </c>
      <c r="F25" s="5">
        <v>15274</v>
      </c>
      <c r="G25" s="5">
        <v>8651</v>
      </c>
      <c r="H25" s="5">
        <v>4274</v>
      </c>
      <c r="I25" s="5">
        <v>1037</v>
      </c>
      <c r="J25" s="5">
        <v>1313</v>
      </c>
      <c r="K25" s="5">
        <v>6682</v>
      </c>
    </row>
    <row r="26" spans="1:11">
      <c r="A26" s="5">
        <v>1396</v>
      </c>
      <c r="B26" s="5">
        <v>3</v>
      </c>
      <c r="C26" s="5" t="s">
        <v>200</v>
      </c>
      <c r="D26" s="5" t="s">
        <v>201</v>
      </c>
      <c r="E26" s="5">
        <v>9290</v>
      </c>
      <c r="F26" s="5">
        <v>6257</v>
      </c>
      <c r="G26" s="5">
        <v>3596</v>
      </c>
      <c r="H26" s="5">
        <v>1620</v>
      </c>
      <c r="I26" s="5">
        <v>442</v>
      </c>
      <c r="J26" s="5">
        <v>599</v>
      </c>
      <c r="K26" s="5">
        <v>3033</v>
      </c>
    </row>
    <row r="27" spans="1:11">
      <c r="A27" s="5">
        <v>1396</v>
      </c>
      <c r="B27" s="5">
        <v>4</v>
      </c>
      <c r="C27" s="5" t="s">
        <v>202</v>
      </c>
      <c r="D27" s="5" t="s">
        <v>201</v>
      </c>
      <c r="E27" s="5">
        <v>9290</v>
      </c>
      <c r="F27" s="5">
        <v>6257</v>
      </c>
      <c r="G27" s="5">
        <v>3596</v>
      </c>
      <c r="H27" s="5">
        <v>1620</v>
      </c>
      <c r="I27" s="5">
        <v>442</v>
      </c>
      <c r="J27" s="5">
        <v>599</v>
      </c>
      <c r="K27" s="5">
        <v>3033</v>
      </c>
    </row>
    <row r="28" spans="1:11">
      <c r="A28" s="5">
        <v>1396</v>
      </c>
      <c r="B28" s="5">
        <v>2</v>
      </c>
      <c r="C28" s="5" t="s">
        <v>203</v>
      </c>
      <c r="D28" s="5" t="s">
        <v>204</v>
      </c>
      <c r="E28" s="5">
        <v>15418</v>
      </c>
      <c r="F28" s="5">
        <v>9843</v>
      </c>
      <c r="G28" s="5">
        <v>4257</v>
      </c>
      <c r="H28" s="5">
        <v>3503</v>
      </c>
      <c r="I28" s="5">
        <v>1021</v>
      </c>
      <c r="J28" s="5">
        <v>1063</v>
      </c>
      <c r="K28" s="5">
        <v>5574</v>
      </c>
    </row>
    <row r="29" spans="1:11">
      <c r="A29" s="5">
        <v>1396</v>
      </c>
      <c r="B29" s="5">
        <v>3</v>
      </c>
      <c r="C29" s="5" t="s">
        <v>205</v>
      </c>
      <c r="D29" s="5" t="s">
        <v>204</v>
      </c>
      <c r="E29" s="5">
        <v>15418</v>
      </c>
      <c r="F29" s="5">
        <v>9843</v>
      </c>
      <c r="G29" s="5">
        <v>4257</v>
      </c>
      <c r="H29" s="5">
        <v>3503</v>
      </c>
      <c r="I29" s="5">
        <v>1021</v>
      </c>
      <c r="J29" s="5">
        <v>1063</v>
      </c>
      <c r="K29" s="5">
        <v>5574</v>
      </c>
    </row>
    <row r="30" spans="1:11">
      <c r="A30" s="5">
        <v>1396</v>
      </c>
      <c r="B30" s="5">
        <v>4</v>
      </c>
      <c r="C30" s="5" t="s">
        <v>206</v>
      </c>
      <c r="D30" s="5" t="s">
        <v>207</v>
      </c>
      <c r="E30" s="5">
        <v>627</v>
      </c>
      <c r="F30" s="5">
        <v>327</v>
      </c>
      <c r="G30" s="5">
        <v>113</v>
      </c>
      <c r="H30" s="5">
        <v>117</v>
      </c>
      <c r="I30" s="5">
        <v>53</v>
      </c>
      <c r="J30" s="5">
        <v>44</v>
      </c>
      <c r="K30" s="5">
        <v>300</v>
      </c>
    </row>
    <row r="31" spans="1:11">
      <c r="A31" s="5">
        <v>1396</v>
      </c>
      <c r="B31" s="5">
        <v>4</v>
      </c>
      <c r="C31" s="5" t="s">
        <v>208</v>
      </c>
      <c r="D31" s="5" t="s">
        <v>209</v>
      </c>
      <c r="E31" s="5">
        <v>3143</v>
      </c>
      <c r="F31" s="5">
        <v>1742</v>
      </c>
      <c r="G31" s="5">
        <v>693</v>
      </c>
      <c r="H31" s="5">
        <v>706</v>
      </c>
      <c r="I31" s="5">
        <v>145</v>
      </c>
      <c r="J31" s="5">
        <v>198</v>
      </c>
      <c r="K31" s="5">
        <v>1400</v>
      </c>
    </row>
    <row r="32" spans="1:11">
      <c r="A32" s="5">
        <v>1396</v>
      </c>
      <c r="B32" s="5">
        <v>4</v>
      </c>
      <c r="C32" s="5" t="s">
        <v>210</v>
      </c>
      <c r="D32" s="5" t="s">
        <v>211</v>
      </c>
      <c r="E32" s="5">
        <v>11648</v>
      </c>
      <c r="F32" s="5">
        <v>7774</v>
      </c>
      <c r="G32" s="5">
        <v>3451</v>
      </c>
      <c r="H32" s="5">
        <v>2680</v>
      </c>
      <c r="I32" s="5">
        <v>822</v>
      </c>
      <c r="J32" s="5">
        <v>821</v>
      </c>
      <c r="K32" s="5">
        <v>3874</v>
      </c>
    </row>
    <row r="33" spans="1:11">
      <c r="A33" s="5">
        <v>1396</v>
      </c>
      <c r="B33" s="5">
        <v>2</v>
      </c>
      <c r="C33" s="5" t="s">
        <v>212</v>
      </c>
      <c r="D33" s="5" t="s">
        <v>213</v>
      </c>
      <c r="E33" s="5">
        <v>5947</v>
      </c>
      <c r="F33" s="5">
        <v>5005</v>
      </c>
      <c r="G33" s="5">
        <v>1169</v>
      </c>
      <c r="H33" s="5">
        <v>1614</v>
      </c>
      <c r="I33" s="5">
        <v>609</v>
      </c>
      <c r="J33" s="5">
        <v>1613</v>
      </c>
      <c r="K33" s="5">
        <v>942</v>
      </c>
    </row>
    <row r="34" spans="1:11">
      <c r="A34" s="5">
        <v>1396</v>
      </c>
      <c r="B34" s="5">
        <v>3</v>
      </c>
      <c r="C34" s="5" t="s">
        <v>214</v>
      </c>
      <c r="D34" s="5" t="s">
        <v>215</v>
      </c>
      <c r="E34" s="5">
        <v>5947</v>
      </c>
      <c r="F34" s="5">
        <v>5005</v>
      </c>
      <c r="G34" s="5">
        <v>1169</v>
      </c>
      <c r="H34" s="5">
        <v>1614</v>
      </c>
      <c r="I34" s="5">
        <v>609</v>
      </c>
      <c r="J34" s="5">
        <v>1613</v>
      </c>
      <c r="K34" s="5">
        <v>942</v>
      </c>
    </row>
    <row r="35" spans="1:11">
      <c r="A35" s="5">
        <v>1396</v>
      </c>
      <c r="B35" s="5">
        <v>4</v>
      </c>
      <c r="C35" s="5" t="s">
        <v>216</v>
      </c>
      <c r="D35" s="5" t="s">
        <v>217</v>
      </c>
      <c r="E35" s="5">
        <v>5947</v>
      </c>
      <c r="F35" s="5">
        <v>5005</v>
      </c>
      <c r="G35" s="5">
        <v>1169</v>
      </c>
      <c r="H35" s="5">
        <v>1614</v>
      </c>
      <c r="I35" s="5">
        <v>609</v>
      </c>
      <c r="J35" s="5">
        <v>1613</v>
      </c>
      <c r="K35" s="5">
        <v>942</v>
      </c>
    </row>
    <row r="36" spans="1:11">
      <c r="A36" s="5">
        <v>1396</v>
      </c>
      <c r="B36" s="5">
        <v>2</v>
      </c>
      <c r="C36" s="5" t="s">
        <v>218</v>
      </c>
      <c r="D36" s="5" t="s">
        <v>219</v>
      </c>
      <c r="E36" s="5">
        <v>109484</v>
      </c>
      <c r="F36" s="5">
        <v>92305</v>
      </c>
      <c r="G36" s="5">
        <v>43039</v>
      </c>
      <c r="H36" s="5">
        <v>40721</v>
      </c>
      <c r="I36" s="5">
        <v>4421</v>
      </c>
      <c r="J36" s="5">
        <v>4123</v>
      </c>
      <c r="K36" s="5">
        <v>17179</v>
      </c>
    </row>
    <row r="37" spans="1:11">
      <c r="A37" s="5">
        <v>1396</v>
      </c>
      <c r="B37" s="5">
        <v>3</v>
      </c>
      <c r="C37" s="5" t="s">
        <v>220</v>
      </c>
      <c r="D37" s="5" t="s">
        <v>221</v>
      </c>
      <c r="E37" s="5">
        <v>59400</v>
      </c>
      <c r="F37" s="5">
        <v>51356</v>
      </c>
      <c r="G37" s="5">
        <v>25301</v>
      </c>
      <c r="H37" s="5">
        <v>20626</v>
      </c>
      <c r="I37" s="5">
        <v>2804</v>
      </c>
      <c r="J37" s="5">
        <v>2625</v>
      </c>
      <c r="K37" s="5">
        <v>8044</v>
      </c>
    </row>
    <row r="38" spans="1:11">
      <c r="A38" s="5">
        <v>1396</v>
      </c>
      <c r="B38" s="5">
        <v>4</v>
      </c>
      <c r="C38" s="5" t="s">
        <v>222</v>
      </c>
      <c r="D38" s="5" t="s">
        <v>223</v>
      </c>
      <c r="E38" s="5">
        <v>33474</v>
      </c>
      <c r="F38" s="5">
        <v>29476</v>
      </c>
      <c r="G38" s="5">
        <v>14926</v>
      </c>
      <c r="H38" s="5">
        <v>11600</v>
      </c>
      <c r="I38" s="5">
        <v>1596</v>
      </c>
      <c r="J38" s="5">
        <v>1353</v>
      </c>
      <c r="K38" s="5">
        <v>3999</v>
      </c>
    </row>
    <row r="39" spans="1:11">
      <c r="A39" s="5">
        <v>1396</v>
      </c>
      <c r="B39" s="5">
        <v>4</v>
      </c>
      <c r="C39" s="5" t="s">
        <v>224</v>
      </c>
      <c r="D39" s="5" t="s">
        <v>225</v>
      </c>
      <c r="E39" s="5">
        <v>18710</v>
      </c>
      <c r="F39" s="5">
        <v>15835</v>
      </c>
      <c r="G39" s="5">
        <v>6774</v>
      </c>
      <c r="H39" s="5">
        <v>7284</v>
      </c>
      <c r="I39" s="5">
        <v>883</v>
      </c>
      <c r="J39" s="5">
        <v>895</v>
      </c>
      <c r="K39" s="5">
        <v>2876</v>
      </c>
    </row>
    <row r="40" spans="1:11">
      <c r="A40" s="5">
        <v>1396</v>
      </c>
      <c r="B40" s="5">
        <v>4</v>
      </c>
      <c r="C40" s="5" t="s">
        <v>226</v>
      </c>
      <c r="D40" s="5" t="s">
        <v>227</v>
      </c>
      <c r="E40" s="5">
        <v>7215</v>
      </c>
      <c r="F40" s="5">
        <v>6046</v>
      </c>
      <c r="G40" s="5">
        <v>3602</v>
      </c>
      <c r="H40" s="5">
        <v>1742</v>
      </c>
      <c r="I40" s="5">
        <v>324</v>
      </c>
      <c r="J40" s="5">
        <v>378</v>
      </c>
      <c r="K40" s="5">
        <v>1170</v>
      </c>
    </row>
    <row r="41" spans="1:11">
      <c r="A41" s="5">
        <v>1396</v>
      </c>
      <c r="B41" s="5">
        <v>3</v>
      </c>
      <c r="C41" s="5" t="s">
        <v>228</v>
      </c>
      <c r="D41" s="5" t="s">
        <v>229</v>
      </c>
      <c r="E41" s="5">
        <v>50084</v>
      </c>
      <c r="F41" s="5">
        <v>40949</v>
      </c>
      <c r="G41" s="5">
        <v>17738</v>
      </c>
      <c r="H41" s="5">
        <v>20095</v>
      </c>
      <c r="I41" s="5">
        <v>1618</v>
      </c>
      <c r="J41" s="5">
        <v>1498</v>
      </c>
      <c r="K41" s="5">
        <v>9135</v>
      </c>
    </row>
    <row r="42" spans="1:11">
      <c r="A42" s="5">
        <v>1396</v>
      </c>
      <c r="B42" s="5">
        <v>4</v>
      </c>
      <c r="C42" s="5" t="s">
        <v>230</v>
      </c>
      <c r="D42" s="5" t="s">
        <v>231</v>
      </c>
      <c r="E42" s="5">
        <v>354</v>
      </c>
      <c r="F42" s="5">
        <v>275</v>
      </c>
      <c r="G42" s="5">
        <v>164</v>
      </c>
      <c r="H42" s="5">
        <v>91</v>
      </c>
      <c r="I42" s="5">
        <v>8</v>
      </c>
      <c r="J42" s="5">
        <v>13</v>
      </c>
      <c r="K42" s="5">
        <v>79</v>
      </c>
    </row>
    <row r="43" spans="1:11">
      <c r="A43" s="5">
        <v>1396</v>
      </c>
      <c r="B43" s="5">
        <v>4</v>
      </c>
      <c r="C43" s="5" t="s">
        <v>232</v>
      </c>
      <c r="D43" s="5" t="s">
        <v>233</v>
      </c>
      <c r="E43" s="5">
        <v>15221</v>
      </c>
      <c r="F43" s="5">
        <v>12932</v>
      </c>
      <c r="G43" s="5">
        <v>6572</v>
      </c>
      <c r="H43" s="5">
        <v>5234</v>
      </c>
      <c r="I43" s="5">
        <v>582</v>
      </c>
      <c r="J43" s="5">
        <v>544</v>
      </c>
      <c r="K43" s="5">
        <v>2289</v>
      </c>
    </row>
    <row r="44" spans="1:11">
      <c r="A44" s="5">
        <v>1396</v>
      </c>
      <c r="B44" s="5">
        <v>4</v>
      </c>
      <c r="C44" s="5" t="s">
        <v>234</v>
      </c>
      <c r="D44" s="5" t="s">
        <v>235</v>
      </c>
      <c r="E44" s="5">
        <v>31103</v>
      </c>
      <c r="F44" s="5">
        <v>25080</v>
      </c>
      <c r="G44" s="5">
        <v>9811</v>
      </c>
      <c r="H44" s="5">
        <v>13673</v>
      </c>
      <c r="I44" s="5">
        <v>802</v>
      </c>
      <c r="J44" s="5">
        <v>793</v>
      </c>
      <c r="K44" s="5">
        <v>6022</v>
      </c>
    </row>
    <row r="45" spans="1:11">
      <c r="A45" s="5">
        <v>1396</v>
      </c>
      <c r="B45" s="5">
        <v>4</v>
      </c>
      <c r="C45" s="5" t="s">
        <v>236</v>
      </c>
      <c r="D45" s="5" t="s">
        <v>237</v>
      </c>
      <c r="E45" s="5">
        <v>571</v>
      </c>
      <c r="F45" s="5">
        <v>471</v>
      </c>
      <c r="G45" s="5">
        <v>162</v>
      </c>
      <c r="H45" s="5">
        <v>225</v>
      </c>
      <c r="I45" s="5">
        <v>60</v>
      </c>
      <c r="J45" s="5">
        <v>23</v>
      </c>
      <c r="K45" s="5">
        <v>100</v>
      </c>
    </row>
    <row r="46" spans="1:11">
      <c r="A46" s="5">
        <v>1396</v>
      </c>
      <c r="B46" s="5">
        <v>4</v>
      </c>
      <c r="C46" s="5" t="s">
        <v>238</v>
      </c>
      <c r="D46" s="5" t="s">
        <v>239</v>
      </c>
      <c r="E46" s="5">
        <v>2835</v>
      </c>
      <c r="F46" s="5">
        <v>2190</v>
      </c>
      <c r="G46" s="5">
        <v>1029</v>
      </c>
      <c r="H46" s="5">
        <v>872</v>
      </c>
      <c r="I46" s="5">
        <v>165</v>
      </c>
      <c r="J46" s="5">
        <v>125</v>
      </c>
      <c r="K46" s="5">
        <v>644</v>
      </c>
    </row>
    <row r="47" spans="1:11">
      <c r="A47" s="5">
        <v>1396</v>
      </c>
      <c r="B47" s="5">
        <v>2</v>
      </c>
      <c r="C47" s="5" t="s">
        <v>240</v>
      </c>
      <c r="D47" s="5" t="s">
        <v>241</v>
      </c>
      <c r="E47" s="5">
        <v>17086</v>
      </c>
      <c r="F47" s="5">
        <v>14185</v>
      </c>
      <c r="G47" s="5">
        <v>7282</v>
      </c>
      <c r="H47" s="5">
        <v>6014</v>
      </c>
      <c r="I47" s="5">
        <v>514</v>
      </c>
      <c r="J47" s="5">
        <v>376</v>
      </c>
      <c r="K47" s="5">
        <v>2901</v>
      </c>
    </row>
    <row r="48" spans="1:11">
      <c r="A48" s="5">
        <v>1396</v>
      </c>
      <c r="B48" s="5">
        <v>3</v>
      </c>
      <c r="C48" s="5" t="s">
        <v>242</v>
      </c>
      <c r="D48" s="5" t="s">
        <v>243</v>
      </c>
      <c r="E48" s="5">
        <v>14870</v>
      </c>
      <c r="F48" s="5">
        <v>12384</v>
      </c>
      <c r="G48" s="5">
        <v>6185</v>
      </c>
      <c r="H48" s="5">
        <v>5409</v>
      </c>
      <c r="I48" s="5">
        <v>457</v>
      </c>
      <c r="J48" s="5">
        <v>332</v>
      </c>
      <c r="K48" s="5">
        <v>2486</v>
      </c>
    </row>
    <row r="49" spans="1:11">
      <c r="A49" s="5">
        <v>1396</v>
      </c>
      <c r="B49" s="5">
        <v>4</v>
      </c>
      <c r="C49" s="5" t="s">
        <v>244</v>
      </c>
      <c r="D49" s="5" t="s">
        <v>243</v>
      </c>
      <c r="E49" s="5">
        <v>14870</v>
      </c>
      <c r="F49" s="5">
        <v>12384</v>
      </c>
      <c r="G49" s="5">
        <v>6185</v>
      </c>
      <c r="H49" s="5">
        <v>5409</v>
      </c>
      <c r="I49" s="5">
        <v>457</v>
      </c>
      <c r="J49" s="5">
        <v>332</v>
      </c>
      <c r="K49" s="5">
        <v>2486</v>
      </c>
    </row>
    <row r="50" spans="1:11">
      <c r="A50" s="5">
        <v>1396</v>
      </c>
      <c r="B50" s="5">
        <v>3</v>
      </c>
      <c r="C50" s="5" t="s">
        <v>245</v>
      </c>
      <c r="D50" s="5" t="s">
        <v>246</v>
      </c>
      <c r="E50" s="5">
        <v>2217</v>
      </c>
      <c r="F50" s="5">
        <v>1802</v>
      </c>
      <c r="G50" s="5">
        <v>1097</v>
      </c>
      <c r="H50" s="5">
        <v>604</v>
      </c>
      <c r="I50" s="5">
        <v>57</v>
      </c>
      <c r="J50" s="5">
        <v>44</v>
      </c>
      <c r="K50" s="5">
        <v>415</v>
      </c>
    </row>
    <row r="51" spans="1:11">
      <c r="A51" s="5">
        <v>1396</v>
      </c>
      <c r="B51" s="5">
        <v>4</v>
      </c>
      <c r="C51" s="5" t="s">
        <v>247</v>
      </c>
      <c r="D51" s="5" t="s">
        <v>246</v>
      </c>
      <c r="E51" s="5">
        <v>2217</v>
      </c>
      <c r="F51" s="5">
        <v>1802</v>
      </c>
      <c r="G51" s="5">
        <v>1097</v>
      </c>
      <c r="H51" s="5">
        <v>604</v>
      </c>
      <c r="I51" s="5">
        <v>57</v>
      </c>
      <c r="J51" s="5">
        <v>44</v>
      </c>
      <c r="K51" s="5">
        <v>415</v>
      </c>
    </row>
    <row r="52" spans="1:11">
      <c r="A52" s="5">
        <v>1396</v>
      </c>
      <c r="B52" s="5">
        <v>2</v>
      </c>
      <c r="C52" s="5" t="s">
        <v>248</v>
      </c>
      <c r="D52" s="5" t="s">
        <v>249</v>
      </c>
      <c r="E52" s="5">
        <v>12682</v>
      </c>
      <c r="F52" s="5">
        <v>10389</v>
      </c>
      <c r="G52" s="5">
        <v>4646</v>
      </c>
      <c r="H52" s="5">
        <v>4661</v>
      </c>
      <c r="I52" s="5">
        <v>281</v>
      </c>
      <c r="J52" s="5">
        <v>801</v>
      </c>
      <c r="K52" s="5">
        <v>2294</v>
      </c>
    </row>
    <row r="53" spans="1:11">
      <c r="A53" s="5">
        <v>1396</v>
      </c>
      <c r="B53" s="5">
        <v>3</v>
      </c>
      <c r="C53" s="5" t="s">
        <v>250</v>
      </c>
      <c r="D53" s="5" t="s">
        <v>251</v>
      </c>
      <c r="E53" s="5">
        <v>4616</v>
      </c>
      <c r="F53" s="5">
        <v>3765</v>
      </c>
      <c r="G53" s="5">
        <v>1982</v>
      </c>
      <c r="H53" s="5">
        <v>1515</v>
      </c>
      <c r="I53" s="5">
        <v>125</v>
      </c>
      <c r="J53" s="5">
        <v>143</v>
      </c>
      <c r="K53" s="5">
        <v>851</v>
      </c>
    </row>
    <row r="54" spans="1:11">
      <c r="A54" s="5">
        <v>1396</v>
      </c>
      <c r="B54" s="5">
        <v>4</v>
      </c>
      <c r="C54" s="5" t="s">
        <v>252</v>
      </c>
      <c r="D54" s="5" t="s">
        <v>253</v>
      </c>
      <c r="E54" s="5">
        <v>3233</v>
      </c>
      <c r="F54" s="5">
        <v>2587</v>
      </c>
      <c r="G54" s="5">
        <v>1354</v>
      </c>
      <c r="H54" s="5">
        <v>995</v>
      </c>
      <c r="I54" s="5">
        <v>106</v>
      </c>
      <c r="J54" s="5">
        <v>132</v>
      </c>
      <c r="K54" s="5">
        <v>646</v>
      </c>
    </row>
    <row r="55" spans="1:11">
      <c r="A55" s="5">
        <v>1396</v>
      </c>
      <c r="B55" s="5">
        <v>4</v>
      </c>
      <c r="C55" s="5" t="s">
        <v>254</v>
      </c>
      <c r="D55" s="5" t="s">
        <v>255</v>
      </c>
      <c r="E55" s="5">
        <v>1384</v>
      </c>
      <c r="F55" s="5">
        <v>1178</v>
      </c>
      <c r="G55" s="5">
        <v>628</v>
      </c>
      <c r="H55" s="5">
        <v>520</v>
      </c>
      <c r="I55" s="5">
        <v>19</v>
      </c>
      <c r="J55" s="5">
        <v>11</v>
      </c>
      <c r="K55" s="5">
        <v>206</v>
      </c>
    </row>
    <row r="56" spans="1:11">
      <c r="A56" s="5">
        <v>1396</v>
      </c>
      <c r="B56" s="5">
        <v>3</v>
      </c>
      <c r="C56" s="5" t="s">
        <v>256</v>
      </c>
      <c r="D56" s="5" t="s">
        <v>257</v>
      </c>
      <c r="E56" s="5">
        <v>8066</v>
      </c>
      <c r="F56" s="5">
        <v>6624</v>
      </c>
      <c r="G56" s="5">
        <v>2664</v>
      </c>
      <c r="H56" s="5">
        <v>3146</v>
      </c>
      <c r="I56" s="5">
        <v>156</v>
      </c>
      <c r="J56" s="5">
        <v>658</v>
      </c>
      <c r="K56" s="5">
        <v>1442</v>
      </c>
    </row>
    <row r="57" spans="1:11">
      <c r="A57" s="5">
        <v>1396</v>
      </c>
      <c r="B57" s="5">
        <v>4</v>
      </c>
      <c r="C57" s="5" t="s">
        <v>258</v>
      </c>
      <c r="D57" s="5" t="s">
        <v>257</v>
      </c>
      <c r="E57" s="5">
        <v>8066</v>
      </c>
      <c r="F57" s="5">
        <v>6624</v>
      </c>
      <c r="G57" s="5">
        <v>2664</v>
      </c>
      <c r="H57" s="5">
        <v>3146</v>
      </c>
      <c r="I57" s="5">
        <v>156</v>
      </c>
      <c r="J57" s="5">
        <v>658</v>
      </c>
      <c r="K57" s="5">
        <v>1442</v>
      </c>
    </row>
    <row r="58" spans="1:11">
      <c r="A58" s="5">
        <v>1396</v>
      </c>
      <c r="B58" s="5">
        <v>2</v>
      </c>
      <c r="C58" s="5" t="s">
        <v>259</v>
      </c>
      <c r="D58" s="5" t="s">
        <v>260</v>
      </c>
      <c r="E58" s="5">
        <v>18505</v>
      </c>
      <c r="F58" s="5">
        <v>14615</v>
      </c>
      <c r="G58" s="5">
        <v>6996</v>
      </c>
      <c r="H58" s="5">
        <v>5565</v>
      </c>
      <c r="I58" s="5">
        <v>1057</v>
      </c>
      <c r="J58" s="5">
        <v>997</v>
      </c>
      <c r="K58" s="5">
        <v>3890</v>
      </c>
    </row>
    <row r="59" spans="1:11">
      <c r="A59" s="5">
        <v>1396</v>
      </c>
      <c r="B59" s="5">
        <v>3</v>
      </c>
      <c r="C59" s="5" t="s">
        <v>261</v>
      </c>
      <c r="D59" s="5" t="s">
        <v>262</v>
      </c>
      <c r="E59" s="5">
        <v>917</v>
      </c>
      <c r="F59" s="5">
        <v>681</v>
      </c>
      <c r="G59" s="5">
        <v>392</v>
      </c>
      <c r="H59" s="5">
        <v>249</v>
      </c>
      <c r="I59" s="5">
        <v>21</v>
      </c>
      <c r="J59" s="5">
        <v>19</v>
      </c>
      <c r="K59" s="5">
        <v>236</v>
      </c>
    </row>
    <row r="60" spans="1:11">
      <c r="A60" s="5">
        <v>1396</v>
      </c>
      <c r="B60" s="5">
        <v>4</v>
      </c>
      <c r="C60" s="5" t="s">
        <v>263</v>
      </c>
      <c r="D60" s="5" t="s">
        <v>262</v>
      </c>
      <c r="E60" s="5">
        <v>917</v>
      </c>
      <c r="F60" s="5">
        <v>681</v>
      </c>
      <c r="G60" s="5">
        <v>392</v>
      </c>
      <c r="H60" s="5">
        <v>249</v>
      </c>
      <c r="I60" s="5">
        <v>21</v>
      </c>
      <c r="J60" s="5">
        <v>19</v>
      </c>
      <c r="K60" s="5">
        <v>236</v>
      </c>
    </row>
    <row r="61" spans="1:11">
      <c r="A61" s="5">
        <v>1396</v>
      </c>
      <c r="B61" s="5">
        <v>3</v>
      </c>
      <c r="C61" s="5" t="s">
        <v>264</v>
      </c>
      <c r="D61" s="5" t="s">
        <v>265</v>
      </c>
      <c r="E61" s="5">
        <v>17588</v>
      </c>
      <c r="F61" s="5">
        <v>13935</v>
      </c>
      <c r="G61" s="5">
        <v>6605</v>
      </c>
      <c r="H61" s="5">
        <v>5315</v>
      </c>
      <c r="I61" s="5">
        <v>1036</v>
      </c>
      <c r="J61" s="5">
        <v>979</v>
      </c>
      <c r="K61" s="5">
        <v>3654</v>
      </c>
    </row>
    <row r="62" spans="1:11">
      <c r="A62" s="5">
        <v>1396</v>
      </c>
      <c r="B62" s="5">
        <v>4</v>
      </c>
      <c r="C62" s="5" t="s">
        <v>266</v>
      </c>
      <c r="D62" s="5" t="s">
        <v>267</v>
      </c>
      <c r="E62" s="5">
        <v>9460</v>
      </c>
      <c r="F62" s="5">
        <v>7181</v>
      </c>
      <c r="G62" s="5">
        <v>2885</v>
      </c>
      <c r="H62" s="5">
        <v>2657</v>
      </c>
      <c r="I62" s="5">
        <v>852</v>
      </c>
      <c r="J62" s="5">
        <v>787</v>
      </c>
      <c r="K62" s="5">
        <v>2279</v>
      </c>
    </row>
    <row r="63" spans="1:11">
      <c r="A63" s="5">
        <v>1396</v>
      </c>
      <c r="B63" s="5">
        <v>4</v>
      </c>
      <c r="C63" s="5" t="s">
        <v>268</v>
      </c>
      <c r="D63" s="5" t="s">
        <v>269</v>
      </c>
      <c r="E63" s="5">
        <v>4518</v>
      </c>
      <c r="F63" s="5">
        <v>3800</v>
      </c>
      <c r="G63" s="5">
        <v>1895</v>
      </c>
      <c r="H63" s="5">
        <v>1654</v>
      </c>
      <c r="I63" s="5">
        <v>111</v>
      </c>
      <c r="J63" s="5">
        <v>140</v>
      </c>
      <c r="K63" s="5">
        <v>718</v>
      </c>
    </row>
    <row r="64" spans="1:11">
      <c r="A64" s="5">
        <v>1396</v>
      </c>
      <c r="B64" s="5">
        <v>4</v>
      </c>
      <c r="C64" s="5" t="s">
        <v>270</v>
      </c>
      <c r="D64" s="5" t="s">
        <v>271</v>
      </c>
      <c r="E64" s="5">
        <v>2251</v>
      </c>
      <c r="F64" s="5">
        <v>1836</v>
      </c>
      <c r="G64" s="5">
        <v>1133</v>
      </c>
      <c r="H64" s="5">
        <v>624</v>
      </c>
      <c r="I64" s="5">
        <v>50</v>
      </c>
      <c r="J64" s="5">
        <v>29</v>
      </c>
      <c r="K64" s="5">
        <v>415</v>
      </c>
    </row>
    <row r="65" spans="1:11">
      <c r="A65" s="5">
        <v>1396</v>
      </c>
      <c r="B65" s="5">
        <v>4</v>
      </c>
      <c r="C65" s="5" t="s">
        <v>272</v>
      </c>
      <c r="D65" s="5" t="s">
        <v>273</v>
      </c>
      <c r="E65" s="5">
        <v>1360</v>
      </c>
      <c r="F65" s="5">
        <v>1118</v>
      </c>
      <c r="G65" s="5">
        <v>692</v>
      </c>
      <c r="H65" s="5">
        <v>380</v>
      </c>
      <c r="I65" s="5">
        <v>23</v>
      </c>
      <c r="J65" s="5">
        <v>23</v>
      </c>
      <c r="K65" s="5">
        <v>241</v>
      </c>
    </row>
    <row r="66" spans="1:11">
      <c r="A66" s="5">
        <v>1396</v>
      </c>
      <c r="B66" s="5">
        <v>2</v>
      </c>
      <c r="C66" s="5" t="s">
        <v>274</v>
      </c>
      <c r="D66" s="5" t="s">
        <v>275</v>
      </c>
      <c r="E66" s="5">
        <v>33442</v>
      </c>
      <c r="F66" s="5">
        <v>25812</v>
      </c>
      <c r="G66" s="5">
        <v>12963</v>
      </c>
      <c r="H66" s="5">
        <v>8858</v>
      </c>
      <c r="I66" s="5">
        <v>2173</v>
      </c>
      <c r="J66" s="5">
        <v>1817</v>
      </c>
      <c r="K66" s="5">
        <v>7630</v>
      </c>
    </row>
    <row r="67" spans="1:11">
      <c r="A67" s="5">
        <v>1396</v>
      </c>
      <c r="B67" s="5">
        <v>3</v>
      </c>
      <c r="C67" s="5" t="s">
        <v>276</v>
      </c>
      <c r="D67" s="5" t="s">
        <v>275</v>
      </c>
      <c r="E67" s="5">
        <v>33442</v>
      </c>
      <c r="F67" s="5">
        <v>25812</v>
      </c>
      <c r="G67" s="5">
        <v>12963</v>
      </c>
      <c r="H67" s="5">
        <v>8858</v>
      </c>
      <c r="I67" s="5">
        <v>2173</v>
      </c>
      <c r="J67" s="5">
        <v>1817</v>
      </c>
      <c r="K67" s="5">
        <v>7630</v>
      </c>
    </row>
    <row r="68" spans="1:11">
      <c r="A68" s="5">
        <v>1396</v>
      </c>
      <c r="B68" s="5">
        <v>4</v>
      </c>
      <c r="C68" s="5" t="s">
        <v>277</v>
      </c>
      <c r="D68" s="5" t="s">
        <v>278</v>
      </c>
      <c r="E68" s="5">
        <v>12107</v>
      </c>
      <c r="F68" s="5">
        <v>9102</v>
      </c>
      <c r="G68" s="5">
        <v>4417</v>
      </c>
      <c r="H68" s="5">
        <v>3170</v>
      </c>
      <c r="I68" s="5">
        <v>745</v>
      </c>
      <c r="J68" s="5">
        <v>771</v>
      </c>
      <c r="K68" s="5">
        <v>3005</v>
      </c>
    </row>
    <row r="69" spans="1:11">
      <c r="A69" s="5">
        <v>1396</v>
      </c>
      <c r="B69" s="5">
        <v>4</v>
      </c>
      <c r="C69" s="5" t="s">
        <v>279</v>
      </c>
      <c r="D69" s="5" t="s">
        <v>280</v>
      </c>
      <c r="E69" s="5">
        <v>8813</v>
      </c>
      <c r="F69" s="5">
        <v>6925</v>
      </c>
      <c r="G69" s="5">
        <v>3595</v>
      </c>
      <c r="H69" s="5">
        <v>2573</v>
      </c>
      <c r="I69" s="5">
        <v>402</v>
      </c>
      <c r="J69" s="5">
        <v>355</v>
      </c>
      <c r="K69" s="5">
        <v>1888</v>
      </c>
    </row>
    <row r="70" spans="1:11">
      <c r="A70" s="5">
        <v>1396</v>
      </c>
      <c r="B70" s="5">
        <v>4</v>
      </c>
      <c r="C70" s="5" t="s">
        <v>281</v>
      </c>
      <c r="D70" s="5" t="s">
        <v>282</v>
      </c>
      <c r="E70" s="5">
        <v>12523</v>
      </c>
      <c r="F70" s="5">
        <v>9784</v>
      </c>
      <c r="G70" s="5">
        <v>4951</v>
      </c>
      <c r="H70" s="5">
        <v>3115</v>
      </c>
      <c r="I70" s="5">
        <v>1027</v>
      </c>
      <c r="J70" s="5">
        <v>691</v>
      </c>
      <c r="K70" s="5">
        <v>2738</v>
      </c>
    </row>
    <row r="71" spans="1:11">
      <c r="A71" s="5">
        <v>1396</v>
      </c>
      <c r="B71" s="5">
        <v>2</v>
      </c>
      <c r="C71" s="5" t="s">
        <v>283</v>
      </c>
      <c r="D71" s="5" t="s">
        <v>284</v>
      </c>
      <c r="E71" s="5">
        <v>18814</v>
      </c>
      <c r="F71" s="5">
        <v>13733</v>
      </c>
      <c r="G71" s="5">
        <v>4585</v>
      </c>
      <c r="H71" s="5">
        <v>6820</v>
      </c>
      <c r="I71" s="5">
        <v>1050</v>
      </c>
      <c r="J71" s="5">
        <v>1278</v>
      </c>
      <c r="K71" s="5">
        <v>5081</v>
      </c>
    </row>
    <row r="72" spans="1:11">
      <c r="A72" s="5">
        <v>1396</v>
      </c>
      <c r="B72" s="5">
        <v>7</v>
      </c>
      <c r="C72" s="5" t="s">
        <v>285</v>
      </c>
      <c r="D72" s="5" t="s">
        <v>286</v>
      </c>
      <c r="E72" s="5">
        <v>18814</v>
      </c>
      <c r="F72" s="5">
        <v>13733</v>
      </c>
      <c r="G72" s="5">
        <v>4585</v>
      </c>
      <c r="H72" s="5">
        <v>6820</v>
      </c>
      <c r="I72" s="5">
        <v>1050</v>
      </c>
      <c r="J72" s="5">
        <v>1278</v>
      </c>
      <c r="K72" s="5">
        <v>5081</v>
      </c>
    </row>
    <row r="73" spans="1:11">
      <c r="A73" s="5">
        <v>1396</v>
      </c>
      <c r="B73" s="5">
        <v>4</v>
      </c>
      <c r="C73" s="5" t="s">
        <v>287</v>
      </c>
      <c r="D73" s="5" t="s">
        <v>288</v>
      </c>
      <c r="E73" s="5">
        <v>15792</v>
      </c>
      <c r="F73" s="5">
        <v>11439</v>
      </c>
      <c r="G73" s="5">
        <v>3848</v>
      </c>
      <c r="H73" s="5">
        <v>6000</v>
      </c>
      <c r="I73" s="5">
        <v>832</v>
      </c>
      <c r="J73" s="5">
        <v>759</v>
      </c>
      <c r="K73" s="5">
        <v>4353</v>
      </c>
    </row>
    <row r="74" spans="1:11">
      <c r="A74" s="5">
        <v>1396</v>
      </c>
      <c r="B74" s="5">
        <v>9</v>
      </c>
      <c r="C74" s="5" t="s">
        <v>289</v>
      </c>
      <c r="D74" s="5" t="s">
        <v>290</v>
      </c>
      <c r="E74" s="5">
        <v>3022</v>
      </c>
      <c r="F74" s="5">
        <v>2294</v>
      </c>
      <c r="G74" s="5">
        <v>737</v>
      </c>
      <c r="H74" s="5">
        <v>821</v>
      </c>
      <c r="I74" s="5">
        <v>218</v>
      </c>
      <c r="J74" s="5">
        <v>519</v>
      </c>
      <c r="K74" s="5">
        <v>728</v>
      </c>
    </row>
    <row r="75" spans="1:11">
      <c r="A75" s="5">
        <v>1396</v>
      </c>
      <c r="B75" s="5">
        <v>2</v>
      </c>
      <c r="C75" s="5" t="s">
        <v>291</v>
      </c>
      <c r="D75" s="5" t="s">
        <v>292</v>
      </c>
      <c r="E75" s="5">
        <v>38986</v>
      </c>
      <c r="F75" s="5">
        <v>25325</v>
      </c>
      <c r="G75" s="5">
        <v>6537</v>
      </c>
      <c r="H75" s="5">
        <v>9343</v>
      </c>
      <c r="I75" s="5">
        <v>3022</v>
      </c>
      <c r="J75" s="5">
        <v>6423</v>
      </c>
      <c r="K75" s="5">
        <v>13660</v>
      </c>
    </row>
    <row r="76" spans="1:11">
      <c r="A76" s="5">
        <v>1396</v>
      </c>
      <c r="B76" s="5">
        <v>3</v>
      </c>
      <c r="C76" s="5" t="s">
        <v>293</v>
      </c>
      <c r="D76" s="5" t="s">
        <v>294</v>
      </c>
      <c r="E76" s="5">
        <v>2675</v>
      </c>
      <c r="F76" s="5">
        <v>1267</v>
      </c>
      <c r="G76" s="5">
        <v>535</v>
      </c>
      <c r="H76" s="5">
        <v>567</v>
      </c>
      <c r="I76" s="5">
        <v>70</v>
      </c>
      <c r="J76" s="5">
        <v>95</v>
      </c>
      <c r="K76" s="5">
        <v>1408</v>
      </c>
    </row>
    <row r="77" spans="1:11">
      <c r="A77" s="5">
        <v>1396</v>
      </c>
      <c r="B77" s="5">
        <v>4</v>
      </c>
      <c r="C77" s="5" t="s">
        <v>295</v>
      </c>
      <c r="D77" s="5" t="s">
        <v>296</v>
      </c>
      <c r="E77" s="5">
        <v>2675</v>
      </c>
      <c r="F77" s="5">
        <v>1267</v>
      </c>
      <c r="G77" s="5">
        <v>535</v>
      </c>
      <c r="H77" s="5">
        <v>567</v>
      </c>
      <c r="I77" s="5">
        <v>70</v>
      </c>
      <c r="J77" s="5">
        <v>95</v>
      </c>
      <c r="K77" s="5">
        <v>1408</v>
      </c>
    </row>
    <row r="78" spans="1:11">
      <c r="A78" s="5">
        <v>1396</v>
      </c>
      <c r="B78" s="5">
        <v>3</v>
      </c>
      <c r="C78" s="5" t="s">
        <v>297</v>
      </c>
      <c r="D78" s="5" t="s">
        <v>298</v>
      </c>
      <c r="E78" s="5">
        <v>36311</v>
      </c>
      <c r="F78" s="5">
        <v>24059</v>
      </c>
      <c r="G78" s="5">
        <v>6002</v>
      </c>
      <c r="H78" s="5">
        <v>8775</v>
      </c>
      <c r="I78" s="5">
        <v>2953</v>
      </c>
      <c r="J78" s="5">
        <v>6329</v>
      </c>
      <c r="K78" s="5">
        <v>12252</v>
      </c>
    </row>
    <row r="79" spans="1:11">
      <c r="A79" s="5">
        <v>1396</v>
      </c>
      <c r="B79" s="5">
        <v>4</v>
      </c>
      <c r="C79" s="5" t="s">
        <v>299</v>
      </c>
      <c r="D79" s="5" t="s">
        <v>298</v>
      </c>
      <c r="E79" s="5">
        <v>36311</v>
      </c>
      <c r="F79" s="5">
        <v>24059</v>
      </c>
      <c r="G79" s="5">
        <v>6002</v>
      </c>
      <c r="H79" s="5">
        <v>8775</v>
      </c>
      <c r="I79" s="5">
        <v>2953</v>
      </c>
      <c r="J79" s="5">
        <v>6329</v>
      </c>
      <c r="K79" s="5">
        <v>12252</v>
      </c>
    </row>
    <row r="80" spans="1:11">
      <c r="A80" s="5">
        <v>1396</v>
      </c>
      <c r="B80" s="5">
        <v>2</v>
      </c>
      <c r="C80" s="5" t="s">
        <v>300</v>
      </c>
      <c r="D80" s="5" t="s">
        <v>301</v>
      </c>
      <c r="E80" s="5">
        <v>127658</v>
      </c>
      <c r="F80" s="5">
        <v>91146</v>
      </c>
      <c r="G80" s="5">
        <v>28860</v>
      </c>
      <c r="H80" s="5">
        <v>29676</v>
      </c>
      <c r="I80" s="5">
        <v>13630</v>
      </c>
      <c r="J80" s="5">
        <v>18980</v>
      </c>
      <c r="K80" s="5">
        <v>36511</v>
      </c>
    </row>
    <row r="81" spans="1:11">
      <c r="A81" s="5">
        <v>1396</v>
      </c>
      <c r="B81" s="5">
        <v>3</v>
      </c>
      <c r="C81" s="5" t="s">
        <v>302</v>
      </c>
      <c r="D81" s="5" t="s">
        <v>303</v>
      </c>
      <c r="E81" s="5">
        <v>78553</v>
      </c>
      <c r="F81" s="5">
        <v>55641</v>
      </c>
      <c r="G81" s="5">
        <v>12760</v>
      </c>
      <c r="H81" s="5">
        <v>18242</v>
      </c>
      <c r="I81" s="5">
        <v>10025</v>
      </c>
      <c r="J81" s="5">
        <v>14614</v>
      </c>
      <c r="K81" s="5">
        <v>22913</v>
      </c>
    </row>
    <row r="82" spans="1:11">
      <c r="A82" s="5">
        <v>1396</v>
      </c>
      <c r="B82" s="5">
        <v>4</v>
      </c>
      <c r="C82" s="5" t="s">
        <v>304</v>
      </c>
      <c r="D82" s="5" t="s">
        <v>305</v>
      </c>
      <c r="E82" s="5">
        <v>36082</v>
      </c>
      <c r="F82" s="5">
        <v>25640</v>
      </c>
      <c r="G82" s="5">
        <v>6108</v>
      </c>
      <c r="H82" s="5">
        <v>8509</v>
      </c>
      <c r="I82" s="5">
        <v>4569</v>
      </c>
      <c r="J82" s="5">
        <v>6455</v>
      </c>
      <c r="K82" s="5">
        <v>10441</v>
      </c>
    </row>
    <row r="83" spans="1:11">
      <c r="A83" s="5">
        <v>1396</v>
      </c>
      <c r="B83" s="5">
        <v>4</v>
      </c>
      <c r="C83" s="5" t="s">
        <v>306</v>
      </c>
      <c r="D83" s="5" t="s">
        <v>307</v>
      </c>
      <c r="E83" s="5">
        <v>8113</v>
      </c>
      <c r="F83" s="5">
        <v>5381</v>
      </c>
      <c r="G83" s="5">
        <v>1278</v>
      </c>
      <c r="H83" s="5">
        <v>1991</v>
      </c>
      <c r="I83" s="5">
        <v>709</v>
      </c>
      <c r="J83" s="5">
        <v>1404</v>
      </c>
      <c r="K83" s="5">
        <v>2732</v>
      </c>
    </row>
    <row r="84" spans="1:11">
      <c r="A84" s="5">
        <v>1396</v>
      </c>
      <c r="B84" s="5">
        <v>4</v>
      </c>
      <c r="C84" s="5" t="s">
        <v>308</v>
      </c>
      <c r="D84" s="5" t="s">
        <v>309</v>
      </c>
      <c r="E84" s="5">
        <v>34359</v>
      </c>
      <c r="F84" s="5">
        <v>24619</v>
      </c>
      <c r="G84" s="5">
        <v>5374</v>
      </c>
      <c r="H84" s="5">
        <v>7742</v>
      </c>
      <c r="I84" s="5">
        <v>4748</v>
      </c>
      <c r="J84" s="5">
        <v>6755</v>
      </c>
      <c r="K84" s="5">
        <v>9740</v>
      </c>
    </row>
    <row r="85" spans="1:11">
      <c r="A85" s="5">
        <v>1396</v>
      </c>
      <c r="B85" s="5">
        <v>3</v>
      </c>
      <c r="C85" s="5" t="s">
        <v>310</v>
      </c>
      <c r="D85" s="5" t="s">
        <v>311</v>
      </c>
      <c r="E85" s="5">
        <v>43476</v>
      </c>
      <c r="F85" s="5">
        <v>30925</v>
      </c>
      <c r="G85" s="5">
        <v>14702</v>
      </c>
      <c r="H85" s="5">
        <v>9720</v>
      </c>
      <c r="I85" s="5">
        <v>2735</v>
      </c>
      <c r="J85" s="5">
        <v>3768</v>
      </c>
      <c r="K85" s="5">
        <v>12551</v>
      </c>
    </row>
    <row r="86" spans="1:11">
      <c r="A86" s="5">
        <v>1396</v>
      </c>
      <c r="B86" s="5">
        <v>4</v>
      </c>
      <c r="C86" s="5" t="s">
        <v>312</v>
      </c>
      <c r="D86" s="5" t="s">
        <v>313</v>
      </c>
      <c r="E86" s="5">
        <v>2693</v>
      </c>
      <c r="F86" s="5">
        <v>1822</v>
      </c>
      <c r="G86" s="5">
        <v>884</v>
      </c>
      <c r="H86" s="5">
        <v>514</v>
      </c>
      <c r="I86" s="5">
        <v>147</v>
      </c>
      <c r="J86" s="5">
        <v>278</v>
      </c>
      <c r="K86" s="5">
        <v>870</v>
      </c>
    </row>
    <row r="87" spans="1:11">
      <c r="A87" s="5">
        <v>1396</v>
      </c>
      <c r="B87" s="5">
        <v>4</v>
      </c>
      <c r="C87" s="5" t="s">
        <v>314</v>
      </c>
      <c r="D87" s="5" t="s">
        <v>315</v>
      </c>
      <c r="E87" s="5">
        <v>12645</v>
      </c>
      <c r="F87" s="5">
        <v>9137</v>
      </c>
      <c r="G87" s="5">
        <v>4342</v>
      </c>
      <c r="H87" s="5">
        <v>2838</v>
      </c>
      <c r="I87" s="5">
        <v>778</v>
      </c>
      <c r="J87" s="5">
        <v>1179</v>
      </c>
      <c r="K87" s="5">
        <v>3508</v>
      </c>
    </row>
    <row r="88" spans="1:11">
      <c r="A88" s="5">
        <v>1396</v>
      </c>
      <c r="B88" s="5">
        <v>4</v>
      </c>
      <c r="C88" s="5" t="s">
        <v>316</v>
      </c>
      <c r="D88" s="5" t="s">
        <v>317</v>
      </c>
      <c r="E88" s="5">
        <v>20654</v>
      </c>
      <c r="F88" s="5">
        <v>14331</v>
      </c>
      <c r="G88" s="5">
        <v>7132</v>
      </c>
      <c r="H88" s="5">
        <v>4380</v>
      </c>
      <c r="I88" s="5">
        <v>1345</v>
      </c>
      <c r="J88" s="5">
        <v>1473</v>
      </c>
      <c r="K88" s="5">
        <v>6323</v>
      </c>
    </row>
    <row r="89" spans="1:11">
      <c r="A89" s="5">
        <v>1396</v>
      </c>
      <c r="B89" s="5">
        <v>4</v>
      </c>
      <c r="C89" s="5" t="s">
        <v>318</v>
      </c>
      <c r="D89" s="5" t="s">
        <v>319</v>
      </c>
      <c r="E89" s="5">
        <v>7485</v>
      </c>
      <c r="F89" s="5">
        <v>5635</v>
      </c>
      <c r="G89" s="5">
        <v>2343</v>
      </c>
      <c r="H89" s="5">
        <v>1988</v>
      </c>
      <c r="I89" s="5">
        <v>465</v>
      </c>
      <c r="J89" s="5">
        <v>838</v>
      </c>
      <c r="K89" s="5">
        <v>1850</v>
      </c>
    </row>
    <row r="90" spans="1:11">
      <c r="A90" s="5">
        <v>1396</v>
      </c>
      <c r="B90" s="5">
        <v>3</v>
      </c>
      <c r="C90" s="5" t="s">
        <v>320</v>
      </c>
      <c r="D90" s="5" t="s">
        <v>321</v>
      </c>
      <c r="E90" s="5">
        <v>5628</v>
      </c>
      <c r="F90" s="5">
        <v>4581</v>
      </c>
      <c r="G90" s="5">
        <v>1398</v>
      </c>
      <c r="H90" s="5">
        <v>1714</v>
      </c>
      <c r="I90" s="5">
        <v>870</v>
      </c>
      <c r="J90" s="5">
        <v>598</v>
      </c>
      <c r="K90" s="5">
        <v>1048</v>
      </c>
    </row>
    <row r="91" spans="1:11">
      <c r="A91" s="5">
        <v>1396</v>
      </c>
      <c r="B91" s="5">
        <v>4</v>
      </c>
      <c r="C91" s="5" t="s">
        <v>322</v>
      </c>
      <c r="D91" s="5" t="s">
        <v>321</v>
      </c>
      <c r="E91" s="5">
        <v>5628</v>
      </c>
      <c r="F91" s="5">
        <v>4581</v>
      </c>
      <c r="G91" s="5">
        <v>1398</v>
      </c>
      <c r="H91" s="5">
        <v>1714</v>
      </c>
      <c r="I91" s="5">
        <v>870</v>
      </c>
      <c r="J91" s="5">
        <v>598</v>
      </c>
      <c r="K91" s="5">
        <v>1048</v>
      </c>
    </row>
    <row r="92" spans="1:11">
      <c r="A92" s="5">
        <v>1396</v>
      </c>
      <c r="B92" s="5">
        <v>2</v>
      </c>
      <c r="C92" s="5" t="s">
        <v>323</v>
      </c>
      <c r="D92" s="5" t="s">
        <v>324</v>
      </c>
      <c r="E92" s="5">
        <v>36615</v>
      </c>
      <c r="F92" s="5">
        <v>24105</v>
      </c>
      <c r="G92" s="5">
        <v>6938</v>
      </c>
      <c r="H92" s="5">
        <v>8189</v>
      </c>
      <c r="I92" s="5">
        <v>3107</v>
      </c>
      <c r="J92" s="5">
        <v>5870</v>
      </c>
      <c r="K92" s="5">
        <v>12510</v>
      </c>
    </row>
    <row r="93" spans="1:11">
      <c r="A93" s="5">
        <v>1396</v>
      </c>
      <c r="B93" s="5">
        <v>3</v>
      </c>
      <c r="C93" s="5" t="s">
        <v>325</v>
      </c>
      <c r="D93" s="5" t="s">
        <v>324</v>
      </c>
      <c r="E93" s="5">
        <v>36615</v>
      </c>
      <c r="F93" s="5">
        <v>24105</v>
      </c>
      <c r="G93" s="5">
        <v>6938</v>
      </c>
      <c r="H93" s="5">
        <v>8189</v>
      </c>
      <c r="I93" s="5">
        <v>3107</v>
      </c>
      <c r="J93" s="5">
        <v>5870</v>
      </c>
      <c r="K93" s="5">
        <v>12510</v>
      </c>
    </row>
    <row r="94" spans="1:11">
      <c r="A94" s="5">
        <v>1396</v>
      </c>
      <c r="B94" s="5">
        <v>4</v>
      </c>
      <c r="C94" s="5" t="s">
        <v>326</v>
      </c>
      <c r="D94" s="5" t="s">
        <v>324</v>
      </c>
      <c r="E94" s="5">
        <v>36615</v>
      </c>
      <c r="F94" s="5">
        <v>24105</v>
      </c>
      <c r="G94" s="5">
        <v>6938</v>
      </c>
      <c r="H94" s="5">
        <v>8189</v>
      </c>
      <c r="I94" s="5">
        <v>3107</v>
      </c>
      <c r="J94" s="5">
        <v>5870</v>
      </c>
      <c r="K94" s="5">
        <v>12510</v>
      </c>
    </row>
    <row r="95" spans="1:11">
      <c r="A95" s="5">
        <v>1396</v>
      </c>
      <c r="B95" s="5">
        <v>2</v>
      </c>
      <c r="C95" s="5" t="s">
        <v>327</v>
      </c>
      <c r="D95" s="5" t="s">
        <v>328</v>
      </c>
      <c r="E95" s="5">
        <v>108590</v>
      </c>
      <c r="F95" s="5">
        <v>84852</v>
      </c>
      <c r="G95" s="5">
        <v>38296</v>
      </c>
      <c r="H95" s="5">
        <v>32523</v>
      </c>
      <c r="I95" s="5">
        <v>6775</v>
      </c>
      <c r="J95" s="5">
        <v>7258</v>
      </c>
      <c r="K95" s="5">
        <v>23737</v>
      </c>
    </row>
    <row r="96" spans="1:11">
      <c r="A96" s="5">
        <v>1396</v>
      </c>
      <c r="B96" s="5">
        <v>3</v>
      </c>
      <c r="C96" s="5" t="s">
        <v>329</v>
      </c>
      <c r="D96" s="5" t="s">
        <v>330</v>
      </c>
      <c r="E96" s="5">
        <v>24399</v>
      </c>
      <c r="F96" s="5">
        <v>19381</v>
      </c>
      <c r="G96" s="5">
        <v>6234</v>
      </c>
      <c r="H96" s="5">
        <v>9389</v>
      </c>
      <c r="I96" s="5">
        <v>1749</v>
      </c>
      <c r="J96" s="5">
        <v>2010</v>
      </c>
      <c r="K96" s="5">
        <v>5018</v>
      </c>
    </row>
    <row r="97" spans="1:11">
      <c r="A97" s="5">
        <v>1396</v>
      </c>
      <c r="B97" s="5">
        <v>4</v>
      </c>
      <c r="C97" s="5" t="s">
        <v>331</v>
      </c>
      <c r="D97" s="5" t="s">
        <v>332</v>
      </c>
      <c r="E97" s="5">
        <v>13844</v>
      </c>
      <c r="F97" s="5">
        <v>10800</v>
      </c>
      <c r="G97" s="5">
        <v>2322</v>
      </c>
      <c r="H97" s="5">
        <v>6108</v>
      </c>
      <c r="I97" s="5">
        <v>1160</v>
      </c>
      <c r="J97" s="5">
        <v>1210</v>
      </c>
      <c r="K97" s="5">
        <v>3044</v>
      </c>
    </row>
    <row r="98" spans="1:11">
      <c r="A98" s="5">
        <v>1396</v>
      </c>
      <c r="B98" s="5">
        <v>4</v>
      </c>
      <c r="C98" s="5" t="s">
        <v>333</v>
      </c>
      <c r="D98" s="5" t="s">
        <v>334</v>
      </c>
      <c r="E98" s="5">
        <v>10556</v>
      </c>
      <c r="F98" s="5">
        <v>8582</v>
      </c>
      <c r="G98" s="5">
        <v>3912</v>
      </c>
      <c r="H98" s="5">
        <v>3281</v>
      </c>
      <c r="I98" s="5">
        <v>589</v>
      </c>
      <c r="J98" s="5">
        <v>800</v>
      </c>
      <c r="K98" s="5">
        <v>1974</v>
      </c>
    </row>
    <row r="99" spans="1:11">
      <c r="A99" s="5">
        <v>1396</v>
      </c>
      <c r="B99" s="5">
        <v>3</v>
      </c>
      <c r="C99" s="5" t="s">
        <v>335</v>
      </c>
      <c r="D99" s="5" t="s">
        <v>336</v>
      </c>
      <c r="E99" s="5">
        <v>84190</v>
      </c>
      <c r="F99" s="5">
        <v>65471</v>
      </c>
      <c r="G99" s="5">
        <v>32062</v>
      </c>
      <c r="H99" s="5">
        <v>23134</v>
      </c>
      <c r="I99" s="5">
        <v>5027</v>
      </c>
      <c r="J99" s="5">
        <v>5248</v>
      </c>
      <c r="K99" s="5">
        <v>18719</v>
      </c>
    </row>
    <row r="100" spans="1:11">
      <c r="A100" s="5">
        <v>1396</v>
      </c>
      <c r="B100" s="5">
        <v>4</v>
      </c>
      <c r="C100" s="5" t="s">
        <v>337</v>
      </c>
      <c r="D100" s="5" t="s">
        <v>336</v>
      </c>
      <c r="E100" s="5">
        <v>84190</v>
      </c>
      <c r="F100" s="5">
        <v>65471</v>
      </c>
      <c r="G100" s="5">
        <v>32062</v>
      </c>
      <c r="H100" s="5">
        <v>23134</v>
      </c>
      <c r="I100" s="5">
        <v>5027</v>
      </c>
      <c r="J100" s="5">
        <v>5248</v>
      </c>
      <c r="K100" s="5">
        <v>18719</v>
      </c>
    </row>
    <row r="101" spans="1:11">
      <c r="A101" s="5">
        <v>1396</v>
      </c>
      <c r="B101" s="5">
        <v>2</v>
      </c>
      <c r="C101" s="5" t="s">
        <v>338</v>
      </c>
      <c r="D101" s="5" t="s">
        <v>339</v>
      </c>
      <c r="E101" s="5">
        <v>209980</v>
      </c>
      <c r="F101" s="5">
        <v>165689</v>
      </c>
      <c r="G101" s="5">
        <v>79364</v>
      </c>
      <c r="H101" s="5">
        <v>62711</v>
      </c>
      <c r="I101" s="5">
        <v>11270</v>
      </c>
      <c r="J101" s="5">
        <v>12344</v>
      </c>
      <c r="K101" s="5">
        <v>44291</v>
      </c>
    </row>
    <row r="102" spans="1:11">
      <c r="A102" s="5">
        <v>1396</v>
      </c>
      <c r="B102" s="5">
        <v>3</v>
      </c>
      <c r="C102" s="5" t="s">
        <v>340</v>
      </c>
      <c r="D102" s="5" t="s">
        <v>341</v>
      </c>
      <c r="E102" s="5">
        <v>21757</v>
      </c>
      <c r="F102" s="5">
        <v>18013</v>
      </c>
      <c r="G102" s="5">
        <v>7670</v>
      </c>
      <c r="H102" s="5">
        <v>7480</v>
      </c>
      <c r="I102" s="5">
        <v>1453</v>
      </c>
      <c r="J102" s="5">
        <v>1409</v>
      </c>
      <c r="K102" s="5">
        <v>3744</v>
      </c>
    </row>
    <row r="103" spans="1:11">
      <c r="A103" s="5">
        <v>1396</v>
      </c>
      <c r="B103" s="5">
        <v>4</v>
      </c>
      <c r="C103" s="5" t="s">
        <v>342</v>
      </c>
      <c r="D103" s="5" t="s">
        <v>341</v>
      </c>
      <c r="E103" s="5">
        <v>21757</v>
      </c>
      <c r="F103" s="5">
        <v>18013</v>
      </c>
      <c r="G103" s="5">
        <v>7670</v>
      </c>
      <c r="H103" s="5">
        <v>7480</v>
      </c>
      <c r="I103" s="5">
        <v>1453</v>
      </c>
      <c r="J103" s="5">
        <v>1409</v>
      </c>
      <c r="K103" s="5">
        <v>3744</v>
      </c>
    </row>
    <row r="104" spans="1:11">
      <c r="A104" s="5">
        <v>1396</v>
      </c>
      <c r="B104" s="5">
        <v>3</v>
      </c>
      <c r="C104" s="5" t="s">
        <v>343</v>
      </c>
      <c r="D104" s="5" t="s">
        <v>344</v>
      </c>
      <c r="E104" s="5">
        <v>188223</v>
      </c>
      <c r="F104" s="5">
        <v>147676</v>
      </c>
      <c r="G104" s="5">
        <v>71694</v>
      </c>
      <c r="H104" s="5">
        <v>55231</v>
      </c>
      <c r="I104" s="5">
        <v>9816</v>
      </c>
      <c r="J104" s="5">
        <v>10935</v>
      </c>
      <c r="K104" s="5">
        <v>40547</v>
      </c>
    </row>
    <row r="105" spans="1:11">
      <c r="A105" s="5">
        <v>1396</v>
      </c>
      <c r="B105" s="5">
        <v>4</v>
      </c>
      <c r="C105" s="5" t="s">
        <v>345</v>
      </c>
      <c r="D105" s="5" t="s">
        <v>346</v>
      </c>
      <c r="E105" s="5">
        <v>6258</v>
      </c>
      <c r="F105" s="5">
        <v>4989</v>
      </c>
      <c r="G105" s="5">
        <v>2406</v>
      </c>
      <c r="H105" s="5">
        <v>1785</v>
      </c>
      <c r="I105" s="5">
        <v>366</v>
      </c>
      <c r="J105" s="5">
        <v>432</v>
      </c>
      <c r="K105" s="5">
        <v>1269</v>
      </c>
    </row>
    <row r="106" spans="1:11">
      <c r="A106" s="5">
        <v>1396</v>
      </c>
      <c r="B106" s="5">
        <v>4</v>
      </c>
      <c r="C106" s="5" t="s">
        <v>347</v>
      </c>
      <c r="D106" s="5" t="s">
        <v>348</v>
      </c>
      <c r="E106" s="5">
        <v>61745</v>
      </c>
      <c r="F106" s="5">
        <v>52017</v>
      </c>
      <c r="G106" s="5">
        <v>27608</v>
      </c>
      <c r="H106" s="5">
        <v>19583</v>
      </c>
      <c r="I106" s="5">
        <v>2251</v>
      </c>
      <c r="J106" s="5">
        <v>2575</v>
      </c>
      <c r="K106" s="5">
        <v>9728</v>
      </c>
    </row>
    <row r="107" spans="1:11">
      <c r="A107" s="5">
        <v>1396</v>
      </c>
      <c r="B107" s="5">
        <v>4</v>
      </c>
      <c r="C107" s="5" t="s">
        <v>349</v>
      </c>
      <c r="D107" s="5" t="s">
        <v>350</v>
      </c>
      <c r="E107" s="5">
        <v>12325</v>
      </c>
      <c r="F107" s="5">
        <v>10302</v>
      </c>
      <c r="G107" s="5">
        <v>5154</v>
      </c>
      <c r="H107" s="5">
        <v>3399</v>
      </c>
      <c r="I107" s="5">
        <v>984</v>
      </c>
      <c r="J107" s="5">
        <v>766</v>
      </c>
      <c r="K107" s="5">
        <v>2023</v>
      </c>
    </row>
    <row r="108" spans="1:11">
      <c r="A108" s="5">
        <v>1396</v>
      </c>
      <c r="B108" s="5">
        <v>4</v>
      </c>
      <c r="C108" s="5" t="s">
        <v>351</v>
      </c>
      <c r="D108" s="5" t="s">
        <v>352</v>
      </c>
      <c r="E108" s="5">
        <v>31377</v>
      </c>
      <c r="F108" s="5">
        <v>23091</v>
      </c>
      <c r="G108" s="5">
        <v>6793</v>
      </c>
      <c r="H108" s="5">
        <v>9552</v>
      </c>
      <c r="I108" s="5">
        <v>3169</v>
      </c>
      <c r="J108" s="5">
        <v>3576</v>
      </c>
      <c r="K108" s="5">
        <v>8286</v>
      </c>
    </row>
    <row r="109" spans="1:11">
      <c r="A109" s="5">
        <v>1396</v>
      </c>
      <c r="B109" s="5">
        <v>4</v>
      </c>
      <c r="C109" s="5" t="s">
        <v>353</v>
      </c>
      <c r="D109" s="5" t="s">
        <v>354</v>
      </c>
      <c r="E109" s="5">
        <v>34965</v>
      </c>
      <c r="F109" s="5">
        <v>25439</v>
      </c>
      <c r="G109" s="5">
        <v>12719</v>
      </c>
      <c r="H109" s="5">
        <v>9333</v>
      </c>
      <c r="I109" s="5">
        <v>1494</v>
      </c>
      <c r="J109" s="5">
        <v>1893</v>
      </c>
      <c r="K109" s="5">
        <v>9526</v>
      </c>
    </row>
    <row r="110" spans="1:11">
      <c r="A110" s="5">
        <v>1396</v>
      </c>
      <c r="B110" s="5">
        <v>4</v>
      </c>
      <c r="C110" s="5" t="s">
        <v>355</v>
      </c>
      <c r="D110" s="5" t="s">
        <v>356</v>
      </c>
      <c r="E110" s="5">
        <v>19041</v>
      </c>
      <c r="F110" s="5">
        <v>14846</v>
      </c>
      <c r="G110" s="5">
        <v>8854</v>
      </c>
      <c r="H110" s="5">
        <v>5376</v>
      </c>
      <c r="I110" s="5">
        <v>356</v>
      </c>
      <c r="J110" s="5">
        <v>261</v>
      </c>
      <c r="K110" s="5">
        <v>4195</v>
      </c>
    </row>
    <row r="111" spans="1:11">
      <c r="A111" s="5">
        <v>1396</v>
      </c>
      <c r="B111" s="5">
        <v>4</v>
      </c>
      <c r="C111" s="5" t="s">
        <v>357</v>
      </c>
      <c r="D111" s="5" t="s">
        <v>358</v>
      </c>
      <c r="E111" s="5">
        <v>22512</v>
      </c>
      <c r="F111" s="5">
        <v>16992</v>
      </c>
      <c r="G111" s="5">
        <v>8160</v>
      </c>
      <c r="H111" s="5">
        <v>6203</v>
      </c>
      <c r="I111" s="5">
        <v>1196</v>
      </c>
      <c r="J111" s="5">
        <v>1433</v>
      </c>
      <c r="K111" s="5">
        <v>5521</v>
      </c>
    </row>
    <row r="112" spans="1:11">
      <c r="A112" s="5">
        <v>1396</v>
      </c>
      <c r="B112" s="5">
        <v>2</v>
      </c>
      <c r="C112" s="5" t="s">
        <v>359</v>
      </c>
      <c r="D112" s="5" t="s">
        <v>360</v>
      </c>
      <c r="E112" s="5">
        <v>164881</v>
      </c>
      <c r="F112" s="5">
        <v>123572</v>
      </c>
      <c r="G112" s="5">
        <v>33424</v>
      </c>
      <c r="H112" s="5">
        <v>58250</v>
      </c>
      <c r="I112" s="5">
        <v>17362</v>
      </c>
      <c r="J112" s="5">
        <v>14536</v>
      </c>
      <c r="K112" s="5">
        <v>41309</v>
      </c>
    </row>
    <row r="113" spans="1:11">
      <c r="A113" s="5">
        <v>1396</v>
      </c>
      <c r="B113" s="5">
        <v>3</v>
      </c>
      <c r="C113" s="5" t="s">
        <v>361</v>
      </c>
      <c r="D113" s="5" t="s">
        <v>362</v>
      </c>
      <c r="E113" s="5">
        <v>110111</v>
      </c>
      <c r="F113" s="5">
        <v>79854</v>
      </c>
      <c r="G113" s="5">
        <v>19277</v>
      </c>
      <c r="H113" s="5">
        <v>37794</v>
      </c>
      <c r="I113" s="5">
        <v>12906</v>
      </c>
      <c r="J113" s="5">
        <v>9877</v>
      </c>
      <c r="K113" s="5">
        <v>30257</v>
      </c>
    </row>
    <row r="114" spans="1:11">
      <c r="A114" s="5">
        <v>1396</v>
      </c>
      <c r="B114" s="5">
        <v>4</v>
      </c>
      <c r="C114" s="5" t="s">
        <v>363</v>
      </c>
      <c r="D114" s="5" t="s">
        <v>362</v>
      </c>
      <c r="E114" s="5">
        <v>110111</v>
      </c>
      <c r="F114" s="5">
        <v>79854</v>
      </c>
      <c r="G114" s="5">
        <v>19277</v>
      </c>
      <c r="H114" s="5">
        <v>37794</v>
      </c>
      <c r="I114" s="5">
        <v>12906</v>
      </c>
      <c r="J114" s="5">
        <v>9877</v>
      </c>
      <c r="K114" s="5">
        <v>30257</v>
      </c>
    </row>
    <row r="115" spans="1:11">
      <c r="A115" s="5">
        <v>1396</v>
      </c>
      <c r="B115" s="5">
        <v>3</v>
      </c>
      <c r="C115" s="5" t="s">
        <v>364</v>
      </c>
      <c r="D115" s="5" t="s">
        <v>365</v>
      </c>
      <c r="E115" s="5">
        <v>38059</v>
      </c>
      <c r="F115" s="5">
        <v>30473</v>
      </c>
      <c r="G115" s="5">
        <v>9758</v>
      </c>
      <c r="H115" s="5">
        <v>14419</v>
      </c>
      <c r="I115" s="5">
        <v>2987</v>
      </c>
      <c r="J115" s="5">
        <v>3309</v>
      </c>
      <c r="K115" s="5">
        <v>7586</v>
      </c>
    </row>
    <row r="116" spans="1:11">
      <c r="A116" s="5">
        <v>1396</v>
      </c>
      <c r="B116" s="5">
        <v>4</v>
      </c>
      <c r="C116" s="5" t="s">
        <v>366</v>
      </c>
      <c r="D116" s="5" t="s">
        <v>365</v>
      </c>
      <c r="E116" s="5">
        <v>38059</v>
      </c>
      <c r="F116" s="5">
        <v>30473</v>
      </c>
      <c r="G116" s="5">
        <v>9758</v>
      </c>
      <c r="H116" s="5">
        <v>14419</v>
      </c>
      <c r="I116" s="5">
        <v>2987</v>
      </c>
      <c r="J116" s="5">
        <v>3309</v>
      </c>
      <c r="K116" s="5">
        <v>7586</v>
      </c>
    </row>
    <row r="117" spans="1:11">
      <c r="A117" s="5">
        <v>1396</v>
      </c>
      <c r="B117" s="5">
        <v>3</v>
      </c>
      <c r="C117" s="5" t="s">
        <v>367</v>
      </c>
      <c r="D117" s="5" t="s">
        <v>368</v>
      </c>
      <c r="E117" s="5">
        <v>16710</v>
      </c>
      <c r="F117" s="5">
        <v>13244</v>
      </c>
      <c r="G117" s="5">
        <v>4388</v>
      </c>
      <c r="H117" s="5">
        <v>6038</v>
      </c>
      <c r="I117" s="5">
        <v>1469</v>
      </c>
      <c r="J117" s="5">
        <v>1350</v>
      </c>
      <c r="K117" s="5">
        <v>3466</v>
      </c>
    </row>
    <row r="118" spans="1:11">
      <c r="A118" s="5">
        <v>1396</v>
      </c>
      <c r="B118" s="5">
        <v>4</v>
      </c>
      <c r="C118" s="5" t="s">
        <v>369</v>
      </c>
      <c r="D118" s="5" t="s">
        <v>370</v>
      </c>
      <c r="E118" s="5">
        <v>13784</v>
      </c>
      <c r="F118" s="5">
        <v>10808</v>
      </c>
      <c r="G118" s="5">
        <v>3298</v>
      </c>
      <c r="H118" s="5">
        <v>5033</v>
      </c>
      <c r="I118" s="5">
        <v>1292</v>
      </c>
      <c r="J118" s="5">
        <v>1185</v>
      </c>
      <c r="K118" s="5">
        <v>2977</v>
      </c>
    </row>
    <row r="119" spans="1:11">
      <c r="A119" s="5">
        <v>1396</v>
      </c>
      <c r="B119" s="5">
        <v>4</v>
      </c>
      <c r="C119" s="5" t="s">
        <v>371</v>
      </c>
      <c r="D119" s="5" t="s">
        <v>372</v>
      </c>
      <c r="E119" s="5">
        <v>2926</v>
      </c>
      <c r="F119" s="5">
        <v>2437</v>
      </c>
      <c r="G119" s="5">
        <v>1090</v>
      </c>
      <c r="H119" s="5">
        <v>1005</v>
      </c>
      <c r="I119" s="5">
        <v>177</v>
      </c>
      <c r="J119" s="5">
        <v>165</v>
      </c>
      <c r="K119" s="5">
        <v>490</v>
      </c>
    </row>
    <row r="120" spans="1:11">
      <c r="A120" s="5">
        <v>1396</v>
      </c>
      <c r="B120" s="5">
        <v>2</v>
      </c>
      <c r="C120" s="5" t="s">
        <v>373</v>
      </c>
      <c r="D120" s="5" t="s">
        <v>374</v>
      </c>
      <c r="E120" s="5">
        <v>113266</v>
      </c>
      <c r="F120" s="5">
        <v>90182</v>
      </c>
      <c r="G120" s="5">
        <v>35060</v>
      </c>
      <c r="H120" s="5">
        <v>39998</v>
      </c>
      <c r="I120" s="5">
        <v>6640</v>
      </c>
      <c r="J120" s="5">
        <v>8484</v>
      </c>
      <c r="K120" s="5">
        <v>23084</v>
      </c>
    </row>
    <row r="121" spans="1:11">
      <c r="A121" s="5">
        <v>1396</v>
      </c>
      <c r="B121" s="5">
        <v>3</v>
      </c>
      <c r="C121" s="5" t="s">
        <v>375</v>
      </c>
      <c r="D121" s="5" t="s">
        <v>376</v>
      </c>
      <c r="E121" s="5">
        <v>57917</v>
      </c>
      <c r="F121" s="5">
        <v>46562</v>
      </c>
      <c r="G121" s="5">
        <v>16532</v>
      </c>
      <c r="H121" s="5">
        <v>21306</v>
      </c>
      <c r="I121" s="5">
        <v>3598</v>
      </c>
      <c r="J121" s="5">
        <v>5125</v>
      </c>
      <c r="K121" s="5">
        <v>11355</v>
      </c>
    </row>
    <row r="122" spans="1:11">
      <c r="A122" s="5">
        <v>1396</v>
      </c>
      <c r="B122" s="5">
        <v>4</v>
      </c>
      <c r="C122" s="5" t="s">
        <v>377</v>
      </c>
      <c r="D122" s="5" t="s">
        <v>378</v>
      </c>
      <c r="E122" s="5">
        <v>39491</v>
      </c>
      <c r="F122" s="5">
        <v>32232</v>
      </c>
      <c r="G122" s="5">
        <v>12308</v>
      </c>
      <c r="H122" s="5">
        <v>13901</v>
      </c>
      <c r="I122" s="5">
        <v>2448</v>
      </c>
      <c r="J122" s="5">
        <v>3575</v>
      </c>
      <c r="K122" s="5">
        <v>7259</v>
      </c>
    </row>
    <row r="123" spans="1:11">
      <c r="A123" s="5">
        <v>1396</v>
      </c>
      <c r="B123" s="5">
        <v>4</v>
      </c>
      <c r="C123" s="5" t="s">
        <v>379</v>
      </c>
      <c r="D123" s="5" t="s">
        <v>380</v>
      </c>
      <c r="E123" s="5">
        <v>17378</v>
      </c>
      <c r="F123" s="5">
        <v>13495</v>
      </c>
      <c r="G123" s="5">
        <v>3995</v>
      </c>
      <c r="H123" s="5">
        <v>6935</v>
      </c>
      <c r="I123" s="5">
        <v>1090</v>
      </c>
      <c r="J123" s="5">
        <v>1475</v>
      </c>
      <c r="K123" s="5">
        <v>3882</v>
      </c>
    </row>
    <row r="124" spans="1:11">
      <c r="A124" s="5">
        <v>1396</v>
      </c>
      <c r="B124" s="5">
        <v>4</v>
      </c>
      <c r="C124" s="5" t="s">
        <v>381</v>
      </c>
      <c r="D124" s="5" t="s">
        <v>382</v>
      </c>
      <c r="E124" s="5">
        <v>1049</v>
      </c>
      <c r="F124" s="5">
        <v>834</v>
      </c>
      <c r="G124" s="5">
        <v>229</v>
      </c>
      <c r="H124" s="5">
        <v>470</v>
      </c>
      <c r="I124" s="5">
        <v>60</v>
      </c>
      <c r="J124" s="5">
        <v>75</v>
      </c>
      <c r="K124" s="5">
        <v>214</v>
      </c>
    </row>
    <row r="125" spans="1:11">
      <c r="A125" s="5">
        <v>1396</v>
      </c>
      <c r="B125" s="5">
        <v>3</v>
      </c>
      <c r="C125" s="5" t="s">
        <v>383</v>
      </c>
      <c r="D125" s="5" t="s">
        <v>384</v>
      </c>
      <c r="E125" s="5">
        <v>55349</v>
      </c>
      <c r="F125" s="5">
        <v>43620</v>
      </c>
      <c r="G125" s="5">
        <v>18528</v>
      </c>
      <c r="H125" s="5">
        <v>18692</v>
      </c>
      <c r="I125" s="5">
        <v>3042</v>
      </c>
      <c r="J125" s="5">
        <v>3358</v>
      </c>
      <c r="K125" s="5">
        <v>11729</v>
      </c>
    </row>
    <row r="126" spans="1:11">
      <c r="A126" s="5">
        <v>1396</v>
      </c>
      <c r="B126" s="5">
        <v>4</v>
      </c>
      <c r="C126" s="5" t="s">
        <v>385</v>
      </c>
      <c r="D126" s="5" t="s">
        <v>386</v>
      </c>
      <c r="E126" s="5">
        <v>4894</v>
      </c>
      <c r="F126" s="5">
        <v>3663</v>
      </c>
      <c r="G126" s="5">
        <v>1277</v>
      </c>
      <c r="H126" s="5">
        <v>1852</v>
      </c>
      <c r="I126" s="5">
        <v>289</v>
      </c>
      <c r="J126" s="5">
        <v>245</v>
      </c>
      <c r="K126" s="5">
        <v>1231</v>
      </c>
    </row>
    <row r="127" spans="1:11">
      <c r="A127" s="5">
        <v>1396</v>
      </c>
      <c r="B127" s="5">
        <v>4</v>
      </c>
      <c r="C127" s="5" t="s">
        <v>387</v>
      </c>
      <c r="D127" s="5" t="s">
        <v>388</v>
      </c>
      <c r="E127" s="5">
        <v>4571</v>
      </c>
      <c r="F127" s="5">
        <v>3685</v>
      </c>
      <c r="G127" s="5">
        <v>1425</v>
      </c>
      <c r="H127" s="5">
        <v>1641</v>
      </c>
      <c r="I127" s="5">
        <v>271</v>
      </c>
      <c r="J127" s="5">
        <v>348</v>
      </c>
      <c r="K127" s="5">
        <v>887</v>
      </c>
    </row>
    <row r="128" spans="1:11">
      <c r="A128" s="5">
        <v>1396</v>
      </c>
      <c r="B128" s="5">
        <v>4</v>
      </c>
      <c r="C128" s="5" t="s">
        <v>389</v>
      </c>
      <c r="D128" s="5" t="s">
        <v>390</v>
      </c>
      <c r="E128" s="5">
        <v>7174</v>
      </c>
      <c r="F128" s="5">
        <v>5714</v>
      </c>
      <c r="G128" s="5">
        <v>2265</v>
      </c>
      <c r="H128" s="5">
        <v>2615</v>
      </c>
      <c r="I128" s="5">
        <v>378</v>
      </c>
      <c r="J128" s="5">
        <v>457</v>
      </c>
      <c r="K128" s="5">
        <v>1460</v>
      </c>
    </row>
    <row r="129" spans="1:11">
      <c r="A129" s="5">
        <v>1396</v>
      </c>
      <c r="B129" s="5">
        <v>4</v>
      </c>
      <c r="C129" s="5" t="s">
        <v>391</v>
      </c>
      <c r="D129" s="5" t="s">
        <v>392</v>
      </c>
      <c r="E129" s="5">
        <v>38709</v>
      </c>
      <c r="F129" s="5">
        <v>30558</v>
      </c>
      <c r="G129" s="5">
        <v>13560</v>
      </c>
      <c r="H129" s="5">
        <v>12585</v>
      </c>
      <c r="I129" s="5">
        <v>2104</v>
      </c>
      <c r="J129" s="5">
        <v>2309</v>
      </c>
      <c r="K129" s="5">
        <v>8151</v>
      </c>
    </row>
    <row r="130" spans="1:11">
      <c r="A130" s="5">
        <v>1396</v>
      </c>
      <c r="B130" s="5">
        <v>2</v>
      </c>
      <c r="C130" s="5" t="s">
        <v>393</v>
      </c>
      <c r="D130" s="5" t="s">
        <v>394</v>
      </c>
      <c r="E130" s="5">
        <v>31887</v>
      </c>
      <c r="F130" s="5">
        <v>23964</v>
      </c>
      <c r="G130" s="5">
        <v>7288</v>
      </c>
      <c r="H130" s="5">
        <v>7687</v>
      </c>
      <c r="I130" s="5">
        <v>2965</v>
      </c>
      <c r="J130" s="5">
        <v>6025</v>
      </c>
      <c r="K130" s="5">
        <v>7922</v>
      </c>
    </row>
    <row r="131" spans="1:11">
      <c r="A131" s="5">
        <v>1396</v>
      </c>
      <c r="B131" s="5">
        <v>3</v>
      </c>
      <c r="C131" s="5" t="s">
        <v>395</v>
      </c>
      <c r="D131" s="5" t="s">
        <v>396</v>
      </c>
      <c r="E131" s="5">
        <v>1826</v>
      </c>
      <c r="F131" s="5">
        <v>1439</v>
      </c>
      <c r="G131" s="5">
        <v>580</v>
      </c>
      <c r="H131" s="5">
        <v>443</v>
      </c>
      <c r="I131" s="5">
        <v>222</v>
      </c>
      <c r="J131" s="5">
        <v>194</v>
      </c>
      <c r="K131" s="5">
        <v>387</v>
      </c>
    </row>
    <row r="132" spans="1:11">
      <c r="A132" s="5">
        <v>1396</v>
      </c>
      <c r="B132" s="5">
        <v>4</v>
      </c>
      <c r="C132" s="5" t="s">
        <v>397</v>
      </c>
      <c r="D132" s="5" t="s">
        <v>396</v>
      </c>
      <c r="E132" s="5">
        <v>1826</v>
      </c>
      <c r="F132" s="5">
        <v>1439</v>
      </c>
      <c r="G132" s="5">
        <v>580</v>
      </c>
      <c r="H132" s="5">
        <v>443</v>
      </c>
      <c r="I132" s="5">
        <v>222</v>
      </c>
      <c r="J132" s="5">
        <v>194</v>
      </c>
      <c r="K132" s="5">
        <v>387</v>
      </c>
    </row>
    <row r="133" spans="1:11">
      <c r="A133" s="5">
        <v>1396</v>
      </c>
      <c r="B133" s="5">
        <v>3</v>
      </c>
      <c r="C133" s="5" t="s">
        <v>398</v>
      </c>
      <c r="D133" s="5" t="s">
        <v>399</v>
      </c>
      <c r="E133" s="5">
        <v>5702</v>
      </c>
      <c r="F133" s="5">
        <v>4313</v>
      </c>
      <c r="G133" s="5">
        <v>1038</v>
      </c>
      <c r="H133" s="5">
        <v>1359</v>
      </c>
      <c r="I133" s="5">
        <v>735</v>
      </c>
      <c r="J133" s="5">
        <v>1182</v>
      </c>
      <c r="K133" s="5">
        <v>1389</v>
      </c>
    </row>
    <row r="134" spans="1:11">
      <c r="A134" s="5">
        <v>1396</v>
      </c>
      <c r="B134" s="5">
        <v>4</v>
      </c>
      <c r="C134" s="5" t="s">
        <v>400</v>
      </c>
      <c r="D134" s="5" t="s">
        <v>399</v>
      </c>
      <c r="E134" s="5">
        <v>5702</v>
      </c>
      <c r="F134" s="5">
        <v>4313</v>
      </c>
      <c r="G134" s="5">
        <v>1038</v>
      </c>
      <c r="H134" s="5">
        <v>1359</v>
      </c>
      <c r="I134" s="5">
        <v>735</v>
      </c>
      <c r="J134" s="5">
        <v>1182</v>
      </c>
      <c r="K134" s="5">
        <v>1389</v>
      </c>
    </row>
    <row r="135" spans="1:11">
      <c r="A135" s="5">
        <v>1396</v>
      </c>
      <c r="B135" s="5">
        <v>3</v>
      </c>
      <c r="C135" s="5" t="s">
        <v>401</v>
      </c>
      <c r="D135" s="5" t="s">
        <v>402</v>
      </c>
      <c r="E135" s="5">
        <v>5811</v>
      </c>
      <c r="F135" s="5">
        <v>4425</v>
      </c>
      <c r="G135" s="5">
        <v>913</v>
      </c>
      <c r="H135" s="5">
        <v>1290</v>
      </c>
      <c r="I135" s="5">
        <v>583</v>
      </c>
      <c r="J135" s="5">
        <v>1639</v>
      </c>
      <c r="K135" s="5">
        <v>1386</v>
      </c>
    </row>
    <row r="136" spans="1:11">
      <c r="A136" s="5">
        <v>1396</v>
      </c>
      <c r="B136" s="5">
        <v>4</v>
      </c>
      <c r="C136" s="5" t="s">
        <v>403</v>
      </c>
      <c r="D136" s="5" t="s">
        <v>402</v>
      </c>
      <c r="E136" s="5">
        <v>5811</v>
      </c>
      <c r="F136" s="5">
        <v>4425</v>
      </c>
      <c r="G136" s="5">
        <v>913</v>
      </c>
      <c r="H136" s="5">
        <v>1290</v>
      </c>
      <c r="I136" s="5">
        <v>583</v>
      </c>
      <c r="J136" s="5">
        <v>1639</v>
      </c>
      <c r="K136" s="5">
        <v>1386</v>
      </c>
    </row>
    <row r="137" spans="1:11">
      <c r="A137" s="5">
        <v>1396</v>
      </c>
      <c r="B137" s="5">
        <v>3</v>
      </c>
      <c r="C137" s="5" t="s">
        <v>404</v>
      </c>
      <c r="D137" s="5" t="s">
        <v>405</v>
      </c>
      <c r="E137" s="5">
        <v>8292</v>
      </c>
      <c r="F137" s="5">
        <v>5823</v>
      </c>
      <c r="G137" s="5">
        <v>2523</v>
      </c>
      <c r="H137" s="5">
        <v>1493</v>
      </c>
      <c r="I137" s="5">
        <v>637</v>
      </c>
      <c r="J137" s="5">
        <v>1169</v>
      </c>
      <c r="K137" s="5">
        <v>2470</v>
      </c>
    </row>
    <row r="138" spans="1:11">
      <c r="A138" s="5">
        <v>1396</v>
      </c>
      <c r="B138" s="5">
        <v>4</v>
      </c>
      <c r="C138" s="5" t="s">
        <v>406</v>
      </c>
      <c r="D138" s="5" t="s">
        <v>405</v>
      </c>
      <c r="E138" s="5">
        <v>8292</v>
      </c>
      <c r="F138" s="5">
        <v>5823</v>
      </c>
      <c r="G138" s="5">
        <v>2523</v>
      </c>
      <c r="H138" s="5">
        <v>1493</v>
      </c>
      <c r="I138" s="5">
        <v>637</v>
      </c>
      <c r="J138" s="5">
        <v>1169</v>
      </c>
      <c r="K138" s="5">
        <v>2470</v>
      </c>
    </row>
    <row r="139" spans="1:11">
      <c r="A139" s="5">
        <v>1396</v>
      </c>
      <c r="B139" s="5">
        <v>3</v>
      </c>
      <c r="C139" s="5" t="s">
        <v>407</v>
      </c>
      <c r="D139" s="5" t="s">
        <v>408</v>
      </c>
      <c r="E139" s="5">
        <v>8233</v>
      </c>
      <c r="F139" s="5">
        <v>6293</v>
      </c>
      <c r="G139" s="5">
        <v>1789</v>
      </c>
      <c r="H139" s="5">
        <v>2762</v>
      </c>
      <c r="I139" s="5">
        <v>606</v>
      </c>
      <c r="J139" s="5">
        <v>1136</v>
      </c>
      <c r="K139" s="5">
        <v>1941</v>
      </c>
    </row>
    <row r="140" spans="1:11">
      <c r="A140" s="5">
        <v>1396</v>
      </c>
      <c r="B140" s="5">
        <v>4</v>
      </c>
      <c r="C140" s="5" t="s">
        <v>409</v>
      </c>
      <c r="D140" s="5" t="s">
        <v>410</v>
      </c>
      <c r="E140" s="5">
        <v>7857</v>
      </c>
      <c r="F140" s="5">
        <v>6029</v>
      </c>
      <c r="G140" s="5">
        <v>1721</v>
      </c>
      <c r="H140" s="5">
        <v>2680</v>
      </c>
      <c r="I140" s="5">
        <v>589</v>
      </c>
      <c r="J140" s="5">
        <v>1039</v>
      </c>
      <c r="K140" s="5">
        <v>1829</v>
      </c>
    </row>
    <row r="141" spans="1:11">
      <c r="A141" s="5">
        <v>1396</v>
      </c>
      <c r="B141" s="5">
        <v>4</v>
      </c>
      <c r="C141" s="5" t="s">
        <v>411</v>
      </c>
      <c r="D141" s="5" t="s">
        <v>412</v>
      </c>
      <c r="E141" s="5">
        <v>376</v>
      </c>
      <c r="F141" s="5">
        <v>264</v>
      </c>
      <c r="G141" s="5">
        <v>68</v>
      </c>
      <c r="H141" s="5">
        <v>82</v>
      </c>
      <c r="I141" s="5">
        <v>17</v>
      </c>
      <c r="J141" s="5">
        <v>97</v>
      </c>
      <c r="K141" s="5">
        <v>112</v>
      </c>
    </row>
    <row r="142" spans="1:11">
      <c r="A142" s="5">
        <v>1396</v>
      </c>
      <c r="B142" s="5">
        <v>3</v>
      </c>
      <c r="C142" s="5" t="s">
        <v>413</v>
      </c>
      <c r="D142" s="5" t="s">
        <v>414</v>
      </c>
      <c r="E142" s="5">
        <v>806</v>
      </c>
      <c r="F142" s="5">
        <v>671</v>
      </c>
      <c r="G142" s="5">
        <v>252</v>
      </c>
      <c r="H142" s="5">
        <v>171</v>
      </c>
      <c r="I142" s="5">
        <v>75</v>
      </c>
      <c r="J142" s="5">
        <v>173</v>
      </c>
      <c r="K142" s="5">
        <v>135</v>
      </c>
    </row>
    <row r="143" spans="1:11">
      <c r="A143" s="5">
        <v>1396</v>
      </c>
      <c r="B143" s="5">
        <v>4</v>
      </c>
      <c r="C143" s="5" t="s">
        <v>415</v>
      </c>
      <c r="D143" s="5" t="s">
        <v>414</v>
      </c>
      <c r="E143" s="5">
        <v>806</v>
      </c>
      <c r="F143" s="5">
        <v>671</v>
      </c>
      <c r="G143" s="5">
        <v>252</v>
      </c>
      <c r="H143" s="5">
        <v>171</v>
      </c>
      <c r="I143" s="5">
        <v>75</v>
      </c>
      <c r="J143" s="5">
        <v>173</v>
      </c>
      <c r="K143" s="5">
        <v>135</v>
      </c>
    </row>
    <row r="144" spans="1:11">
      <c r="A144" s="5">
        <v>1396</v>
      </c>
      <c r="B144" s="5">
        <v>7</v>
      </c>
      <c r="C144" s="5" t="s">
        <v>416</v>
      </c>
      <c r="D144" s="5" t="s">
        <v>417</v>
      </c>
      <c r="E144" s="5">
        <v>1215</v>
      </c>
      <c r="F144" s="5">
        <v>1001</v>
      </c>
      <c r="G144" s="5">
        <v>193</v>
      </c>
      <c r="H144" s="5">
        <v>169</v>
      </c>
      <c r="I144" s="5">
        <v>107</v>
      </c>
      <c r="J144" s="5">
        <v>532</v>
      </c>
      <c r="K144" s="5">
        <v>214</v>
      </c>
    </row>
    <row r="145" spans="1:11">
      <c r="A145" s="5">
        <v>1396</v>
      </c>
      <c r="B145" s="5">
        <v>9</v>
      </c>
      <c r="C145" s="5" t="s">
        <v>418</v>
      </c>
      <c r="D145" s="5" t="s">
        <v>417</v>
      </c>
      <c r="E145" s="5">
        <v>1215</v>
      </c>
      <c r="F145" s="5">
        <v>1001</v>
      </c>
      <c r="G145" s="5">
        <v>193</v>
      </c>
      <c r="H145" s="5">
        <v>169</v>
      </c>
      <c r="I145" s="5">
        <v>107</v>
      </c>
      <c r="J145" s="5">
        <v>532</v>
      </c>
      <c r="K145" s="5">
        <v>214</v>
      </c>
    </row>
    <row r="146" spans="1:11">
      <c r="A146" s="5">
        <v>1396</v>
      </c>
      <c r="B146" s="5">
        <v>2</v>
      </c>
      <c r="C146" s="5" t="s">
        <v>419</v>
      </c>
      <c r="D146" s="5" t="s">
        <v>420</v>
      </c>
      <c r="E146" s="5">
        <v>84774</v>
      </c>
      <c r="F146" s="5">
        <v>65670</v>
      </c>
      <c r="G146" s="5">
        <v>28028</v>
      </c>
      <c r="H146" s="5">
        <v>22758</v>
      </c>
      <c r="I146" s="5">
        <v>7121</v>
      </c>
      <c r="J146" s="5">
        <v>7764</v>
      </c>
      <c r="K146" s="5">
        <v>19104</v>
      </c>
    </row>
    <row r="147" spans="1:11">
      <c r="A147" s="5">
        <v>1396</v>
      </c>
      <c r="B147" s="5">
        <v>3</v>
      </c>
      <c r="C147" s="5" t="s">
        <v>421</v>
      </c>
      <c r="D147" s="5" t="s">
        <v>422</v>
      </c>
      <c r="E147" s="5">
        <v>26623</v>
      </c>
      <c r="F147" s="5">
        <v>20907</v>
      </c>
      <c r="G147" s="5">
        <v>7064</v>
      </c>
      <c r="H147" s="5">
        <v>7685</v>
      </c>
      <c r="I147" s="5">
        <v>2912</v>
      </c>
      <c r="J147" s="5">
        <v>3246</v>
      </c>
      <c r="K147" s="5">
        <v>5717</v>
      </c>
    </row>
    <row r="148" spans="1:11">
      <c r="A148" s="5">
        <v>1396</v>
      </c>
      <c r="B148" s="5">
        <v>4</v>
      </c>
      <c r="C148" s="5" t="s">
        <v>423</v>
      </c>
      <c r="D148" s="5" t="s">
        <v>422</v>
      </c>
      <c r="E148" s="5">
        <v>26623</v>
      </c>
      <c r="F148" s="5">
        <v>20907</v>
      </c>
      <c r="G148" s="5">
        <v>7064</v>
      </c>
      <c r="H148" s="5">
        <v>7685</v>
      </c>
      <c r="I148" s="5">
        <v>2912</v>
      </c>
      <c r="J148" s="5">
        <v>3246</v>
      </c>
      <c r="K148" s="5">
        <v>5717</v>
      </c>
    </row>
    <row r="149" spans="1:11">
      <c r="A149" s="5">
        <v>1396</v>
      </c>
      <c r="B149" s="5">
        <v>3</v>
      </c>
      <c r="C149" s="5" t="s">
        <v>424</v>
      </c>
      <c r="D149" s="5" t="s">
        <v>425</v>
      </c>
      <c r="E149" s="5">
        <v>4046</v>
      </c>
      <c r="F149" s="5">
        <v>2843</v>
      </c>
      <c r="G149" s="5">
        <v>1475</v>
      </c>
      <c r="H149" s="5">
        <v>837</v>
      </c>
      <c r="I149" s="5">
        <v>282</v>
      </c>
      <c r="J149" s="5">
        <v>249</v>
      </c>
      <c r="K149" s="5">
        <v>1203</v>
      </c>
    </row>
    <row r="150" spans="1:11">
      <c r="A150" s="5">
        <v>1396</v>
      </c>
      <c r="B150" s="5">
        <v>4</v>
      </c>
      <c r="C150" s="5" t="s">
        <v>426</v>
      </c>
      <c r="D150" s="5" t="s">
        <v>425</v>
      </c>
      <c r="E150" s="5">
        <v>4046</v>
      </c>
      <c r="F150" s="5">
        <v>2843</v>
      </c>
      <c r="G150" s="5">
        <v>1475</v>
      </c>
      <c r="H150" s="5">
        <v>837</v>
      </c>
      <c r="I150" s="5">
        <v>282</v>
      </c>
      <c r="J150" s="5">
        <v>249</v>
      </c>
      <c r="K150" s="5">
        <v>1203</v>
      </c>
    </row>
    <row r="151" spans="1:11">
      <c r="A151" s="5">
        <v>1396</v>
      </c>
      <c r="B151" s="5">
        <v>3</v>
      </c>
      <c r="C151" s="5" t="s">
        <v>427</v>
      </c>
      <c r="D151" s="5" t="s">
        <v>428</v>
      </c>
      <c r="E151" s="5">
        <v>11730</v>
      </c>
      <c r="F151" s="5">
        <v>8678</v>
      </c>
      <c r="G151" s="5">
        <v>3091</v>
      </c>
      <c r="H151" s="5">
        <v>3345</v>
      </c>
      <c r="I151" s="5">
        <v>1182</v>
      </c>
      <c r="J151" s="5">
        <v>1060</v>
      </c>
      <c r="K151" s="5">
        <v>3052</v>
      </c>
    </row>
    <row r="152" spans="1:11">
      <c r="A152" s="5">
        <v>1396</v>
      </c>
      <c r="B152" s="5">
        <v>14</v>
      </c>
      <c r="C152" s="5" t="s">
        <v>429</v>
      </c>
      <c r="D152" s="5" t="s">
        <v>430</v>
      </c>
      <c r="E152" s="5">
        <v>11730</v>
      </c>
      <c r="F152" s="5">
        <v>8678</v>
      </c>
      <c r="G152" s="5">
        <v>3091</v>
      </c>
      <c r="H152" s="5">
        <v>3345</v>
      </c>
      <c r="I152" s="5">
        <v>1182</v>
      </c>
      <c r="J152" s="5">
        <v>1060</v>
      </c>
      <c r="K152" s="5">
        <v>3052</v>
      </c>
    </row>
    <row r="153" spans="1:11">
      <c r="A153" s="5">
        <v>1396</v>
      </c>
      <c r="B153" s="5">
        <v>3</v>
      </c>
      <c r="C153" s="5" t="s">
        <v>431</v>
      </c>
      <c r="D153" s="5" t="s">
        <v>432</v>
      </c>
      <c r="E153" s="5">
        <v>8951</v>
      </c>
      <c r="F153" s="5">
        <v>6708</v>
      </c>
      <c r="G153" s="5">
        <v>3388</v>
      </c>
      <c r="H153" s="5">
        <v>2136</v>
      </c>
      <c r="I153" s="5">
        <v>595</v>
      </c>
      <c r="J153" s="5">
        <v>590</v>
      </c>
      <c r="K153" s="5">
        <v>2243</v>
      </c>
    </row>
    <row r="154" spans="1:11">
      <c r="A154" s="5">
        <v>1396</v>
      </c>
      <c r="B154" s="5">
        <v>4</v>
      </c>
      <c r="C154" s="5" t="s">
        <v>433</v>
      </c>
      <c r="D154" s="5" t="s">
        <v>432</v>
      </c>
      <c r="E154" s="5">
        <v>8951</v>
      </c>
      <c r="F154" s="5">
        <v>6708</v>
      </c>
      <c r="G154" s="5">
        <v>3388</v>
      </c>
      <c r="H154" s="5">
        <v>2136</v>
      </c>
      <c r="I154" s="5">
        <v>595</v>
      </c>
      <c r="J154" s="5">
        <v>590</v>
      </c>
      <c r="K154" s="5">
        <v>2243</v>
      </c>
    </row>
    <row r="155" spans="1:11">
      <c r="A155" s="5">
        <v>1396</v>
      </c>
      <c r="B155" s="5">
        <v>3</v>
      </c>
      <c r="C155" s="5" t="s">
        <v>434</v>
      </c>
      <c r="D155" s="5" t="s">
        <v>435</v>
      </c>
      <c r="E155" s="5">
        <v>29262</v>
      </c>
      <c r="F155" s="5">
        <v>23204</v>
      </c>
      <c r="G155" s="5">
        <v>10668</v>
      </c>
      <c r="H155" s="5">
        <v>8334</v>
      </c>
      <c r="I155" s="5">
        <v>1991</v>
      </c>
      <c r="J155" s="5">
        <v>2212</v>
      </c>
      <c r="K155" s="5">
        <v>6058</v>
      </c>
    </row>
    <row r="156" spans="1:11">
      <c r="A156" s="5">
        <v>1396</v>
      </c>
      <c r="B156" s="5">
        <v>4</v>
      </c>
      <c r="C156" s="5" t="s">
        <v>436</v>
      </c>
      <c r="D156" s="5" t="s">
        <v>435</v>
      </c>
      <c r="E156" s="5">
        <v>29262</v>
      </c>
      <c r="F156" s="5">
        <v>23204</v>
      </c>
      <c r="G156" s="5">
        <v>10668</v>
      </c>
      <c r="H156" s="5">
        <v>8334</v>
      </c>
      <c r="I156" s="5">
        <v>1991</v>
      </c>
      <c r="J156" s="5">
        <v>2212</v>
      </c>
      <c r="K156" s="5">
        <v>6058</v>
      </c>
    </row>
    <row r="157" spans="1:11">
      <c r="A157" s="5">
        <v>1396</v>
      </c>
      <c r="B157" s="5">
        <v>3</v>
      </c>
      <c r="C157" s="5" t="s">
        <v>437</v>
      </c>
      <c r="D157" s="5" t="s">
        <v>438</v>
      </c>
      <c r="E157" s="5">
        <v>4162</v>
      </c>
      <c r="F157" s="5">
        <v>3330</v>
      </c>
      <c r="G157" s="5">
        <v>2342</v>
      </c>
      <c r="H157" s="5">
        <v>422</v>
      </c>
      <c r="I157" s="5">
        <v>159</v>
      </c>
      <c r="J157" s="5">
        <v>408</v>
      </c>
      <c r="K157" s="5">
        <v>832</v>
      </c>
    </row>
    <row r="158" spans="1:11">
      <c r="A158" s="5">
        <v>1396</v>
      </c>
      <c r="B158" s="5">
        <v>4</v>
      </c>
      <c r="C158" s="5" t="s">
        <v>439</v>
      </c>
      <c r="D158" s="5" t="s">
        <v>438</v>
      </c>
      <c r="E158" s="5">
        <v>4162</v>
      </c>
      <c r="F158" s="5">
        <v>3330</v>
      </c>
      <c r="G158" s="5">
        <v>2342</v>
      </c>
      <c r="H158" s="5">
        <v>422</v>
      </c>
      <c r="I158" s="5">
        <v>159</v>
      </c>
      <c r="J158" s="5">
        <v>408</v>
      </c>
      <c r="K158" s="5">
        <v>832</v>
      </c>
    </row>
    <row r="159" spans="1:11">
      <c r="A159" s="5">
        <v>1396</v>
      </c>
      <c r="B159" s="5">
        <v>2</v>
      </c>
      <c r="C159" s="5" t="s">
        <v>440</v>
      </c>
      <c r="D159" s="5" t="s">
        <v>441</v>
      </c>
      <c r="E159" s="5">
        <v>91628</v>
      </c>
      <c r="F159" s="5">
        <v>68674</v>
      </c>
      <c r="G159" s="5">
        <v>23082</v>
      </c>
      <c r="H159" s="5">
        <v>29186</v>
      </c>
      <c r="I159" s="5">
        <v>7969</v>
      </c>
      <c r="J159" s="5">
        <v>8437</v>
      </c>
      <c r="K159" s="5">
        <v>22954</v>
      </c>
    </row>
    <row r="160" spans="1:11">
      <c r="A160" s="5">
        <v>1396</v>
      </c>
      <c r="B160" s="5">
        <v>3</v>
      </c>
      <c r="C160" s="5" t="s">
        <v>442</v>
      </c>
      <c r="D160" s="5" t="s">
        <v>443</v>
      </c>
      <c r="E160" s="5">
        <v>62404</v>
      </c>
      <c r="F160" s="5">
        <v>46334</v>
      </c>
      <c r="G160" s="5">
        <v>15484</v>
      </c>
      <c r="H160" s="5">
        <v>19318</v>
      </c>
      <c r="I160" s="5">
        <v>5665</v>
      </c>
      <c r="J160" s="5">
        <v>5867</v>
      </c>
      <c r="K160" s="5">
        <v>16070</v>
      </c>
    </row>
    <row r="161" spans="1:11">
      <c r="A161" s="5">
        <v>1396</v>
      </c>
      <c r="B161" s="5">
        <v>4</v>
      </c>
      <c r="C161" s="5" t="s">
        <v>444</v>
      </c>
      <c r="D161" s="5" t="s">
        <v>445</v>
      </c>
      <c r="E161" s="5">
        <v>6129</v>
      </c>
      <c r="F161" s="5">
        <v>4527</v>
      </c>
      <c r="G161" s="5">
        <v>519</v>
      </c>
      <c r="H161" s="5">
        <v>1563</v>
      </c>
      <c r="I161" s="5">
        <v>1271</v>
      </c>
      <c r="J161" s="5">
        <v>1174</v>
      </c>
      <c r="K161" s="5">
        <v>1602</v>
      </c>
    </row>
    <row r="162" spans="1:11">
      <c r="A162" s="5">
        <v>1396</v>
      </c>
      <c r="B162" s="5">
        <v>4</v>
      </c>
      <c r="C162" s="5" t="s">
        <v>446</v>
      </c>
      <c r="D162" s="5" t="s">
        <v>447</v>
      </c>
      <c r="E162" s="5">
        <v>1143</v>
      </c>
      <c r="F162" s="5">
        <v>758</v>
      </c>
      <c r="G162" s="5">
        <v>162</v>
      </c>
      <c r="H162" s="5">
        <v>260</v>
      </c>
      <c r="I162" s="5">
        <v>152</v>
      </c>
      <c r="J162" s="5">
        <v>185</v>
      </c>
      <c r="K162" s="5">
        <v>386</v>
      </c>
    </row>
    <row r="163" spans="1:11">
      <c r="A163" s="5">
        <v>1396</v>
      </c>
      <c r="B163" s="5">
        <v>4</v>
      </c>
      <c r="C163" s="5" t="s">
        <v>448</v>
      </c>
      <c r="D163" s="5" t="s">
        <v>449</v>
      </c>
      <c r="E163" s="5">
        <v>15262</v>
      </c>
      <c r="F163" s="5">
        <v>11650</v>
      </c>
      <c r="G163" s="5">
        <v>4379</v>
      </c>
      <c r="H163" s="5">
        <v>4985</v>
      </c>
      <c r="I163" s="5">
        <v>1057</v>
      </c>
      <c r="J163" s="5">
        <v>1229</v>
      </c>
      <c r="K163" s="5">
        <v>3612</v>
      </c>
    </row>
    <row r="164" spans="1:11">
      <c r="A164" s="5">
        <v>1396</v>
      </c>
      <c r="B164" s="5">
        <v>4</v>
      </c>
      <c r="C164" s="5" t="s">
        <v>450</v>
      </c>
      <c r="D164" s="5" t="s">
        <v>451</v>
      </c>
      <c r="E164" s="5">
        <v>3207</v>
      </c>
      <c r="F164" s="5">
        <v>2620</v>
      </c>
      <c r="G164" s="5">
        <v>937</v>
      </c>
      <c r="H164" s="5">
        <v>1097</v>
      </c>
      <c r="I164" s="5">
        <v>265</v>
      </c>
      <c r="J164" s="5">
        <v>321</v>
      </c>
      <c r="K164" s="5">
        <v>587</v>
      </c>
    </row>
    <row r="165" spans="1:11">
      <c r="A165" s="5">
        <v>1396</v>
      </c>
      <c r="B165" s="5">
        <v>4</v>
      </c>
      <c r="C165" s="5" t="s">
        <v>452</v>
      </c>
      <c r="D165" s="5" t="s">
        <v>453</v>
      </c>
      <c r="E165" s="5">
        <v>1831</v>
      </c>
      <c r="F165" s="5">
        <v>1413</v>
      </c>
      <c r="G165" s="5">
        <v>465</v>
      </c>
      <c r="H165" s="5">
        <v>733</v>
      </c>
      <c r="I165" s="5">
        <v>89</v>
      </c>
      <c r="J165" s="5">
        <v>126</v>
      </c>
      <c r="K165" s="5">
        <v>418</v>
      </c>
    </row>
    <row r="166" spans="1:11">
      <c r="A166" s="5">
        <v>1396</v>
      </c>
      <c r="B166" s="5">
        <v>4</v>
      </c>
      <c r="C166" s="5" t="s">
        <v>454</v>
      </c>
      <c r="D166" s="5" t="s">
        <v>455</v>
      </c>
      <c r="E166" s="5">
        <v>5023</v>
      </c>
      <c r="F166" s="5">
        <v>3724</v>
      </c>
      <c r="G166" s="5">
        <v>1144</v>
      </c>
      <c r="H166" s="5">
        <v>1569</v>
      </c>
      <c r="I166" s="5">
        <v>599</v>
      </c>
      <c r="J166" s="5">
        <v>412</v>
      </c>
      <c r="K166" s="5">
        <v>1299</v>
      </c>
    </row>
    <row r="167" spans="1:11">
      <c r="A167" s="5">
        <v>1396</v>
      </c>
      <c r="B167" s="5">
        <v>4</v>
      </c>
      <c r="C167" s="5" t="s">
        <v>456</v>
      </c>
      <c r="D167" s="5" t="s">
        <v>457</v>
      </c>
      <c r="E167" s="5">
        <v>2980</v>
      </c>
      <c r="F167" s="5">
        <v>1494</v>
      </c>
      <c r="G167" s="5">
        <v>386</v>
      </c>
      <c r="H167" s="5">
        <v>587</v>
      </c>
      <c r="I167" s="5">
        <v>117</v>
      </c>
      <c r="J167" s="5">
        <v>404</v>
      </c>
      <c r="K167" s="5">
        <v>1485</v>
      </c>
    </row>
    <row r="168" spans="1:11">
      <c r="A168" s="5">
        <v>1396</v>
      </c>
      <c r="B168" s="5">
        <v>9</v>
      </c>
      <c r="C168" s="5" t="s">
        <v>458</v>
      </c>
      <c r="D168" s="5" t="s">
        <v>459</v>
      </c>
      <c r="E168" s="5">
        <v>26828</v>
      </c>
      <c r="F168" s="5">
        <v>20148</v>
      </c>
      <c r="G168" s="5">
        <v>7492</v>
      </c>
      <c r="H168" s="5">
        <v>8525</v>
      </c>
      <c r="I168" s="5">
        <v>2114</v>
      </c>
      <c r="J168" s="5">
        <v>2017</v>
      </c>
      <c r="K168" s="5">
        <v>6680</v>
      </c>
    </row>
    <row r="169" spans="1:11">
      <c r="A169" s="5">
        <v>1396</v>
      </c>
      <c r="B169" s="5">
        <v>3</v>
      </c>
      <c r="C169" s="5" t="s">
        <v>460</v>
      </c>
      <c r="D169" s="5" t="s">
        <v>461</v>
      </c>
      <c r="E169" s="5">
        <v>29224</v>
      </c>
      <c r="F169" s="5">
        <v>22340</v>
      </c>
      <c r="G169" s="5">
        <v>7598</v>
      </c>
      <c r="H169" s="5">
        <v>9868</v>
      </c>
      <c r="I169" s="5">
        <v>2304</v>
      </c>
      <c r="J169" s="5">
        <v>2571</v>
      </c>
      <c r="K169" s="5">
        <v>6884</v>
      </c>
    </row>
    <row r="170" spans="1:11">
      <c r="A170" s="5">
        <v>1396</v>
      </c>
      <c r="B170" s="5">
        <v>4</v>
      </c>
      <c r="C170" s="5" t="s">
        <v>462</v>
      </c>
      <c r="D170" s="5" t="s">
        <v>463</v>
      </c>
      <c r="E170" s="5">
        <v>6190</v>
      </c>
      <c r="F170" s="5">
        <v>4580</v>
      </c>
      <c r="G170" s="5">
        <v>1572</v>
      </c>
      <c r="H170" s="5">
        <v>2002</v>
      </c>
      <c r="I170" s="5">
        <v>531</v>
      </c>
      <c r="J170" s="5">
        <v>476</v>
      </c>
      <c r="K170" s="5">
        <v>1610</v>
      </c>
    </row>
    <row r="171" spans="1:11">
      <c r="A171" s="5">
        <v>1396</v>
      </c>
      <c r="B171" s="5">
        <v>4</v>
      </c>
      <c r="C171" s="5" t="s">
        <v>464</v>
      </c>
      <c r="D171" s="5" t="s">
        <v>465</v>
      </c>
      <c r="E171" s="5">
        <v>4003</v>
      </c>
      <c r="F171" s="5">
        <v>2861</v>
      </c>
      <c r="G171" s="5">
        <v>774</v>
      </c>
      <c r="H171" s="5">
        <v>1290</v>
      </c>
      <c r="I171" s="5">
        <v>299</v>
      </c>
      <c r="J171" s="5">
        <v>497</v>
      </c>
      <c r="K171" s="5">
        <v>1142</v>
      </c>
    </row>
    <row r="172" spans="1:11">
      <c r="A172" s="5">
        <v>1396</v>
      </c>
      <c r="B172" s="5">
        <v>4</v>
      </c>
      <c r="C172" s="5" t="s">
        <v>466</v>
      </c>
      <c r="D172" s="5" t="s">
        <v>467</v>
      </c>
      <c r="E172" s="5">
        <v>1452</v>
      </c>
      <c r="F172" s="5">
        <v>1233</v>
      </c>
      <c r="G172" s="5">
        <v>660</v>
      </c>
      <c r="H172" s="5">
        <v>436</v>
      </c>
      <c r="I172" s="5">
        <v>47</v>
      </c>
      <c r="J172" s="5">
        <v>90</v>
      </c>
      <c r="K172" s="5">
        <v>219</v>
      </c>
    </row>
    <row r="173" spans="1:11">
      <c r="A173" s="5">
        <v>1396</v>
      </c>
      <c r="B173" s="5">
        <v>4</v>
      </c>
      <c r="C173" s="5" t="s">
        <v>468</v>
      </c>
      <c r="D173" s="5" t="s">
        <v>469</v>
      </c>
      <c r="E173" s="5">
        <v>7107</v>
      </c>
      <c r="F173" s="5">
        <v>5434</v>
      </c>
      <c r="G173" s="5">
        <v>1868</v>
      </c>
      <c r="H173" s="5">
        <v>2521</v>
      </c>
      <c r="I173" s="5">
        <v>466</v>
      </c>
      <c r="J173" s="5">
        <v>578</v>
      </c>
      <c r="K173" s="5">
        <v>1673</v>
      </c>
    </row>
    <row r="174" spans="1:11">
      <c r="A174" s="5">
        <v>1396</v>
      </c>
      <c r="B174" s="5">
        <v>4</v>
      </c>
      <c r="C174" s="5" t="s">
        <v>470</v>
      </c>
      <c r="D174" s="5" t="s">
        <v>471</v>
      </c>
      <c r="E174" s="5">
        <v>3367</v>
      </c>
      <c r="F174" s="5">
        <v>2754</v>
      </c>
      <c r="G174" s="5">
        <v>1259</v>
      </c>
      <c r="H174" s="5">
        <v>1100</v>
      </c>
      <c r="I174" s="5">
        <v>171</v>
      </c>
      <c r="J174" s="5">
        <v>224</v>
      </c>
      <c r="K174" s="5">
        <v>613</v>
      </c>
    </row>
    <row r="175" spans="1:11">
      <c r="A175" s="5">
        <v>1396</v>
      </c>
      <c r="B175" s="5">
        <v>4</v>
      </c>
      <c r="C175" s="5" t="s">
        <v>472</v>
      </c>
      <c r="D175" s="5" t="s">
        <v>473</v>
      </c>
      <c r="E175" s="5">
        <v>845</v>
      </c>
      <c r="F175" s="5">
        <v>716</v>
      </c>
      <c r="G175" s="5">
        <v>417</v>
      </c>
      <c r="H175" s="5">
        <v>112</v>
      </c>
      <c r="I175" s="5">
        <v>104</v>
      </c>
      <c r="J175" s="5">
        <v>83</v>
      </c>
      <c r="K175" s="5">
        <v>129</v>
      </c>
    </row>
    <row r="176" spans="1:11">
      <c r="A176" s="5">
        <v>1396</v>
      </c>
      <c r="B176" s="5">
        <v>4</v>
      </c>
      <c r="C176" s="5" t="s">
        <v>474</v>
      </c>
      <c r="D176" s="5" t="s">
        <v>475</v>
      </c>
      <c r="E176" s="5">
        <v>6262</v>
      </c>
      <c r="F176" s="5">
        <v>4764</v>
      </c>
      <c r="G176" s="5">
        <v>1049</v>
      </c>
      <c r="H176" s="5">
        <v>2407</v>
      </c>
      <c r="I176" s="5">
        <v>685</v>
      </c>
      <c r="J176" s="5">
        <v>623</v>
      </c>
      <c r="K176" s="5">
        <v>1498</v>
      </c>
    </row>
    <row r="177" spans="1:11">
      <c r="A177" s="5">
        <v>1396</v>
      </c>
      <c r="B177" s="5">
        <v>2</v>
      </c>
      <c r="C177" s="5" t="s">
        <v>476</v>
      </c>
      <c r="D177" s="5" t="s">
        <v>477</v>
      </c>
      <c r="E177" s="5">
        <v>180556</v>
      </c>
      <c r="F177" s="5">
        <v>143379</v>
      </c>
      <c r="G177" s="5">
        <v>50187</v>
      </c>
      <c r="H177" s="5">
        <v>65451</v>
      </c>
      <c r="I177" s="5">
        <v>14033</v>
      </c>
      <c r="J177" s="5">
        <v>13707</v>
      </c>
      <c r="K177" s="5">
        <v>37177</v>
      </c>
    </row>
    <row r="178" spans="1:11">
      <c r="A178" s="5">
        <v>1396</v>
      </c>
      <c r="B178" s="5">
        <v>3</v>
      </c>
      <c r="C178" s="5" t="s">
        <v>478</v>
      </c>
      <c r="D178" s="5" t="s">
        <v>479</v>
      </c>
      <c r="E178" s="5">
        <v>78984</v>
      </c>
      <c r="F178" s="5">
        <v>63291</v>
      </c>
      <c r="G178" s="5">
        <v>22977</v>
      </c>
      <c r="H178" s="5">
        <v>26154</v>
      </c>
      <c r="I178" s="5">
        <v>7567</v>
      </c>
      <c r="J178" s="5">
        <v>6593</v>
      </c>
      <c r="K178" s="5">
        <v>15693</v>
      </c>
    </row>
    <row r="179" spans="1:11">
      <c r="A179" s="5">
        <v>1396</v>
      </c>
      <c r="B179" s="5">
        <v>4</v>
      </c>
      <c r="C179" s="5" t="s">
        <v>480</v>
      </c>
      <c r="D179" s="5" t="s">
        <v>479</v>
      </c>
      <c r="E179" s="5">
        <v>78984</v>
      </c>
      <c r="F179" s="5">
        <v>63291</v>
      </c>
      <c r="G179" s="5">
        <v>22977</v>
      </c>
      <c r="H179" s="5">
        <v>26154</v>
      </c>
      <c r="I179" s="5">
        <v>7567</v>
      </c>
      <c r="J179" s="5">
        <v>6593</v>
      </c>
      <c r="K179" s="5">
        <v>15693</v>
      </c>
    </row>
    <row r="180" spans="1:11">
      <c r="A180" s="5">
        <v>1396</v>
      </c>
      <c r="B180" s="5">
        <v>3</v>
      </c>
      <c r="C180" s="5" t="s">
        <v>481</v>
      </c>
      <c r="D180" s="5" t="s">
        <v>482</v>
      </c>
      <c r="E180" s="5">
        <v>4251</v>
      </c>
      <c r="F180" s="5">
        <v>3128</v>
      </c>
      <c r="G180" s="5">
        <v>1354</v>
      </c>
      <c r="H180" s="5">
        <v>1253</v>
      </c>
      <c r="I180" s="5">
        <v>283</v>
      </c>
      <c r="J180" s="5">
        <v>238</v>
      </c>
      <c r="K180" s="5">
        <v>1123</v>
      </c>
    </row>
    <row r="181" spans="1:11">
      <c r="A181" s="5">
        <v>1396</v>
      </c>
      <c r="B181" s="5">
        <v>4</v>
      </c>
      <c r="C181" s="5" t="s">
        <v>483</v>
      </c>
      <c r="D181" s="5" t="s">
        <v>482</v>
      </c>
      <c r="E181" s="5">
        <v>4251</v>
      </c>
      <c r="F181" s="5">
        <v>3128</v>
      </c>
      <c r="G181" s="5">
        <v>1354</v>
      </c>
      <c r="H181" s="5">
        <v>1253</v>
      </c>
      <c r="I181" s="5">
        <v>283</v>
      </c>
      <c r="J181" s="5">
        <v>238</v>
      </c>
      <c r="K181" s="5">
        <v>1123</v>
      </c>
    </row>
    <row r="182" spans="1:11">
      <c r="A182" s="5">
        <v>1396</v>
      </c>
      <c r="B182" s="5">
        <v>3</v>
      </c>
      <c r="C182" s="5" t="s">
        <v>484</v>
      </c>
      <c r="D182" s="5" t="s">
        <v>485</v>
      </c>
      <c r="E182" s="5">
        <v>97321</v>
      </c>
      <c r="F182" s="5">
        <v>76960</v>
      </c>
      <c r="G182" s="5">
        <v>25857</v>
      </c>
      <c r="H182" s="5">
        <v>38043</v>
      </c>
      <c r="I182" s="5">
        <v>6184</v>
      </c>
      <c r="J182" s="5">
        <v>6876</v>
      </c>
      <c r="K182" s="5">
        <v>20361</v>
      </c>
    </row>
    <row r="183" spans="1:11">
      <c r="A183" s="5">
        <v>1396</v>
      </c>
      <c r="B183" s="5">
        <v>4</v>
      </c>
      <c r="C183" s="5" t="s">
        <v>486</v>
      </c>
      <c r="D183" s="5" t="s">
        <v>485</v>
      </c>
      <c r="E183" s="5">
        <v>97321</v>
      </c>
      <c r="F183" s="5">
        <v>76960</v>
      </c>
      <c r="G183" s="5">
        <v>25857</v>
      </c>
      <c r="H183" s="5">
        <v>38043</v>
      </c>
      <c r="I183" s="5">
        <v>6184</v>
      </c>
      <c r="J183" s="5">
        <v>6876</v>
      </c>
      <c r="K183" s="5">
        <v>20361</v>
      </c>
    </row>
    <row r="184" spans="1:11">
      <c r="A184" s="5">
        <v>1396</v>
      </c>
      <c r="B184" s="5">
        <v>2</v>
      </c>
      <c r="C184" s="5" t="s">
        <v>487</v>
      </c>
      <c r="D184" s="5" t="s">
        <v>488</v>
      </c>
      <c r="E184" s="5">
        <v>21137</v>
      </c>
      <c r="F184" s="5">
        <v>15280</v>
      </c>
      <c r="G184" s="5">
        <v>3133</v>
      </c>
      <c r="H184" s="5">
        <v>6852</v>
      </c>
      <c r="I184" s="5">
        <v>3102</v>
      </c>
      <c r="J184" s="5">
        <v>2192</v>
      </c>
      <c r="K184" s="5">
        <v>5858</v>
      </c>
    </row>
    <row r="185" spans="1:11">
      <c r="A185" s="5">
        <v>1396</v>
      </c>
      <c r="B185" s="5">
        <v>3</v>
      </c>
      <c r="C185" s="5" t="s">
        <v>489</v>
      </c>
      <c r="D185" s="5" t="s">
        <v>490</v>
      </c>
      <c r="E185" s="5">
        <v>3021</v>
      </c>
      <c r="F185" s="5">
        <v>2416</v>
      </c>
      <c r="G185" s="5">
        <v>388</v>
      </c>
      <c r="H185" s="5">
        <v>997</v>
      </c>
      <c r="I185" s="5">
        <v>523</v>
      </c>
      <c r="J185" s="5">
        <v>508</v>
      </c>
      <c r="K185" s="5">
        <v>605</v>
      </c>
    </row>
    <row r="186" spans="1:11">
      <c r="A186" s="5">
        <v>1396</v>
      </c>
      <c r="B186" s="5">
        <v>4</v>
      </c>
      <c r="C186" s="5" t="s">
        <v>491</v>
      </c>
      <c r="D186" s="5" t="s">
        <v>492</v>
      </c>
      <c r="E186" s="5">
        <v>2860</v>
      </c>
      <c r="F186" s="5">
        <v>2274</v>
      </c>
      <c r="G186" s="5">
        <v>372</v>
      </c>
      <c r="H186" s="5">
        <v>882</v>
      </c>
      <c r="I186" s="5">
        <v>519</v>
      </c>
      <c r="J186" s="5">
        <v>501</v>
      </c>
      <c r="K186" s="5">
        <v>586</v>
      </c>
    </row>
    <row r="187" spans="1:11">
      <c r="A187" s="5">
        <v>1396</v>
      </c>
      <c r="B187" s="5">
        <v>4</v>
      </c>
      <c r="C187" s="5" t="s">
        <v>493</v>
      </c>
      <c r="D187" s="5" t="s">
        <v>494</v>
      </c>
      <c r="E187" s="5">
        <v>161</v>
      </c>
      <c r="F187" s="5">
        <v>142</v>
      </c>
      <c r="G187" s="5">
        <v>16</v>
      </c>
      <c r="H187" s="5">
        <v>115</v>
      </c>
      <c r="I187" s="5">
        <v>4</v>
      </c>
      <c r="J187" s="5">
        <v>7</v>
      </c>
      <c r="K187" s="5">
        <v>19</v>
      </c>
    </row>
    <row r="188" spans="1:11">
      <c r="A188" s="5">
        <v>1396</v>
      </c>
      <c r="B188" s="5">
        <v>3</v>
      </c>
      <c r="C188" s="5" t="s">
        <v>495</v>
      </c>
      <c r="D188" s="5" t="s">
        <v>496</v>
      </c>
      <c r="E188" s="5">
        <v>4984</v>
      </c>
      <c r="F188" s="5">
        <v>3798</v>
      </c>
      <c r="G188" s="5">
        <v>1048</v>
      </c>
      <c r="H188" s="5">
        <v>1663</v>
      </c>
      <c r="I188" s="5">
        <v>491</v>
      </c>
      <c r="J188" s="5">
        <v>596</v>
      </c>
      <c r="K188" s="5">
        <v>1186</v>
      </c>
    </row>
    <row r="189" spans="1:11">
      <c r="A189" s="5">
        <v>1396</v>
      </c>
      <c r="B189" s="5">
        <v>4</v>
      </c>
      <c r="C189" s="5" t="s">
        <v>497</v>
      </c>
      <c r="D189" s="5" t="s">
        <v>496</v>
      </c>
      <c r="E189" s="5">
        <v>4984</v>
      </c>
      <c r="F189" s="5">
        <v>3798</v>
      </c>
      <c r="G189" s="5">
        <v>1048</v>
      </c>
      <c r="H189" s="5">
        <v>1663</v>
      </c>
      <c r="I189" s="5">
        <v>491</v>
      </c>
      <c r="J189" s="5">
        <v>596</v>
      </c>
      <c r="K189" s="5">
        <v>1186</v>
      </c>
    </row>
    <row r="190" spans="1:11">
      <c r="A190" s="5">
        <v>1396</v>
      </c>
      <c r="B190" s="5">
        <v>3</v>
      </c>
      <c r="C190" s="5" t="s">
        <v>498</v>
      </c>
      <c r="D190" s="5" t="s">
        <v>499</v>
      </c>
      <c r="E190" s="5">
        <v>13132</v>
      </c>
      <c r="F190" s="5">
        <v>9066</v>
      </c>
      <c r="G190" s="5">
        <v>1697</v>
      </c>
      <c r="H190" s="5">
        <v>4193</v>
      </c>
      <c r="I190" s="5">
        <v>2088</v>
      </c>
      <c r="J190" s="5">
        <v>1089</v>
      </c>
      <c r="K190" s="5">
        <v>4067</v>
      </c>
    </row>
    <row r="191" spans="1:11">
      <c r="A191" s="5">
        <v>1396</v>
      </c>
      <c r="B191" s="5">
        <v>4</v>
      </c>
      <c r="C191" s="5" t="s">
        <v>500</v>
      </c>
      <c r="D191" s="5" t="s">
        <v>501</v>
      </c>
      <c r="E191" s="5">
        <v>3111</v>
      </c>
      <c r="F191" s="5">
        <v>2442</v>
      </c>
      <c r="G191" s="5">
        <v>1270</v>
      </c>
      <c r="H191" s="5">
        <v>825</v>
      </c>
      <c r="I191" s="5">
        <v>178</v>
      </c>
      <c r="J191" s="5">
        <v>169</v>
      </c>
      <c r="K191" s="5">
        <v>670</v>
      </c>
    </row>
    <row r="192" spans="1:11">
      <c r="A192" s="5">
        <v>1396</v>
      </c>
      <c r="B192" s="5">
        <v>4</v>
      </c>
      <c r="C192" s="5" t="s">
        <v>502</v>
      </c>
      <c r="D192" s="5" t="s">
        <v>503</v>
      </c>
      <c r="E192" s="5">
        <v>365</v>
      </c>
      <c r="F192" s="5">
        <v>286</v>
      </c>
      <c r="G192" s="5">
        <v>48</v>
      </c>
      <c r="H192" s="5">
        <v>212</v>
      </c>
      <c r="I192" s="5">
        <v>14</v>
      </c>
      <c r="J192" s="5">
        <v>13</v>
      </c>
      <c r="K192" s="5">
        <v>79</v>
      </c>
    </row>
    <row r="193" spans="1:11">
      <c r="A193" s="5">
        <v>1396</v>
      </c>
      <c r="B193" s="5">
        <v>4</v>
      </c>
      <c r="C193" s="5" t="s">
        <v>504</v>
      </c>
      <c r="D193" s="5" t="s">
        <v>499</v>
      </c>
      <c r="E193" s="5">
        <v>9656</v>
      </c>
      <c r="F193" s="5">
        <v>6338</v>
      </c>
      <c r="G193" s="5">
        <v>379</v>
      </c>
      <c r="H193" s="5">
        <v>3156</v>
      </c>
      <c r="I193" s="5">
        <v>1896</v>
      </c>
      <c r="J193" s="5">
        <v>907</v>
      </c>
      <c r="K193" s="5">
        <v>3318</v>
      </c>
    </row>
    <row r="194" spans="1:11">
      <c r="A194" s="5">
        <v>1396</v>
      </c>
      <c r="B194" s="5">
        <v>2</v>
      </c>
      <c r="C194" s="5" t="s">
        <v>505</v>
      </c>
      <c r="D194" s="5" t="s">
        <v>506</v>
      </c>
      <c r="E194" s="5">
        <v>24625</v>
      </c>
      <c r="F194" s="5">
        <v>18938</v>
      </c>
      <c r="G194" s="5">
        <v>8895</v>
      </c>
      <c r="H194" s="5">
        <v>8098</v>
      </c>
      <c r="I194" s="5">
        <v>908</v>
      </c>
      <c r="J194" s="5">
        <v>1037</v>
      </c>
      <c r="K194" s="5">
        <v>5687</v>
      </c>
    </row>
    <row r="195" spans="1:11">
      <c r="A195" s="5">
        <v>1396</v>
      </c>
      <c r="B195" s="5">
        <v>3</v>
      </c>
      <c r="C195" s="5" t="s">
        <v>507</v>
      </c>
      <c r="D195" s="5" t="s">
        <v>506</v>
      </c>
      <c r="E195" s="5">
        <v>24625</v>
      </c>
      <c r="F195" s="5">
        <v>18938</v>
      </c>
      <c r="G195" s="5">
        <v>8895</v>
      </c>
      <c r="H195" s="5">
        <v>8098</v>
      </c>
      <c r="I195" s="5">
        <v>908</v>
      </c>
      <c r="J195" s="5">
        <v>1037</v>
      </c>
      <c r="K195" s="5">
        <v>5687</v>
      </c>
    </row>
    <row r="196" spans="1:11">
      <c r="A196" s="5">
        <v>1396</v>
      </c>
      <c r="B196" s="5">
        <v>4</v>
      </c>
      <c r="C196" s="5" t="s">
        <v>508</v>
      </c>
      <c r="D196" s="5" t="s">
        <v>506</v>
      </c>
      <c r="E196" s="5">
        <v>24625</v>
      </c>
      <c r="F196" s="5">
        <v>18938</v>
      </c>
      <c r="G196" s="5">
        <v>8895</v>
      </c>
      <c r="H196" s="5">
        <v>8098</v>
      </c>
      <c r="I196" s="5">
        <v>908</v>
      </c>
      <c r="J196" s="5">
        <v>1037</v>
      </c>
      <c r="K196" s="5">
        <v>5687</v>
      </c>
    </row>
    <row r="197" spans="1:11">
      <c r="A197" s="5">
        <v>1396</v>
      </c>
      <c r="B197" s="5">
        <v>2</v>
      </c>
      <c r="C197" s="5" t="s">
        <v>509</v>
      </c>
      <c r="D197" s="5" t="s">
        <v>510</v>
      </c>
      <c r="E197" s="5">
        <v>18626</v>
      </c>
      <c r="F197" s="5">
        <v>14360</v>
      </c>
      <c r="G197" s="5">
        <v>6354</v>
      </c>
      <c r="H197" s="5">
        <v>4907</v>
      </c>
      <c r="I197" s="5">
        <v>1269</v>
      </c>
      <c r="J197" s="5">
        <v>1829</v>
      </c>
      <c r="K197" s="5">
        <v>4265</v>
      </c>
    </row>
    <row r="198" spans="1:11">
      <c r="A198" s="5">
        <v>1396</v>
      </c>
      <c r="B198" s="5">
        <v>3</v>
      </c>
      <c r="C198" s="5" t="s">
        <v>511</v>
      </c>
      <c r="D198" s="5" t="s">
        <v>512</v>
      </c>
      <c r="E198" s="5">
        <v>1294</v>
      </c>
      <c r="F198" s="5">
        <v>915</v>
      </c>
      <c r="G198" s="5">
        <v>385</v>
      </c>
      <c r="H198" s="5">
        <v>392</v>
      </c>
      <c r="I198" s="5">
        <v>52</v>
      </c>
      <c r="J198" s="5">
        <v>86</v>
      </c>
      <c r="K198" s="5">
        <v>379</v>
      </c>
    </row>
    <row r="199" spans="1:11">
      <c r="A199" s="5">
        <v>1396</v>
      </c>
      <c r="B199" s="5">
        <v>9</v>
      </c>
      <c r="C199" s="5" t="s">
        <v>513</v>
      </c>
      <c r="D199" s="5" t="s">
        <v>514</v>
      </c>
      <c r="E199" s="5">
        <v>1294</v>
      </c>
      <c r="F199" s="5">
        <v>915</v>
      </c>
      <c r="G199" s="5">
        <v>385</v>
      </c>
      <c r="H199" s="5">
        <v>392</v>
      </c>
      <c r="I199" s="5">
        <v>52</v>
      </c>
      <c r="J199" s="5">
        <v>86</v>
      </c>
      <c r="K199" s="5">
        <v>379</v>
      </c>
    </row>
    <row r="200" spans="1:11">
      <c r="A200" s="5">
        <v>1396</v>
      </c>
      <c r="B200" s="5">
        <v>3</v>
      </c>
      <c r="C200" s="5" t="s">
        <v>515</v>
      </c>
      <c r="D200" s="5" t="s">
        <v>516</v>
      </c>
      <c r="E200" s="5">
        <v>433</v>
      </c>
      <c r="F200" s="5">
        <v>373</v>
      </c>
      <c r="G200" s="5">
        <v>198</v>
      </c>
      <c r="H200" s="5">
        <v>158</v>
      </c>
      <c r="I200" s="5">
        <v>10</v>
      </c>
      <c r="J200" s="5">
        <v>7</v>
      </c>
      <c r="K200" s="5">
        <v>60</v>
      </c>
    </row>
    <row r="201" spans="1:11">
      <c r="A201" s="5">
        <v>1396</v>
      </c>
      <c r="B201" s="5">
        <v>4</v>
      </c>
      <c r="C201" s="5" t="s">
        <v>517</v>
      </c>
      <c r="D201" s="5" t="s">
        <v>516</v>
      </c>
      <c r="E201" s="5">
        <v>433</v>
      </c>
      <c r="F201" s="5">
        <v>373</v>
      </c>
      <c r="G201" s="5">
        <v>198</v>
      </c>
      <c r="H201" s="5">
        <v>158</v>
      </c>
      <c r="I201" s="5">
        <v>10</v>
      </c>
      <c r="J201" s="5">
        <v>7</v>
      </c>
      <c r="K201" s="5">
        <v>60</v>
      </c>
    </row>
    <row r="202" spans="1:11">
      <c r="A202" s="5">
        <v>1396</v>
      </c>
      <c r="B202" s="5">
        <v>3</v>
      </c>
      <c r="C202" s="5" t="s">
        <v>518</v>
      </c>
      <c r="D202" s="5" t="s">
        <v>519</v>
      </c>
      <c r="E202" s="5">
        <v>1365</v>
      </c>
      <c r="F202" s="5">
        <v>1191</v>
      </c>
      <c r="G202" s="5">
        <v>862</v>
      </c>
      <c r="H202" s="5">
        <v>229</v>
      </c>
      <c r="I202" s="5">
        <v>49</v>
      </c>
      <c r="J202" s="5">
        <v>51</v>
      </c>
      <c r="K202" s="5">
        <v>174</v>
      </c>
    </row>
    <row r="203" spans="1:11">
      <c r="A203" s="5">
        <v>1396</v>
      </c>
      <c r="B203" s="5">
        <v>4</v>
      </c>
      <c r="C203" s="5" t="s">
        <v>520</v>
      </c>
      <c r="D203" s="5" t="s">
        <v>519</v>
      </c>
      <c r="E203" s="5">
        <v>1365</v>
      </c>
      <c r="F203" s="5">
        <v>1191</v>
      </c>
      <c r="G203" s="5">
        <v>862</v>
      </c>
      <c r="H203" s="5">
        <v>229</v>
      </c>
      <c r="I203" s="5">
        <v>49</v>
      </c>
      <c r="J203" s="5">
        <v>51</v>
      </c>
      <c r="K203" s="5">
        <v>174</v>
      </c>
    </row>
    <row r="204" spans="1:11">
      <c r="A204" s="5">
        <v>1396</v>
      </c>
      <c r="B204" s="5">
        <v>3</v>
      </c>
      <c r="C204" s="5" t="s">
        <v>521</v>
      </c>
      <c r="D204" s="5" t="s">
        <v>522</v>
      </c>
      <c r="E204" s="5">
        <v>11527</v>
      </c>
      <c r="F204" s="5">
        <v>8874</v>
      </c>
      <c r="G204" s="5">
        <v>3096</v>
      </c>
      <c r="H204" s="5">
        <v>3389</v>
      </c>
      <c r="I204" s="5">
        <v>1016</v>
      </c>
      <c r="J204" s="5">
        <v>1373</v>
      </c>
      <c r="K204" s="5">
        <v>2653</v>
      </c>
    </row>
    <row r="205" spans="1:11">
      <c r="A205" s="5">
        <v>1396</v>
      </c>
      <c r="B205" s="5">
        <v>4</v>
      </c>
      <c r="C205" s="5" t="s">
        <v>523</v>
      </c>
      <c r="D205" s="5" t="s">
        <v>522</v>
      </c>
      <c r="E205" s="5">
        <v>11527</v>
      </c>
      <c r="F205" s="5">
        <v>8874</v>
      </c>
      <c r="G205" s="5">
        <v>3096</v>
      </c>
      <c r="H205" s="5">
        <v>3389</v>
      </c>
      <c r="I205" s="5">
        <v>1016</v>
      </c>
      <c r="J205" s="5">
        <v>1373</v>
      </c>
      <c r="K205" s="5">
        <v>2653</v>
      </c>
    </row>
    <row r="206" spans="1:11">
      <c r="A206" s="5">
        <v>1396</v>
      </c>
      <c r="B206" s="5">
        <v>7</v>
      </c>
      <c r="C206" s="5" t="s">
        <v>524</v>
      </c>
      <c r="D206" s="5" t="s">
        <v>525</v>
      </c>
      <c r="E206" s="5">
        <v>4006</v>
      </c>
      <c r="F206" s="5">
        <v>3008</v>
      </c>
      <c r="G206" s="5">
        <v>1813</v>
      </c>
      <c r="H206" s="5">
        <v>740</v>
      </c>
      <c r="I206" s="5">
        <v>142</v>
      </c>
      <c r="J206" s="5">
        <v>312</v>
      </c>
      <c r="K206" s="5">
        <v>999</v>
      </c>
    </row>
    <row r="207" spans="1:11">
      <c r="A207" s="5">
        <v>1396</v>
      </c>
      <c r="B207" s="5">
        <v>9</v>
      </c>
      <c r="C207" s="5" t="s">
        <v>526</v>
      </c>
      <c r="D207" s="5" t="s">
        <v>525</v>
      </c>
      <c r="E207" s="5">
        <v>4006</v>
      </c>
      <c r="F207" s="5">
        <v>3008</v>
      </c>
      <c r="G207" s="5">
        <v>1813</v>
      </c>
      <c r="H207" s="5">
        <v>740</v>
      </c>
      <c r="I207" s="5">
        <v>142</v>
      </c>
      <c r="J207" s="5">
        <v>312</v>
      </c>
      <c r="K207" s="5">
        <v>999</v>
      </c>
    </row>
    <row r="208" spans="1:11">
      <c r="A208" s="5">
        <v>1396</v>
      </c>
      <c r="B208" s="5">
        <v>2</v>
      </c>
      <c r="C208" s="5" t="s">
        <v>527</v>
      </c>
      <c r="D208" s="5" t="s">
        <v>528</v>
      </c>
      <c r="E208" s="5">
        <v>6201</v>
      </c>
      <c r="F208" s="5">
        <v>4627</v>
      </c>
      <c r="G208" s="5">
        <v>757</v>
      </c>
      <c r="H208" s="5">
        <v>2116</v>
      </c>
      <c r="I208" s="5">
        <v>1069</v>
      </c>
      <c r="J208" s="5">
        <v>685</v>
      </c>
      <c r="K208" s="5">
        <v>1574</v>
      </c>
    </row>
    <row r="209" spans="1:11">
      <c r="A209" s="5">
        <v>1396</v>
      </c>
      <c r="B209" s="5">
        <v>7</v>
      </c>
      <c r="C209" s="5" t="s">
        <v>529</v>
      </c>
      <c r="D209" s="5" t="s">
        <v>530</v>
      </c>
      <c r="E209" s="5">
        <v>6201</v>
      </c>
      <c r="F209" s="5">
        <v>4627</v>
      </c>
      <c r="G209" s="5">
        <v>757</v>
      </c>
      <c r="H209" s="5">
        <v>2116</v>
      </c>
      <c r="I209" s="5">
        <v>1069</v>
      </c>
      <c r="J209" s="5">
        <v>685</v>
      </c>
      <c r="K209" s="5">
        <v>1574</v>
      </c>
    </row>
    <row r="210" spans="1:11">
      <c r="A210" s="5">
        <v>1396</v>
      </c>
      <c r="B210" s="5">
        <v>19</v>
      </c>
      <c r="C210" s="5" t="s">
        <v>531</v>
      </c>
      <c r="D210" s="5" t="s">
        <v>532</v>
      </c>
      <c r="E210" s="5">
        <v>775</v>
      </c>
      <c r="F210" s="5">
        <v>595</v>
      </c>
      <c r="G210" s="5">
        <v>147</v>
      </c>
      <c r="H210" s="5">
        <v>198</v>
      </c>
      <c r="I210" s="5">
        <v>150</v>
      </c>
      <c r="J210" s="5">
        <v>101</v>
      </c>
      <c r="K210" s="5">
        <v>180</v>
      </c>
    </row>
    <row r="211" spans="1:11">
      <c r="A211" s="5">
        <v>1396</v>
      </c>
      <c r="B211" s="5">
        <v>4</v>
      </c>
      <c r="C211" s="5" t="s">
        <v>533</v>
      </c>
      <c r="D211" s="5" t="s">
        <v>534</v>
      </c>
      <c r="E211" s="5">
        <v>996</v>
      </c>
      <c r="F211" s="5">
        <v>808</v>
      </c>
      <c r="G211" s="5">
        <v>205</v>
      </c>
      <c r="H211" s="5">
        <v>307</v>
      </c>
      <c r="I211" s="5">
        <v>190</v>
      </c>
      <c r="J211" s="5">
        <v>107</v>
      </c>
      <c r="K211" s="5">
        <v>188</v>
      </c>
    </row>
    <row r="212" spans="1:11">
      <c r="A212" s="5">
        <v>1396</v>
      </c>
      <c r="B212" s="5">
        <v>4</v>
      </c>
      <c r="C212" s="5" t="s">
        <v>535</v>
      </c>
      <c r="D212" s="5" t="s">
        <v>536</v>
      </c>
      <c r="E212" s="5">
        <v>2633</v>
      </c>
      <c r="F212" s="5">
        <v>1711</v>
      </c>
      <c r="G212" s="5">
        <v>148</v>
      </c>
      <c r="H212" s="5">
        <v>826</v>
      </c>
      <c r="I212" s="5">
        <v>454</v>
      </c>
      <c r="J212" s="5">
        <v>284</v>
      </c>
      <c r="K212" s="5">
        <v>922</v>
      </c>
    </row>
    <row r="213" spans="1:11">
      <c r="A213" s="5">
        <v>1396</v>
      </c>
      <c r="B213" s="5">
        <v>4</v>
      </c>
      <c r="C213" s="5" t="s">
        <v>537</v>
      </c>
      <c r="D213" s="5" t="s">
        <v>538</v>
      </c>
      <c r="E213" s="5">
        <v>1797</v>
      </c>
      <c r="F213" s="5">
        <v>1513</v>
      </c>
      <c r="G213" s="5">
        <v>258</v>
      </c>
      <c r="H213" s="5">
        <v>786</v>
      </c>
      <c r="I213" s="5">
        <v>275</v>
      </c>
      <c r="J213" s="5">
        <v>194</v>
      </c>
      <c r="K213" s="5">
        <v>284</v>
      </c>
    </row>
    <row r="214" spans="1:11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</row>
    <row r="215" spans="1:11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</row>
    <row r="216" spans="1:11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</row>
    <row r="217" spans="1:11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3.7109375" style="3" customWidth="1"/>
    <col min="6" max="6" width="13.85546875" style="3" customWidth="1"/>
    <col min="7" max="7" width="12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7109375" style="3" customWidth="1"/>
    <col min="14" max="14" width="14.28515625" style="3" customWidth="1"/>
  </cols>
  <sheetData>
    <row r="1" spans="1:14" ht="15.75" thickBot="1">
      <c r="A1" s="25" t="s">
        <v>159</v>
      </c>
      <c r="B1" s="25"/>
      <c r="C1" s="24" t="str">
        <f>CONCATENATE("3-",'فهرست جداول'!B4,"-",MID('فهرست جداول'!A1, 58,10))</f>
        <v>3-شاغلان کارگاه‏ها بر حسب وضع سواد، مدرک تحصیلی و فعالیت-96 کل کشور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5.75" thickBot="1">
      <c r="A2" s="32" t="s">
        <v>128</v>
      </c>
      <c r="B2" s="32" t="s">
        <v>151</v>
      </c>
      <c r="C2" s="32" t="s">
        <v>0</v>
      </c>
      <c r="D2" s="34" t="s">
        <v>1</v>
      </c>
      <c r="E2" s="26" t="s">
        <v>11</v>
      </c>
      <c r="F2" s="26" t="s">
        <v>4</v>
      </c>
      <c r="G2" s="26" t="s">
        <v>12</v>
      </c>
      <c r="H2" s="20" t="s">
        <v>13</v>
      </c>
      <c r="I2" s="20"/>
      <c r="J2" s="20"/>
      <c r="K2" s="20"/>
      <c r="L2" s="20"/>
      <c r="M2" s="20"/>
      <c r="N2" s="20"/>
    </row>
    <row r="3" spans="1:14" ht="30" customHeight="1" thickBot="1">
      <c r="A3" s="33" t="s">
        <v>128</v>
      </c>
      <c r="B3" s="33"/>
      <c r="C3" s="33"/>
      <c r="D3" s="35"/>
      <c r="E3" s="28"/>
      <c r="F3" s="28"/>
      <c r="G3" s="28"/>
      <c r="H3" s="13" t="s">
        <v>2</v>
      </c>
      <c r="I3" s="11" t="s">
        <v>14</v>
      </c>
      <c r="J3" s="13" t="s">
        <v>15</v>
      </c>
      <c r="K3" s="11" t="s">
        <v>16</v>
      </c>
      <c r="L3" s="13" t="s">
        <v>17</v>
      </c>
      <c r="M3" s="11" t="s">
        <v>18</v>
      </c>
      <c r="N3" s="13" t="s">
        <v>19</v>
      </c>
    </row>
    <row r="4" spans="1:14">
      <c r="A4" s="5">
        <v>1396</v>
      </c>
      <c r="B4" s="5">
        <v>1</v>
      </c>
      <c r="C4" s="5" t="s">
        <v>162</v>
      </c>
      <c r="D4" s="5" t="s">
        <v>163</v>
      </c>
      <c r="E4" s="5">
        <v>30332</v>
      </c>
      <c r="F4" s="5">
        <v>1777569</v>
      </c>
      <c r="G4" s="5">
        <v>29299</v>
      </c>
      <c r="H4" s="5">
        <v>1748270</v>
      </c>
      <c r="I4" s="5">
        <v>475742</v>
      </c>
      <c r="J4" s="5">
        <v>727748</v>
      </c>
      <c r="K4" s="5">
        <v>186325</v>
      </c>
      <c r="L4" s="5">
        <v>300511</v>
      </c>
      <c r="M4" s="5">
        <v>52328</v>
      </c>
      <c r="N4" s="5">
        <v>5615</v>
      </c>
    </row>
    <row r="5" spans="1:14">
      <c r="A5" s="5">
        <v>1396</v>
      </c>
      <c r="B5" s="5">
        <v>2</v>
      </c>
      <c r="C5" s="5" t="s">
        <v>164</v>
      </c>
      <c r="D5" s="5" t="s">
        <v>165</v>
      </c>
      <c r="E5" s="5">
        <v>4873</v>
      </c>
      <c r="F5" s="5">
        <v>286782</v>
      </c>
      <c r="G5" s="5">
        <v>5835</v>
      </c>
      <c r="H5" s="5">
        <v>280947</v>
      </c>
      <c r="I5" s="5">
        <v>87752</v>
      </c>
      <c r="J5" s="5">
        <v>116782</v>
      </c>
      <c r="K5" s="5">
        <v>25842</v>
      </c>
      <c r="L5" s="5">
        <v>42965</v>
      </c>
      <c r="M5" s="5">
        <v>6508</v>
      </c>
      <c r="N5" s="5">
        <v>1098</v>
      </c>
    </row>
    <row r="6" spans="1:14">
      <c r="A6" s="5">
        <v>1396</v>
      </c>
      <c r="B6" s="5">
        <v>3</v>
      </c>
      <c r="C6" s="5" t="s">
        <v>166</v>
      </c>
      <c r="D6" s="5" t="s">
        <v>167</v>
      </c>
      <c r="E6" s="5">
        <v>448</v>
      </c>
      <c r="F6" s="5">
        <v>32987</v>
      </c>
      <c r="G6" s="5">
        <v>1285</v>
      </c>
      <c r="H6" s="5">
        <v>31702</v>
      </c>
      <c r="I6" s="5">
        <v>12973</v>
      </c>
      <c r="J6" s="5">
        <v>11774</v>
      </c>
      <c r="K6" s="5">
        <v>2222</v>
      </c>
      <c r="L6" s="5">
        <v>3820</v>
      </c>
      <c r="M6" s="5">
        <v>555</v>
      </c>
      <c r="N6" s="5">
        <v>358</v>
      </c>
    </row>
    <row r="7" spans="1:14">
      <c r="A7" s="5">
        <v>1396</v>
      </c>
      <c r="B7" s="5">
        <v>4</v>
      </c>
      <c r="C7" s="5" t="s">
        <v>168</v>
      </c>
      <c r="D7" s="5" t="s">
        <v>167</v>
      </c>
      <c r="E7" s="5">
        <v>448</v>
      </c>
      <c r="F7" s="5">
        <v>32987</v>
      </c>
      <c r="G7" s="5">
        <v>1285</v>
      </c>
      <c r="H7" s="5">
        <v>31702</v>
      </c>
      <c r="I7" s="5">
        <v>12973</v>
      </c>
      <c r="J7" s="5">
        <v>11774</v>
      </c>
      <c r="K7" s="5">
        <v>2222</v>
      </c>
      <c r="L7" s="5">
        <v>3820</v>
      </c>
      <c r="M7" s="5">
        <v>555</v>
      </c>
      <c r="N7" s="5">
        <v>358</v>
      </c>
    </row>
    <row r="8" spans="1:14">
      <c r="A8" s="5">
        <v>1396</v>
      </c>
      <c r="B8" s="5">
        <v>3</v>
      </c>
      <c r="C8" s="5" t="s">
        <v>169</v>
      </c>
      <c r="D8" s="5" t="s">
        <v>170</v>
      </c>
      <c r="E8" s="5">
        <v>121</v>
      </c>
      <c r="F8" s="5">
        <v>6396</v>
      </c>
      <c r="G8" s="5">
        <v>572</v>
      </c>
      <c r="H8" s="5">
        <v>5823</v>
      </c>
      <c r="I8" s="5">
        <v>2199</v>
      </c>
      <c r="J8" s="5">
        <v>2097</v>
      </c>
      <c r="K8" s="5">
        <v>523</v>
      </c>
      <c r="L8" s="5">
        <v>824</v>
      </c>
      <c r="M8" s="5">
        <v>143</v>
      </c>
      <c r="N8" s="5">
        <v>37</v>
      </c>
    </row>
    <row r="9" spans="1:14">
      <c r="A9" s="5">
        <v>1396</v>
      </c>
      <c r="B9" s="5">
        <v>4</v>
      </c>
      <c r="C9" s="5" t="s">
        <v>171</v>
      </c>
      <c r="D9" s="5" t="s">
        <v>170</v>
      </c>
      <c r="E9" s="5">
        <v>121</v>
      </c>
      <c r="F9" s="5">
        <v>6396</v>
      </c>
      <c r="G9" s="5">
        <v>572</v>
      </c>
      <c r="H9" s="5">
        <v>5823</v>
      </c>
      <c r="I9" s="5">
        <v>2199</v>
      </c>
      <c r="J9" s="5">
        <v>2097</v>
      </c>
      <c r="K9" s="5">
        <v>523</v>
      </c>
      <c r="L9" s="5">
        <v>824</v>
      </c>
      <c r="M9" s="5">
        <v>143</v>
      </c>
      <c r="N9" s="5">
        <v>37</v>
      </c>
    </row>
    <row r="10" spans="1:14">
      <c r="A10" s="5">
        <v>1396</v>
      </c>
      <c r="B10" s="5">
        <v>3</v>
      </c>
      <c r="C10" s="5" t="s">
        <v>172</v>
      </c>
      <c r="D10" s="5" t="s">
        <v>173</v>
      </c>
      <c r="E10" s="5">
        <v>541</v>
      </c>
      <c r="F10" s="5">
        <v>26296</v>
      </c>
      <c r="G10" s="5">
        <v>1037</v>
      </c>
      <c r="H10" s="5">
        <v>25259</v>
      </c>
      <c r="I10" s="5">
        <v>8699</v>
      </c>
      <c r="J10" s="5">
        <v>10487</v>
      </c>
      <c r="K10" s="5">
        <v>1901</v>
      </c>
      <c r="L10" s="5">
        <v>3619</v>
      </c>
      <c r="M10" s="5">
        <v>510</v>
      </c>
      <c r="N10" s="5">
        <v>42</v>
      </c>
    </row>
    <row r="11" spans="1:14">
      <c r="A11" s="5">
        <v>1396</v>
      </c>
      <c r="B11" s="5">
        <v>4</v>
      </c>
      <c r="C11" s="5" t="s">
        <v>174</v>
      </c>
      <c r="D11" s="5" t="s">
        <v>173</v>
      </c>
      <c r="E11" s="5">
        <v>541</v>
      </c>
      <c r="F11" s="5">
        <v>26296</v>
      </c>
      <c r="G11" s="5">
        <v>1037</v>
      </c>
      <c r="H11" s="5">
        <v>25259</v>
      </c>
      <c r="I11" s="5">
        <v>8699</v>
      </c>
      <c r="J11" s="5">
        <v>10487</v>
      </c>
      <c r="K11" s="5">
        <v>1901</v>
      </c>
      <c r="L11" s="5">
        <v>3619</v>
      </c>
      <c r="M11" s="5">
        <v>510</v>
      </c>
      <c r="N11" s="5">
        <v>42</v>
      </c>
    </row>
    <row r="12" spans="1:14">
      <c r="A12" s="5">
        <v>1396</v>
      </c>
      <c r="B12" s="5">
        <v>3</v>
      </c>
      <c r="C12" s="5" t="s">
        <v>175</v>
      </c>
      <c r="D12" s="5" t="s">
        <v>176</v>
      </c>
      <c r="E12" s="5">
        <v>104</v>
      </c>
      <c r="F12" s="5">
        <v>11097</v>
      </c>
      <c r="G12" s="5">
        <v>82</v>
      </c>
      <c r="H12" s="5">
        <v>11015</v>
      </c>
      <c r="I12" s="5">
        <v>2399</v>
      </c>
      <c r="J12" s="5">
        <v>4372</v>
      </c>
      <c r="K12" s="5">
        <v>1115</v>
      </c>
      <c r="L12" s="5">
        <v>2612</v>
      </c>
      <c r="M12" s="5">
        <v>474</v>
      </c>
      <c r="N12" s="5">
        <v>44</v>
      </c>
    </row>
    <row r="13" spans="1:14">
      <c r="A13" s="5">
        <v>1396</v>
      </c>
      <c r="B13" s="5">
        <v>4</v>
      </c>
      <c r="C13" s="5" t="s">
        <v>177</v>
      </c>
      <c r="D13" s="5" t="s">
        <v>176</v>
      </c>
      <c r="E13" s="5">
        <v>104</v>
      </c>
      <c r="F13" s="5">
        <v>11097</v>
      </c>
      <c r="G13" s="5">
        <v>82</v>
      </c>
      <c r="H13" s="5">
        <v>11015</v>
      </c>
      <c r="I13" s="5">
        <v>2399</v>
      </c>
      <c r="J13" s="5">
        <v>4372</v>
      </c>
      <c r="K13" s="5">
        <v>1115</v>
      </c>
      <c r="L13" s="5">
        <v>2612</v>
      </c>
      <c r="M13" s="5">
        <v>474</v>
      </c>
      <c r="N13" s="5">
        <v>44</v>
      </c>
    </row>
    <row r="14" spans="1:14">
      <c r="A14" s="5">
        <v>1396</v>
      </c>
      <c r="B14" s="5">
        <v>3</v>
      </c>
      <c r="C14" s="5" t="s">
        <v>178</v>
      </c>
      <c r="D14" s="5" t="s">
        <v>179</v>
      </c>
      <c r="E14" s="5">
        <v>477</v>
      </c>
      <c r="F14" s="5">
        <v>59260</v>
      </c>
      <c r="G14" s="5">
        <v>283</v>
      </c>
      <c r="H14" s="5">
        <v>58977</v>
      </c>
      <c r="I14" s="5">
        <v>13083</v>
      </c>
      <c r="J14" s="5">
        <v>26085</v>
      </c>
      <c r="K14" s="5">
        <v>7411</v>
      </c>
      <c r="L14" s="5">
        <v>10490</v>
      </c>
      <c r="M14" s="5">
        <v>1750</v>
      </c>
      <c r="N14" s="5">
        <v>158</v>
      </c>
    </row>
    <row r="15" spans="1:14">
      <c r="A15" s="5">
        <v>1396</v>
      </c>
      <c r="B15" s="5">
        <v>4</v>
      </c>
      <c r="C15" s="5" t="s">
        <v>180</v>
      </c>
      <c r="D15" s="5" t="s">
        <v>179</v>
      </c>
      <c r="E15" s="5">
        <v>477</v>
      </c>
      <c r="F15" s="5">
        <v>59260</v>
      </c>
      <c r="G15" s="5">
        <v>283</v>
      </c>
      <c r="H15" s="5">
        <v>58977</v>
      </c>
      <c r="I15" s="5">
        <v>13083</v>
      </c>
      <c r="J15" s="5">
        <v>26085</v>
      </c>
      <c r="K15" s="5">
        <v>7411</v>
      </c>
      <c r="L15" s="5">
        <v>10490</v>
      </c>
      <c r="M15" s="5">
        <v>1750</v>
      </c>
      <c r="N15" s="5">
        <v>158</v>
      </c>
    </row>
    <row r="16" spans="1:14">
      <c r="A16" s="5">
        <v>1396</v>
      </c>
      <c r="B16" s="5">
        <v>3</v>
      </c>
      <c r="C16" s="5" t="s">
        <v>181</v>
      </c>
      <c r="D16" s="5" t="s">
        <v>182</v>
      </c>
      <c r="E16" s="5">
        <v>527</v>
      </c>
      <c r="F16" s="5">
        <v>18327</v>
      </c>
      <c r="G16" s="5">
        <v>324</v>
      </c>
      <c r="H16" s="5">
        <v>18003</v>
      </c>
      <c r="I16" s="5">
        <v>6162</v>
      </c>
      <c r="J16" s="5">
        <v>6907</v>
      </c>
      <c r="K16" s="5">
        <v>1285</v>
      </c>
      <c r="L16" s="5">
        <v>3085</v>
      </c>
      <c r="M16" s="5">
        <v>533</v>
      </c>
      <c r="N16" s="5">
        <v>32</v>
      </c>
    </row>
    <row r="17" spans="1:14">
      <c r="A17" s="5">
        <v>1396</v>
      </c>
      <c r="B17" s="5">
        <v>4</v>
      </c>
      <c r="C17" s="5" t="s">
        <v>183</v>
      </c>
      <c r="D17" s="5" t="s">
        <v>184</v>
      </c>
      <c r="E17" s="5">
        <v>476</v>
      </c>
      <c r="F17" s="5">
        <v>15851</v>
      </c>
      <c r="G17" s="5">
        <v>291</v>
      </c>
      <c r="H17" s="5">
        <v>15560</v>
      </c>
      <c r="I17" s="5">
        <v>5330</v>
      </c>
      <c r="J17" s="5">
        <v>5973</v>
      </c>
      <c r="K17" s="5">
        <v>1116</v>
      </c>
      <c r="L17" s="5">
        <v>2653</v>
      </c>
      <c r="M17" s="5">
        <v>461</v>
      </c>
      <c r="N17" s="5">
        <v>26</v>
      </c>
    </row>
    <row r="18" spans="1:14">
      <c r="A18" s="5">
        <v>1396</v>
      </c>
      <c r="B18" s="5">
        <v>4</v>
      </c>
      <c r="C18" s="5" t="s">
        <v>185</v>
      </c>
      <c r="D18" s="5" t="s">
        <v>186</v>
      </c>
      <c r="E18" s="5">
        <v>50</v>
      </c>
      <c r="F18" s="5">
        <v>2476</v>
      </c>
      <c r="G18" s="5">
        <v>33</v>
      </c>
      <c r="H18" s="5">
        <v>2443</v>
      </c>
      <c r="I18" s="5">
        <v>832</v>
      </c>
      <c r="J18" s="5">
        <v>934</v>
      </c>
      <c r="K18" s="5">
        <v>168</v>
      </c>
      <c r="L18" s="5">
        <v>431</v>
      </c>
      <c r="M18" s="5">
        <v>72</v>
      </c>
      <c r="N18" s="5">
        <v>6</v>
      </c>
    </row>
    <row r="19" spans="1:14">
      <c r="A19" s="5">
        <v>1396</v>
      </c>
      <c r="B19" s="5">
        <v>3</v>
      </c>
      <c r="C19" s="5" t="s">
        <v>187</v>
      </c>
      <c r="D19" s="5" t="s">
        <v>188</v>
      </c>
      <c r="E19" s="5">
        <v>2334</v>
      </c>
      <c r="F19" s="5">
        <v>123129</v>
      </c>
      <c r="G19" s="5">
        <v>2137</v>
      </c>
      <c r="H19" s="5">
        <v>120992</v>
      </c>
      <c r="I19" s="5">
        <v>39114</v>
      </c>
      <c r="J19" s="5">
        <v>52053</v>
      </c>
      <c r="K19" s="5">
        <v>10718</v>
      </c>
      <c r="L19" s="5">
        <v>16732</v>
      </c>
      <c r="M19" s="5">
        <v>2176</v>
      </c>
      <c r="N19" s="5">
        <v>201</v>
      </c>
    </row>
    <row r="20" spans="1:14">
      <c r="A20" s="5">
        <v>1396</v>
      </c>
      <c r="B20" s="5">
        <v>4</v>
      </c>
      <c r="C20" s="5" t="s">
        <v>189</v>
      </c>
      <c r="D20" s="5" t="s">
        <v>188</v>
      </c>
      <c r="E20" s="5">
        <v>1082</v>
      </c>
      <c r="F20" s="5">
        <v>36320</v>
      </c>
      <c r="G20" s="5">
        <v>411</v>
      </c>
      <c r="H20" s="5">
        <v>35909</v>
      </c>
      <c r="I20" s="5">
        <v>12266</v>
      </c>
      <c r="J20" s="5">
        <v>15959</v>
      </c>
      <c r="K20" s="5">
        <v>3058</v>
      </c>
      <c r="L20" s="5">
        <v>4119</v>
      </c>
      <c r="M20" s="5">
        <v>475</v>
      </c>
      <c r="N20" s="5">
        <v>32</v>
      </c>
    </row>
    <row r="21" spans="1:14">
      <c r="A21" s="5">
        <v>1396</v>
      </c>
      <c r="B21" s="5">
        <v>4</v>
      </c>
      <c r="C21" s="5" t="s">
        <v>190</v>
      </c>
      <c r="D21" s="5" t="s">
        <v>191</v>
      </c>
      <c r="E21" s="5">
        <v>180</v>
      </c>
      <c r="F21" s="5">
        <v>25460</v>
      </c>
      <c r="G21" s="5">
        <v>612</v>
      </c>
      <c r="H21" s="5">
        <v>24848</v>
      </c>
      <c r="I21" s="5">
        <v>9626</v>
      </c>
      <c r="J21" s="5">
        <v>8958</v>
      </c>
      <c r="K21" s="5">
        <v>2330</v>
      </c>
      <c r="L21" s="5">
        <v>3525</v>
      </c>
      <c r="M21" s="5">
        <v>382</v>
      </c>
      <c r="N21" s="5">
        <v>27</v>
      </c>
    </row>
    <row r="22" spans="1:14">
      <c r="A22" s="5">
        <v>1396</v>
      </c>
      <c r="B22" s="5">
        <v>4</v>
      </c>
      <c r="C22" s="5" t="s">
        <v>192</v>
      </c>
      <c r="D22" s="5" t="s">
        <v>193</v>
      </c>
      <c r="E22" s="5">
        <v>331</v>
      </c>
      <c r="F22" s="5">
        <v>27228</v>
      </c>
      <c r="G22" s="5">
        <v>464</v>
      </c>
      <c r="H22" s="5">
        <v>26764</v>
      </c>
      <c r="I22" s="5">
        <v>7038</v>
      </c>
      <c r="J22" s="5">
        <v>13578</v>
      </c>
      <c r="K22" s="5">
        <v>2551</v>
      </c>
      <c r="L22" s="5">
        <v>3159</v>
      </c>
      <c r="M22" s="5">
        <v>423</v>
      </c>
      <c r="N22" s="5">
        <v>17</v>
      </c>
    </row>
    <row r="23" spans="1:14">
      <c r="A23" s="5">
        <v>1396</v>
      </c>
      <c r="B23" s="5">
        <v>4</v>
      </c>
      <c r="C23" s="5" t="s">
        <v>194</v>
      </c>
      <c r="D23" s="5" t="s">
        <v>195</v>
      </c>
      <c r="E23" s="5">
        <v>69</v>
      </c>
      <c r="F23" s="5">
        <v>3336</v>
      </c>
      <c r="G23" s="5">
        <v>39</v>
      </c>
      <c r="H23" s="5">
        <v>3297</v>
      </c>
      <c r="I23" s="5">
        <v>945</v>
      </c>
      <c r="J23" s="5">
        <v>1423</v>
      </c>
      <c r="K23" s="5">
        <v>378</v>
      </c>
      <c r="L23" s="5">
        <v>475</v>
      </c>
      <c r="M23" s="5">
        <v>72</v>
      </c>
      <c r="N23" s="5">
        <v>5</v>
      </c>
    </row>
    <row r="24" spans="1:14">
      <c r="A24" s="5">
        <v>1396</v>
      </c>
      <c r="B24" s="5">
        <v>4</v>
      </c>
      <c r="C24" s="5" t="s">
        <v>196</v>
      </c>
      <c r="D24" s="5" t="s">
        <v>197</v>
      </c>
      <c r="E24" s="5">
        <v>163</v>
      </c>
      <c r="F24" s="5">
        <v>8829</v>
      </c>
      <c r="G24" s="5">
        <v>87</v>
      </c>
      <c r="H24" s="5">
        <v>8742</v>
      </c>
      <c r="I24" s="5">
        <v>2233</v>
      </c>
      <c r="J24" s="5">
        <v>4233</v>
      </c>
      <c r="K24" s="5">
        <v>613</v>
      </c>
      <c r="L24" s="5">
        <v>1372</v>
      </c>
      <c r="M24" s="5">
        <v>243</v>
      </c>
      <c r="N24" s="5">
        <v>46</v>
      </c>
    </row>
    <row r="25" spans="1:14">
      <c r="A25" s="5">
        <v>1396</v>
      </c>
      <c r="B25" s="5">
        <v>4</v>
      </c>
      <c r="C25" s="5" t="s">
        <v>198</v>
      </c>
      <c r="D25" s="5" t="s">
        <v>199</v>
      </c>
      <c r="E25" s="5">
        <v>510</v>
      </c>
      <c r="F25" s="5">
        <v>21956</v>
      </c>
      <c r="G25" s="5">
        <v>525</v>
      </c>
      <c r="H25" s="5">
        <v>21431</v>
      </c>
      <c r="I25" s="5">
        <v>7005</v>
      </c>
      <c r="J25" s="5">
        <v>7902</v>
      </c>
      <c r="K25" s="5">
        <v>1788</v>
      </c>
      <c r="L25" s="5">
        <v>4082</v>
      </c>
      <c r="M25" s="5">
        <v>582</v>
      </c>
      <c r="N25" s="5">
        <v>73</v>
      </c>
    </row>
    <row r="26" spans="1:14">
      <c r="A26" s="5">
        <v>1396</v>
      </c>
      <c r="B26" s="5">
        <v>3</v>
      </c>
      <c r="C26" s="5" t="s">
        <v>200</v>
      </c>
      <c r="D26" s="5" t="s">
        <v>201</v>
      </c>
      <c r="E26" s="5">
        <v>322</v>
      </c>
      <c r="F26" s="5">
        <v>9290</v>
      </c>
      <c r="G26" s="5">
        <v>114</v>
      </c>
      <c r="H26" s="5">
        <v>9176</v>
      </c>
      <c r="I26" s="5">
        <v>3123</v>
      </c>
      <c r="J26" s="5">
        <v>3008</v>
      </c>
      <c r="K26" s="5">
        <v>668</v>
      </c>
      <c r="L26" s="5">
        <v>1783</v>
      </c>
      <c r="M26" s="5">
        <v>368</v>
      </c>
      <c r="N26" s="5">
        <v>227</v>
      </c>
    </row>
    <row r="27" spans="1:14">
      <c r="A27" s="5">
        <v>1396</v>
      </c>
      <c r="B27" s="5">
        <v>4</v>
      </c>
      <c r="C27" s="5" t="s">
        <v>202</v>
      </c>
      <c r="D27" s="5" t="s">
        <v>201</v>
      </c>
      <c r="E27" s="5">
        <v>322</v>
      </c>
      <c r="F27" s="5">
        <v>9290</v>
      </c>
      <c r="G27" s="5">
        <v>114</v>
      </c>
      <c r="H27" s="5">
        <v>9176</v>
      </c>
      <c r="I27" s="5">
        <v>3123</v>
      </c>
      <c r="J27" s="5">
        <v>3008</v>
      </c>
      <c r="K27" s="5">
        <v>668</v>
      </c>
      <c r="L27" s="5">
        <v>1783</v>
      </c>
      <c r="M27" s="5">
        <v>368</v>
      </c>
      <c r="N27" s="5">
        <v>227</v>
      </c>
    </row>
    <row r="28" spans="1:14">
      <c r="A28" s="5">
        <v>1396</v>
      </c>
      <c r="B28" s="5">
        <v>2</v>
      </c>
      <c r="C28" s="5" t="s">
        <v>203</v>
      </c>
      <c r="D28" s="5" t="s">
        <v>204</v>
      </c>
      <c r="E28" s="5">
        <v>201</v>
      </c>
      <c r="F28" s="5">
        <v>15418</v>
      </c>
      <c r="G28" s="5">
        <v>211</v>
      </c>
      <c r="H28" s="5">
        <v>15206</v>
      </c>
      <c r="I28" s="5">
        <v>4218</v>
      </c>
      <c r="J28" s="5">
        <v>6012</v>
      </c>
      <c r="K28" s="5">
        <v>1753</v>
      </c>
      <c r="L28" s="5">
        <v>2699</v>
      </c>
      <c r="M28" s="5">
        <v>500</v>
      </c>
      <c r="N28" s="5">
        <v>25</v>
      </c>
    </row>
    <row r="29" spans="1:14">
      <c r="A29" s="5">
        <v>1396</v>
      </c>
      <c r="B29" s="5">
        <v>3</v>
      </c>
      <c r="C29" s="5" t="s">
        <v>205</v>
      </c>
      <c r="D29" s="5" t="s">
        <v>204</v>
      </c>
      <c r="E29" s="5">
        <v>201</v>
      </c>
      <c r="F29" s="5">
        <v>15418</v>
      </c>
      <c r="G29" s="5">
        <v>211</v>
      </c>
      <c r="H29" s="5">
        <v>15206</v>
      </c>
      <c r="I29" s="5">
        <v>4218</v>
      </c>
      <c r="J29" s="5">
        <v>6012</v>
      </c>
      <c r="K29" s="5">
        <v>1753</v>
      </c>
      <c r="L29" s="5">
        <v>2699</v>
      </c>
      <c r="M29" s="5">
        <v>500</v>
      </c>
      <c r="N29" s="5">
        <v>25</v>
      </c>
    </row>
    <row r="30" spans="1:14">
      <c r="A30" s="5">
        <v>1396</v>
      </c>
      <c r="B30" s="5">
        <v>4</v>
      </c>
      <c r="C30" s="5" t="s">
        <v>206</v>
      </c>
      <c r="D30" s="5" t="s">
        <v>207</v>
      </c>
      <c r="E30" s="5">
        <v>13</v>
      </c>
      <c r="F30" s="5">
        <v>627</v>
      </c>
      <c r="G30" s="5">
        <v>10</v>
      </c>
      <c r="H30" s="5">
        <v>617</v>
      </c>
      <c r="I30" s="5">
        <v>114</v>
      </c>
      <c r="J30" s="5">
        <v>244</v>
      </c>
      <c r="K30" s="5">
        <v>83</v>
      </c>
      <c r="L30" s="5">
        <v>154</v>
      </c>
      <c r="M30" s="5">
        <v>20</v>
      </c>
      <c r="N30" s="5">
        <v>2</v>
      </c>
    </row>
    <row r="31" spans="1:14">
      <c r="A31" s="5">
        <v>1396</v>
      </c>
      <c r="B31" s="5">
        <v>4</v>
      </c>
      <c r="C31" s="5" t="s">
        <v>208</v>
      </c>
      <c r="D31" s="5" t="s">
        <v>209</v>
      </c>
      <c r="E31" s="5">
        <v>14</v>
      </c>
      <c r="F31" s="5">
        <v>3143</v>
      </c>
      <c r="G31" s="5">
        <v>12</v>
      </c>
      <c r="H31" s="5">
        <v>3131</v>
      </c>
      <c r="I31" s="5">
        <v>776</v>
      </c>
      <c r="J31" s="5">
        <v>1509</v>
      </c>
      <c r="K31" s="5">
        <v>287</v>
      </c>
      <c r="L31" s="5">
        <v>481</v>
      </c>
      <c r="M31" s="5">
        <v>76</v>
      </c>
      <c r="N31" s="5">
        <v>0</v>
      </c>
    </row>
    <row r="32" spans="1:14">
      <c r="A32" s="5">
        <v>1396</v>
      </c>
      <c r="B32" s="5">
        <v>4</v>
      </c>
      <c r="C32" s="5" t="s">
        <v>210</v>
      </c>
      <c r="D32" s="5" t="s">
        <v>211</v>
      </c>
      <c r="E32" s="5">
        <v>174</v>
      </c>
      <c r="F32" s="5">
        <v>11648</v>
      </c>
      <c r="G32" s="5">
        <v>189</v>
      </c>
      <c r="H32" s="5">
        <v>11459</v>
      </c>
      <c r="I32" s="5">
        <v>3328</v>
      </c>
      <c r="J32" s="5">
        <v>4259</v>
      </c>
      <c r="K32" s="5">
        <v>1382</v>
      </c>
      <c r="L32" s="5">
        <v>2063</v>
      </c>
      <c r="M32" s="5">
        <v>404</v>
      </c>
      <c r="N32" s="5">
        <v>23</v>
      </c>
    </row>
    <row r="33" spans="1:14">
      <c r="A33" s="5">
        <v>1396</v>
      </c>
      <c r="B33" s="5">
        <v>2</v>
      </c>
      <c r="C33" s="5" t="s">
        <v>212</v>
      </c>
      <c r="D33" s="5" t="s">
        <v>213</v>
      </c>
      <c r="E33" s="5">
        <v>17</v>
      </c>
      <c r="F33" s="5">
        <v>5947</v>
      </c>
      <c r="G33" s="5">
        <v>30</v>
      </c>
      <c r="H33" s="5">
        <v>5917</v>
      </c>
      <c r="I33" s="5">
        <v>1144</v>
      </c>
      <c r="J33" s="5">
        <v>1762</v>
      </c>
      <c r="K33" s="5">
        <v>759</v>
      </c>
      <c r="L33" s="5">
        <v>1864</v>
      </c>
      <c r="M33" s="5">
        <v>370</v>
      </c>
      <c r="N33" s="5">
        <v>18</v>
      </c>
    </row>
    <row r="34" spans="1:14">
      <c r="A34" s="5">
        <v>1396</v>
      </c>
      <c r="B34" s="5">
        <v>3</v>
      </c>
      <c r="C34" s="5" t="s">
        <v>214</v>
      </c>
      <c r="D34" s="5" t="s">
        <v>215</v>
      </c>
      <c r="E34" s="5">
        <v>17</v>
      </c>
      <c r="F34" s="5">
        <v>5947</v>
      </c>
      <c r="G34" s="5">
        <v>30</v>
      </c>
      <c r="H34" s="5">
        <v>5917</v>
      </c>
      <c r="I34" s="5">
        <v>1144</v>
      </c>
      <c r="J34" s="5">
        <v>1762</v>
      </c>
      <c r="K34" s="5">
        <v>759</v>
      </c>
      <c r="L34" s="5">
        <v>1864</v>
      </c>
      <c r="M34" s="5">
        <v>370</v>
      </c>
      <c r="N34" s="5">
        <v>18</v>
      </c>
    </row>
    <row r="35" spans="1:14">
      <c r="A35" s="5">
        <v>1396</v>
      </c>
      <c r="B35" s="5">
        <v>4</v>
      </c>
      <c r="C35" s="5" t="s">
        <v>216</v>
      </c>
      <c r="D35" s="5" t="s">
        <v>217</v>
      </c>
      <c r="E35" s="5">
        <v>17</v>
      </c>
      <c r="F35" s="5">
        <v>5947</v>
      </c>
      <c r="G35" s="5">
        <v>30</v>
      </c>
      <c r="H35" s="5">
        <v>5917</v>
      </c>
      <c r="I35" s="5">
        <v>1144</v>
      </c>
      <c r="J35" s="5">
        <v>1762</v>
      </c>
      <c r="K35" s="5">
        <v>759</v>
      </c>
      <c r="L35" s="5">
        <v>1864</v>
      </c>
      <c r="M35" s="5">
        <v>370</v>
      </c>
      <c r="N35" s="5">
        <v>18</v>
      </c>
    </row>
    <row r="36" spans="1:14">
      <c r="A36" s="5">
        <v>1396</v>
      </c>
      <c r="B36" s="5">
        <v>2</v>
      </c>
      <c r="C36" s="5" t="s">
        <v>218</v>
      </c>
      <c r="D36" s="5" t="s">
        <v>219</v>
      </c>
      <c r="E36" s="5">
        <v>1992</v>
      </c>
      <c r="F36" s="5">
        <v>109484</v>
      </c>
      <c r="G36" s="5">
        <v>1635</v>
      </c>
      <c r="H36" s="5">
        <v>107849</v>
      </c>
      <c r="I36" s="5">
        <v>35521</v>
      </c>
      <c r="J36" s="5">
        <v>50536</v>
      </c>
      <c r="K36" s="5">
        <v>8006</v>
      </c>
      <c r="L36" s="5">
        <v>12282</v>
      </c>
      <c r="M36" s="5">
        <v>1378</v>
      </c>
      <c r="N36" s="5">
        <v>125</v>
      </c>
    </row>
    <row r="37" spans="1:14">
      <c r="A37" s="5">
        <v>1396</v>
      </c>
      <c r="B37" s="5">
        <v>3</v>
      </c>
      <c r="C37" s="5" t="s">
        <v>220</v>
      </c>
      <c r="D37" s="5" t="s">
        <v>221</v>
      </c>
      <c r="E37" s="5">
        <v>904</v>
      </c>
      <c r="F37" s="5">
        <v>59400</v>
      </c>
      <c r="G37" s="5">
        <v>924</v>
      </c>
      <c r="H37" s="5">
        <v>58476</v>
      </c>
      <c r="I37" s="5">
        <v>17902</v>
      </c>
      <c r="J37" s="5">
        <v>28559</v>
      </c>
      <c r="K37" s="5">
        <v>4537</v>
      </c>
      <c r="L37" s="5">
        <v>6638</v>
      </c>
      <c r="M37" s="5">
        <v>774</v>
      </c>
      <c r="N37" s="5">
        <v>66</v>
      </c>
    </row>
    <row r="38" spans="1:14">
      <c r="A38" s="5">
        <v>1396</v>
      </c>
      <c r="B38" s="5">
        <v>4</v>
      </c>
      <c r="C38" s="5" t="s">
        <v>222</v>
      </c>
      <c r="D38" s="5" t="s">
        <v>223</v>
      </c>
      <c r="E38" s="5">
        <v>397</v>
      </c>
      <c r="F38" s="5">
        <v>33474</v>
      </c>
      <c r="G38" s="5">
        <v>644</v>
      </c>
      <c r="H38" s="5">
        <v>32830</v>
      </c>
      <c r="I38" s="5">
        <v>9445</v>
      </c>
      <c r="J38" s="5">
        <v>16472</v>
      </c>
      <c r="K38" s="5">
        <v>2713</v>
      </c>
      <c r="L38" s="5">
        <v>3723</v>
      </c>
      <c r="M38" s="5">
        <v>439</v>
      </c>
      <c r="N38" s="5">
        <v>37</v>
      </c>
    </row>
    <row r="39" spans="1:14">
      <c r="A39" s="5">
        <v>1396</v>
      </c>
      <c r="B39" s="5">
        <v>4</v>
      </c>
      <c r="C39" s="5" t="s">
        <v>224</v>
      </c>
      <c r="D39" s="5" t="s">
        <v>225</v>
      </c>
      <c r="E39" s="5">
        <v>345</v>
      </c>
      <c r="F39" s="5">
        <v>18710</v>
      </c>
      <c r="G39" s="5">
        <v>122</v>
      </c>
      <c r="H39" s="5">
        <v>18588</v>
      </c>
      <c r="I39" s="5">
        <v>6014</v>
      </c>
      <c r="J39" s="5">
        <v>8824</v>
      </c>
      <c r="K39" s="5">
        <v>1345</v>
      </c>
      <c r="L39" s="5">
        <v>2142</v>
      </c>
      <c r="M39" s="5">
        <v>243</v>
      </c>
      <c r="N39" s="5">
        <v>21</v>
      </c>
    </row>
    <row r="40" spans="1:14">
      <c r="A40" s="5">
        <v>1396</v>
      </c>
      <c r="B40" s="5">
        <v>4</v>
      </c>
      <c r="C40" s="5" t="s">
        <v>226</v>
      </c>
      <c r="D40" s="5" t="s">
        <v>227</v>
      </c>
      <c r="E40" s="5">
        <v>162</v>
      </c>
      <c r="F40" s="5">
        <v>7215</v>
      </c>
      <c r="G40" s="5">
        <v>158</v>
      </c>
      <c r="H40" s="5">
        <v>7058</v>
      </c>
      <c r="I40" s="5">
        <v>2443</v>
      </c>
      <c r="J40" s="5">
        <v>3263</v>
      </c>
      <c r="K40" s="5">
        <v>479</v>
      </c>
      <c r="L40" s="5">
        <v>772</v>
      </c>
      <c r="M40" s="5">
        <v>92</v>
      </c>
      <c r="N40" s="5">
        <v>8</v>
      </c>
    </row>
    <row r="41" spans="1:14">
      <c r="A41" s="5">
        <v>1396</v>
      </c>
      <c r="B41" s="5">
        <v>3</v>
      </c>
      <c r="C41" s="5" t="s">
        <v>228</v>
      </c>
      <c r="D41" s="5" t="s">
        <v>229</v>
      </c>
      <c r="E41" s="5">
        <v>1088</v>
      </c>
      <c r="F41" s="5">
        <v>50084</v>
      </c>
      <c r="G41" s="5">
        <v>712</v>
      </c>
      <c r="H41" s="5">
        <v>49372</v>
      </c>
      <c r="I41" s="5">
        <v>17619</v>
      </c>
      <c r="J41" s="5">
        <v>21977</v>
      </c>
      <c r="K41" s="5">
        <v>3469</v>
      </c>
      <c r="L41" s="5">
        <v>5644</v>
      </c>
      <c r="M41" s="5">
        <v>604</v>
      </c>
      <c r="N41" s="5">
        <v>58</v>
      </c>
    </row>
    <row r="42" spans="1:14">
      <c r="A42" s="5">
        <v>1396</v>
      </c>
      <c r="B42" s="5">
        <v>4</v>
      </c>
      <c r="C42" s="5" t="s">
        <v>230</v>
      </c>
      <c r="D42" s="5" t="s">
        <v>231</v>
      </c>
      <c r="E42" s="5">
        <v>15</v>
      </c>
      <c r="F42" s="5">
        <v>354</v>
      </c>
      <c r="G42" s="5">
        <v>0</v>
      </c>
      <c r="H42" s="5">
        <v>354</v>
      </c>
      <c r="I42" s="5">
        <v>130</v>
      </c>
      <c r="J42" s="5">
        <v>135</v>
      </c>
      <c r="K42" s="5">
        <v>25</v>
      </c>
      <c r="L42" s="5">
        <v>57</v>
      </c>
      <c r="M42" s="5">
        <v>7</v>
      </c>
      <c r="N42" s="5">
        <v>0</v>
      </c>
    </row>
    <row r="43" spans="1:14">
      <c r="A43" s="5">
        <v>1396</v>
      </c>
      <c r="B43" s="5">
        <v>4</v>
      </c>
      <c r="C43" s="5" t="s">
        <v>232</v>
      </c>
      <c r="D43" s="5" t="s">
        <v>233</v>
      </c>
      <c r="E43" s="5">
        <v>215</v>
      </c>
      <c r="F43" s="5">
        <v>15221</v>
      </c>
      <c r="G43" s="5">
        <v>280</v>
      </c>
      <c r="H43" s="5">
        <v>14941</v>
      </c>
      <c r="I43" s="5">
        <v>4858</v>
      </c>
      <c r="J43" s="5">
        <v>7309</v>
      </c>
      <c r="K43" s="5">
        <v>1037</v>
      </c>
      <c r="L43" s="5">
        <v>1531</v>
      </c>
      <c r="M43" s="5">
        <v>175</v>
      </c>
      <c r="N43" s="5">
        <v>31</v>
      </c>
    </row>
    <row r="44" spans="1:14">
      <c r="A44" s="5">
        <v>1396</v>
      </c>
      <c r="B44" s="5">
        <v>4</v>
      </c>
      <c r="C44" s="5" t="s">
        <v>234</v>
      </c>
      <c r="D44" s="5" t="s">
        <v>235</v>
      </c>
      <c r="E44" s="5">
        <v>762</v>
      </c>
      <c r="F44" s="5">
        <v>31103</v>
      </c>
      <c r="G44" s="5">
        <v>369</v>
      </c>
      <c r="H44" s="5">
        <v>30734</v>
      </c>
      <c r="I44" s="5">
        <v>11719</v>
      </c>
      <c r="J44" s="5">
        <v>13046</v>
      </c>
      <c r="K44" s="5">
        <v>2132</v>
      </c>
      <c r="L44" s="5">
        <v>3461</v>
      </c>
      <c r="M44" s="5">
        <v>351</v>
      </c>
      <c r="N44" s="5">
        <v>24</v>
      </c>
    </row>
    <row r="45" spans="1:14">
      <c r="A45" s="5">
        <v>1396</v>
      </c>
      <c r="B45" s="5">
        <v>4</v>
      </c>
      <c r="C45" s="5" t="s">
        <v>236</v>
      </c>
      <c r="D45" s="5" t="s">
        <v>237</v>
      </c>
      <c r="E45" s="5">
        <v>19</v>
      </c>
      <c r="F45" s="5">
        <v>571</v>
      </c>
      <c r="G45" s="5">
        <v>14</v>
      </c>
      <c r="H45" s="5">
        <v>557</v>
      </c>
      <c r="I45" s="5">
        <v>128</v>
      </c>
      <c r="J45" s="5">
        <v>307</v>
      </c>
      <c r="K45" s="5">
        <v>52</v>
      </c>
      <c r="L45" s="5">
        <v>64</v>
      </c>
      <c r="M45" s="5">
        <v>5</v>
      </c>
      <c r="N45" s="5">
        <v>1</v>
      </c>
    </row>
    <row r="46" spans="1:14">
      <c r="A46" s="5">
        <v>1396</v>
      </c>
      <c r="B46" s="5">
        <v>4</v>
      </c>
      <c r="C46" s="5" t="s">
        <v>238</v>
      </c>
      <c r="D46" s="5" t="s">
        <v>239</v>
      </c>
      <c r="E46" s="5">
        <v>78</v>
      </c>
      <c r="F46" s="5">
        <v>2835</v>
      </c>
      <c r="G46" s="5">
        <v>48</v>
      </c>
      <c r="H46" s="5">
        <v>2786</v>
      </c>
      <c r="I46" s="5">
        <v>784</v>
      </c>
      <c r="J46" s="5">
        <v>1180</v>
      </c>
      <c r="K46" s="5">
        <v>223</v>
      </c>
      <c r="L46" s="5">
        <v>532</v>
      </c>
      <c r="M46" s="5">
        <v>66</v>
      </c>
      <c r="N46" s="5">
        <v>2</v>
      </c>
    </row>
    <row r="47" spans="1:14">
      <c r="A47" s="5">
        <v>1396</v>
      </c>
      <c r="B47" s="5">
        <v>2</v>
      </c>
      <c r="C47" s="5" t="s">
        <v>240</v>
      </c>
      <c r="D47" s="5" t="s">
        <v>241</v>
      </c>
      <c r="E47" s="5">
        <v>457</v>
      </c>
      <c r="F47" s="5">
        <v>17086</v>
      </c>
      <c r="G47" s="5">
        <v>400</v>
      </c>
      <c r="H47" s="5">
        <v>16686</v>
      </c>
      <c r="I47" s="5">
        <v>6565</v>
      </c>
      <c r="J47" s="5">
        <v>7094</v>
      </c>
      <c r="K47" s="5">
        <v>1024</v>
      </c>
      <c r="L47" s="5">
        <v>1804</v>
      </c>
      <c r="M47" s="5">
        <v>185</v>
      </c>
      <c r="N47" s="5">
        <v>14</v>
      </c>
    </row>
    <row r="48" spans="1:14">
      <c r="A48" s="5">
        <v>1396</v>
      </c>
      <c r="B48" s="5">
        <v>3</v>
      </c>
      <c r="C48" s="5" t="s">
        <v>242</v>
      </c>
      <c r="D48" s="5" t="s">
        <v>243</v>
      </c>
      <c r="E48" s="5">
        <v>360</v>
      </c>
      <c r="F48" s="5">
        <v>14870</v>
      </c>
      <c r="G48" s="5">
        <v>400</v>
      </c>
      <c r="H48" s="5">
        <v>14469</v>
      </c>
      <c r="I48" s="5">
        <v>5618</v>
      </c>
      <c r="J48" s="5">
        <v>6183</v>
      </c>
      <c r="K48" s="5">
        <v>907</v>
      </c>
      <c r="L48" s="5">
        <v>1575</v>
      </c>
      <c r="M48" s="5">
        <v>174</v>
      </c>
      <c r="N48" s="5">
        <v>13</v>
      </c>
    </row>
    <row r="49" spans="1:14">
      <c r="A49" s="5">
        <v>1396</v>
      </c>
      <c r="B49" s="5">
        <v>4</v>
      </c>
      <c r="C49" s="5" t="s">
        <v>244</v>
      </c>
      <c r="D49" s="5" t="s">
        <v>243</v>
      </c>
      <c r="E49" s="5">
        <v>360</v>
      </c>
      <c r="F49" s="5">
        <v>14870</v>
      </c>
      <c r="G49" s="5">
        <v>400</v>
      </c>
      <c r="H49" s="5">
        <v>14469</v>
      </c>
      <c r="I49" s="5">
        <v>5618</v>
      </c>
      <c r="J49" s="5">
        <v>6183</v>
      </c>
      <c r="K49" s="5">
        <v>907</v>
      </c>
      <c r="L49" s="5">
        <v>1575</v>
      </c>
      <c r="M49" s="5">
        <v>174</v>
      </c>
      <c r="N49" s="5">
        <v>13</v>
      </c>
    </row>
    <row r="50" spans="1:14">
      <c r="A50" s="5">
        <v>1396</v>
      </c>
      <c r="B50" s="5">
        <v>3</v>
      </c>
      <c r="C50" s="5" t="s">
        <v>245</v>
      </c>
      <c r="D50" s="5" t="s">
        <v>246</v>
      </c>
      <c r="E50" s="5">
        <v>97</v>
      </c>
      <c r="F50" s="5">
        <v>2217</v>
      </c>
      <c r="G50" s="5">
        <v>0</v>
      </c>
      <c r="H50" s="5">
        <v>2217</v>
      </c>
      <c r="I50" s="5">
        <v>947</v>
      </c>
      <c r="J50" s="5">
        <v>912</v>
      </c>
      <c r="K50" s="5">
        <v>117</v>
      </c>
      <c r="L50" s="5">
        <v>229</v>
      </c>
      <c r="M50" s="5">
        <v>11</v>
      </c>
      <c r="N50" s="5">
        <v>1</v>
      </c>
    </row>
    <row r="51" spans="1:14">
      <c r="A51" s="5">
        <v>1396</v>
      </c>
      <c r="B51" s="5">
        <v>4</v>
      </c>
      <c r="C51" s="5" t="s">
        <v>247</v>
      </c>
      <c r="D51" s="5" t="s">
        <v>246</v>
      </c>
      <c r="E51" s="5">
        <v>97</v>
      </c>
      <c r="F51" s="5">
        <v>2217</v>
      </c>
      <c r="G51" s="5">
        <v>0</v>
      </c>
      <c r="H51" s="5">
        <v>2217</v>
      </c>
      <c r="I51" s="5">
        <v>947</v>
      </c>
      <c r="J51" s="5">
        <v>912</v>
      </c>
      <c r="K51" s="5">
        <v>117</v>
      </c>
      <c r="L51" s="5">
        <v>229</v>
      </c>
      <c r="M51" s="5">
        <v>11</v>
      </c>
      <c r="N51" s="5">
        <v>1</v>
      </c>
    </row>
    <row r="52" spans="1:14">
      <c r="A52" s="5">
        <v>1396</v>
      </c>
      <c r="B52" s="5">
        <v>2</v>
      </c>
      <c r="C52" s="5" t="s">
        <v>248</v>
      </c>
      <c r="D52" s="5" t="s">
        <v>249</v>
      </c>
      <c r="E52" s="5">
        <v>433</v>
      </c>
      <c r="F52" s="5">
        <v>12682</v>
      </c>
      <c r="G52" s="5">
        <v>231</v>
      </c>
      <c r="H52" s="5">
        <v>12452</v>
      </c>
      <c r="I52" s="5">
        <v>5562</v>
      </c>
      <c r="J52" s="5">
        <v>4544</v>
      </c>
      <c r="K52" s="5">
        <v>584</v>
      </c>
      <c r="L52" s="5">
        <v>1621</v>
      </c>
      <c r="M52" s="5">
        <v>126</v>
      </c>
      <c r="N52" s="5">
        <v>15</v>
      </c>
    </row>
    <row r="53" spans="1:14">
      <c r="A53" s="5">
        <v>1396</v>
      </c>
      <c r="B53" s="5">
        <v>3</v>
      </c>
      <c r="C53" s="5" t="s">
        <v>250</v>
      </c>
      <c r="D53" s="5" t="s">
        <v>251</v>
      </c>
      <c r="E53" s="5">
        <v>165</v>
      </c>
      <c r="F53" s="5">
        <v>4616</v>
      </c>
      <c r="G53" s="5">
        <v>150</v>
      </c>
      <c r="H53" s="5">
        <v>4467</v>
      </c>
      <c r="I53" s="5">
        <v>1845</v>
      </c>
      <c r="J53" s="5">
        <v>1837</v>
      </c>
      <c r="K53" s="5">
        <v>260</v>
      </c>
      <c r="L53" s="5">
        <v>451</v>
      </c>
      <c r="M53" s="5">
        <v>63</v>
      </c>
      <c r="N53" s="5">
        <v>11</v>
      </c>
    </row>
    <row r="54" spans="1:14">
      <c r="A54" s="5">
        <v>1396</v>
      </c>
      <c r="B54" s="5">
        <v>4</v>
      </c>
      <c r="C54" s="5" t="s">
        <v>252</v>
      </c>
      <c r="D54" s="5" t="s">
        <v>253</v>
      </c>
      <c r="E54" s="5">
        <v>104</v>
      </c>
      <c r="F54" s="5">
        <v>3233</v>
      </c>
      <c r="G54" s="5">
        <v>96</v>
      </c>
      <c r="H54" s="5">
        <v>3137</v>
      </c>
      <c r="I54" s="5">
        <v>1417</v>
      </c>
      <c r="J54" s="5">
        <v>1111</v>
      </c>
      <c r="K54" s="5">
        <v>203</v>
      </c>
      <c r="L54" s="5">
        <v>346</v>
      </c>
      <c r="M54" s="5">
        <v>49</v>
      </c>
      <c r="N54" s="5">
        <v>10</v>
      </c>
    </row>
    <row r="55" spans="1:14">
      <c r="A55" s="5">
        <v>1396</v>
      </c>
      <c r="B55" s="5">
        <v>4</v>
      </c>
      <c r="C55" s="5" t="s">
        <v>254</v>
      </c>
      <c r="D55" s="5" t="s">
        <v>255</v>
      </c>
      <c r="E55" s="5">
        <v>61</v>
      </c>
      <c r="F55" s="5">
        <v>1384</v>
      </c>
      <c r="G55" s="5">
        <v>54</v>
      </c>
      <c r="H55" s="5">
        <v>1330</v>
      </c>
      <c r="I55" s="5">
        <v>428</v>
      </c>
      <c r="J55" s="5">
        <v>726</v>
      </c>
      <c r="K55" s="5">
        <v>57</v>
      </c>
      <c r="L55" s="5">
        <v>105</v>
      </c>
      <c r="M55" s="5">
        <v>14</v>
      </c>
      <c r="N55" s="5">
        <v>1</v>
      </c>
    </row>
    <row r="56" spans="1:14">
      <c r="A56" s="5">
        <v>1396</v>
      </c>
      <c r="B56" s="5">
        <v>3</v>
      </c>
      <c r="C56" s="5" t="s">
        <v>256</v>
      </c>
      <c r="D56" s="5" t="s">
        <v>257</v>
      </c>
      <c r="E56" s="5">
        <v>268</v>
      </c>
      <c r="F56" s="5">
        <v>8066</v>
      </c>
      <c r="G56" s="5">
        <v>81</v>
      </c>
      <c r="H56" s="5">
        <v>7985</v>
      </c>
      <c r="I56" s="5">
        <v>3717</v>
      </c>
      <c r="J56" s="5">
        <v>2707</v>
      </c>
      <c r="K56" s="5">
        <v>324</v>
      </c>
      <c r="L56" s="5">
        <v>1170</v>
      </c>
      <c r="M56" s="5">
        <v>63</v>
      </c>
      <c r="N56" s="5">
        <v>4</v>
      </c>
    </row>
    <row r="57" spans="1:14">
      <c r="A57" s="5">
        <v>1396</v>
      </c>
      <c r="B57" s="5">
        <v>4</v>
      </c>
      <c r="C57" s="5" t="s">
        <v>258</v>
      </c>
      <c r="D57" s="5" t="s">
        <v>257</v>
      </c>
      <c r="E57" s="5">
        <v>268</v>
      </c>
      <c r="F57" s="5">
        <v>8066</v>
      </c>
      <c r="G57" s="5">
        <v>81</v>
      </c>
      <c r="H57" s="5">
        <v>7985</v>
      </c>
      <c r="I57" s="5">
        <v>3717</v>
      </c>
      <c r="J57" s="5">
        <v>2707</v>
      </c>
      <c r="K57" s="5">
        <v>324</v>
      </c>
      <c r="L57" s="5">
        <v>1170</v>
      </c>
      <c r="M57" s="5">
        <v>63</v>
      </c>
      <c r="N57" s="5">
        <v>4</v>
      </c>
    </row>
    <row r="58" spans="1:14">
      <c r="A58" s="5">
        <v>1396</v>
      </c>
      <c r="B58" s="5">
        <v>2</v>
      </c>
      <c r="C58" s="5" t="s">
        <v>259</v>
      </c>
      <c r="D58" s="5" t="s">
        <v>260</v>
      </c>
      <c r="E58" s="5">
        <v>570</v>
      </c>
      <c r="F58" s="5">
        <v>18505</v>
      </c>
      <c r="G58" s="5">
        <v>311</v>
      </c>
      <c r="H58" s="5">
        <v>18194</v>
      </c>
      <c r="I58" s="5">
        <v>6382</v>
      </c>
      <c r="J58" s="5">
        <v>6421</v>
      </c>
      <c r="K58" s="5">
        <v>1911</v>
      </c>
      <c r="L58" s="5">
        <v>2804</v>
      </c>
      <c r="M58" s="5">
        <v>620</v>
      </c>
      <c r="N58" s="5">
        <v>56</v>
      </c>
    </row>
    <row r="59" spans="1:14">
      <c r="A59" s="5">
        <v>1396</v>
      </c>
      <c r="B59" s="5">
        <v>3</v>
      </c>
      <c r="C59" s="5" t="s">
        <v>261</v>
      </c>
      <c r="D59" s="5" t="s">
        <v>262</v>
      </c>
      <c r="E59" s="5">
        <v>56</v>
      </c>
      <c r="F59" s="5">
        <v>917</v>
      </c>
      <c r="G59" s="5">
        <v>8</v>
      </c>
      <c r="H59" s="5">
        <v>909</v>
      </c>
      <c r="I59" s="5">
        <v>401</v>
      </c>
      <c r="J59" s="5">
        <v>267</v>
      </c>
      <c r="K59" s="5">
        <v>114</v>
      </c>
      <c r="L59" s="5">
        <v>95</v>
      </c>
      <c r="M59" s="5">
        <v>32</v>
      </c>
      <c r="N59" s="5">
        <v>1</v>
      </c>
    </row>
    <row r="60" spans="1:14">
      <c r="A60" s="5">
        <v>1396</v>
      </c>
      <c r="B60" s="5">
        <v>4</v>
      </c>
      <c r="C60" s="5" t="s">
        <v>263</v>
      </c>
      <c r="D60" s="5" t="s">
        <v>262</v>
      </c>
      <c r="E60" s="5">
        <v>56</v>
      </c>
      <c r="F60" s="5">
        <v>917</v>
      </c>
      <c r="G60" s="5">
        <v>8</v>
      </c>
      <c r="H60" s="5">
        <v>909</v>
      </c>
      <c r="I60" s="5">
        <v>401</v>
      </c>
      <c r="J60" s="5">
        <v>267</v>
      </c>
      <c r="K60" s="5">
        <v>114</v>
      </c>
      <c r="L60" s="5">
        <v>95</v>
      </c>
      <c r="M60" s="5">
        <v>32</v>
      </c>
      <c r="N60" s="5">
        <v>1</v>
      </c>
    </row>
    <row r="61" spans="1:14">
      <c r="A61" s="5">
        <v>1396</v>
      </c>
      <c r="B61" s="5">
        <v>3</v>
      </c>
      <c r="C61" s="5" t="s">
        <v>264</v>
      </c>
      <c r="D61" s="5" t="s">
        <v>265</v>
      </c>
      <c r="E61" s="5">
        <v>514</v>
      </c>
      <c r="F61" s="5">
        <v>17588</v>
      </c>
      <c r="G61" s="5">
        <v>303</v>
      </c>
      <c r="H61" s="5">
        <v>17285</v>
      </c>
      <c r="I61" s="5">
        <v>5982</v>
      </c>
      <c r="J61" s="5">
        <v>6154</v>
      </c>
      <c r="K61" s="5">
        <v>1797</v>
      </c>
      <c r="L61" s="5">
        <v>2709</v>
      </c>
      <c r="M61" s="5">
        <v>588</v>
      </c>
      <c r="N61" s="5">
        <v>55</v>
      </c>
    </row>
    <row r="62" spans="1:14">
      <c r="A62" s="5">
        <v>1396</v>
      </c>
      <c r="B62" s="5">
        <v>4</v>
      </c>
      <c r="C62" s="5" t="s">
        <v>266</v>
      </c>
      <c r="D62" s="5" t="s">
        <v>267</v>
      </c>
      <c r="E62" s="5">
        <v>180</v>
      </c>
      <c r="F62" s="5">
        <v>9460</v>
      </c>
      <c r="G62" s="5">
        <v>75</v>
      </c>
      <c r="H62" s="5">
        <v>9385</v>
      </c>
      <c r="I62" s="5">
        <v>2518</v>
      </c>
      <c r="J62" s="5">
        <v>3272</v>
      </c>
      <c r="K62" s="5">
        <v>1265</v>
      </c>
      <c r="L62" s="5">
        <v>1840</v>
      </c>
      <c r="M62" s="5">
        <v>473</v>
      </c>
      <c r="N62" s="5">
        <v>17</v>
      </c>
    </row>
    <row r="63" spans="1:14">
      <c r="A63" s="5">
        <v>1396</v>
      </c>
      <c r="B63" s="5">
        <v>4</v>
      </c>
      <c r="C63" s="5" t="s">
        <v>268</v>
      </c>
      <c r="D63" s="5" t="s">
        <v>269</v>
      </c>
      <c r="E63" s="5">
        <v>196</v>
      </c>
      <c r="F63" s="5">
        <v>4518</v>
      </c>
      <c r="G63" s="5">
        <v>157</v>
      </c>
      <c r="H63" s="5">
        <v>4361</v>
      </c>
      <c r="I63" s="5">
        <v>1802</v>
      </c>
      <c r="J63" s="5">
        <v>1662</v>
      </c>
      <c r="K63" s="5">
        <v>314</v>
      </c>
      <c r="L63" s="5">
        <v>481</v>
      </c>
      <c r="M63" s="5">
        <v>64</v>
      </c>
      <c r="N63" s="5">
        <v>38</v>
      </c>
    </row>
    <row r="64" spans="1:14">
      <c r="A64" s="5">
        <v>1396</v>
      </c>
      <c r="B64" s="5">
        <v>4</v>
      </c>
      <c r="C64" s="5" t="s">
        <v>270</v>
      </c>
      <c r="D64" s="5" t="s">
        <v>271</v>
      </c>
      <c r="E64" s="5">
        <v>77</v>
      </c>
      <c r="F64" s="5">
        <v>2251</v>
      </c>
      <c r="G64" s="5">
        <v>47</v>
      </c>
      <c r="H64" s="5">
        <v>2204</v>
      </c>
      <c r="I64" s="5">
        <v>1048</v>
      </c>
      <c r="J64" s="5">
        <v>819</v>
      </c>
      <c r="K64" s="5">
        <v>133</v>
      </c>
      <c r="L64" s="5">
        <v>174</v>
      </c>
      <c r="M64" s="5">
        <v>31</v>
      </c>
      <c r="N64" s="5">
        <v>0</v>
      </c>
    </row>
    <row r="65" spans="1:14">
      <c r="A65" s="5">
        <v>1396</v>
      </c>
      <c r="B65" s="5">
        <v>4</v>
      </c>
      <c r="C65" s="5" t="s">
        <v>272</v>
      </c>
      <c r="D65" s="5" t="s">
        <v>273</v>
      </c>
      <c r="E65" s="5">
        <v>61</v>
      </c>
      <c r="F65" s="5">
        <v>1360</v>
      </c>
      <c r="G65" s="5">
        <v>25</v>
      </c>
      <c r="H65" s="5">
        <v>1334</v>
      </c>
      <c r="I65" s="5">
        <v>614</v>
      </c>
      <c r="J65" s="5">
        <v>400</v>
      </c>
      <c r="K65" s="5">
        <v>85</v>
      </c>
      <c r="L65" s="5">
        <v>214</v>
      </c>
      <c r="M65" s="5">
        <v>20</v>
      </c>
      <c r="N65" s="5">
        <v>0</v>
      </c>
    </row>
    <row r="66" spans="1:14">
      <c r="A66" s="5">
        <v>1396</v>
      </c>
      <c r="B66" s="5">
        <v>2</v>
      </c>
      <c r="C66" s="5" t="s">
        <v>274</v>
      </c>
      <c r="D66" s="5" t="s">
        <v>275</v>
      </c>
      <c r="E66" s="5">
        <v>705</v>
      </c>
      <c r="F66" s="5">
        <v>33442</v>
      </c>
      <c r="G66" s="5">
        <v>301</v>
      </c>
      <c r="H66" s="5">
        <v>33141</v>
      </c>
      <c r="I66" s="5">
        <v>10043</v>
      </c>
      <c r="J66" s="5">
        <v>13778</v>
      </c>
      <c r="K66" s="5">
        <v>3243</v>
      </c>
      <c r="L66" s="5">
        <v>5167</v>
      </c>
      <c r="M66" s="5">
        <v>866</v>
      </c>
      <c r="N66" s="5">
        <v>45</v>
      </c>
    </row>
    <row r="67" spans="1:14">
      <c r="A67" s="5">
        <v>1396</v>
      </c>
      <c r="B67" s="5">
        <v>3</v>
      </c>
      <c r="C67" s="5" t="s">
        <v>276</v>
      </c>
      <c r="D67" s="5" t="s">
        <v>275</v>
      </c>
      <c r="E67" s="5">
        <v>705</v>
      </c>
      <c r="F67" s="5">
        <v>33442</v>
      </c>
      <c r="G67" s="5">
        <v>301</v>
      </c>
      <c r="H67" s="5">
        <v>33141</v>
      </c>
      <c r="I67" s="5">
        <v>10043</v>
      </c>
      <c r="J67" s="5">
        <v>13778</v>
      </c>
      <c r="K67" s="5">
        <v>3243</v>
      </c>
      <c r="L67" s="5">
        <v>5167</v>
      </c>
      <c r="M67" s="5">
        <v>866</v>
      </c>
      <c r="N67" s="5">
        <v>45</v>
      </c>
    </row>
    <row r="68" spans="1:14">
      <c r="A68" s="5">
        <v>1396</v>
      </c>
      <c r="B68" s="5">
        <v>4</v>
      </c>
      <c r="C68" s="5" t="s">
        <v>277</v>
      </c>
      <c r="D68" s="5" t="s">
        <v>278</v>
      </c>
      <c r="E68" s="5">
        <v>214</v>
      </c>
      <c r="F68" s="5">
        <v>12107</v>
      </c>
      <c r="G68" s="5">
        <v>120</v>
      </c>
      <c r="H68" s="5">
        <v>11987</v>
      </c>
      <c r="I68" s="5">
        <v>3662</v>
      </c>
      <c r="J68" s="5">
        <v>4876</v>
      </c>
      <c r="K68" s="5">
        <v>1256</v>
      </c>
      <c r="L68" s="5">
        <v>1894</v>
      </c>
      <c r="M68" s="5">
        <v>285</v>
      </c>
      <c r="N68" s="5">
        <v>15</v>
      </c>
    </row>
    <row r="69" spans="1:14">
      <c r="A69" s="5">
        <v>1396</v>
      </c>
      <c r="B69" s="5">
        <v>4</v>
      </c>
      <c r="C69" s="5" t="s">
        <v>279</v>
      </c>
      <c r="D69" s="5" t="s">
        <v>280</v>
      </c>
      <c r="E69" s="5">
        <v>242</v>
      </c>
      <c r="F69" s="5">
        <v>8813</v>
      </c>
      <c r="G69" s="5">
        <v>60</v>
      </c>
      <c r="H69" s="5">
        <v>8752</v>
      </c>
      <c r="I69" s="5">
        <v>2988</v>
      </c>
      <c r="J69" s="5">
        <v>3465</v>
      </c>
      <c r="K69" s="5">
        <v>706</v>
      </c>
      <c r="L69" s="5">
        <v>1352</v>
      </c>
      <c r="M69" s="5">
        <v>230</v>
      </c>
      <c r="N69" s="5">
        <v>10</v>
      </c>
    </row>
    <row r="70" spans="1:14">
      <c r="A70" s="5">
        <v>1396</v>
      </c>
      <c r="B70" s="5">
        <v>4</v>
      </c>
      <c r="C70" s="5" t="s">
        <v>281</v>
      </c>
      <c r="D70" s="5" t="s">
        <v>282</v>
      </c>
      <c r="E70" s="5">
        <v>250</v>
      </c>
      <c r="F70" s="5">
        <v>12523</v>
      </c>
      <c r="G70" s="5">
        <v>121</v>
      </c>
      <c r="H70" s="5">
        <v>12402</v>
      </c>
      <c r="I70" s="5">
        <v>3393</v>
      </c>
      <c r="J70" s="5">
        <v>5436</v>
      </c>
      <c r="K70" s="5">
        <v>1281</v>
      </c>
      <c r="L70" s="5">
        <v>1921</v>
      </c>
      <c r="M70" s="5">
        <v>350</v>
      </c>
      <c r="N70" s="5">
        <v>21</v>
      </c>
    </row>
    <row r="71" spans="1:14">
      <c r="A71" s="5">
        <v>1396</v>
      </c>
      <c r="B71" s="5">
        <v>2</v>
      </c>
      <c r="C71" s="5" t="s">
        <v>283</v>
      </c>
      <c r="D71" s="5" t="s">
        <v>284</v>
      </c>
      <c r="E71" s="5">
        <v>672</v>
      </c>
      <c r="F71" s="5">
        <v>18814</v>
      </c>
      <c r="G71" s="5">
        <v>96</v>
      </c>
      <c r="H71" s="5">
        <v>18718</v>
      </c>
      <c r="I71" s="5">
        <v>4285</v>
      </c>
      <c r="J71" s="5">
        <v>8022</v>
      </c>
      <c r="K71" s="5">
        <v>1849</v>
      </c>
      <c r="L71" s="5">
        <v>3768</v>
      </c>
      <c r="M71" s="5">
        <v>669</v>
      </c>
      <c r="N71" s="5">
        <v>125</v>
      </c>
    </row>
    <row r="72" spans="1:14">
      <c r="A72" s="5">
        <v>1396</v>
      </c>
      <c r="B72" s="5">
        <v>7</v>
      </c>
      <c r="C72" s="5" t="s">
        <v>285</v>
      </c>
      <c r="D72" s="5" t="s">
        <v>286</v>
      </c>
      <c r="E72" s="5">
        <v>672</v>
      </c>
      <c r="F72" s="5">
        <v>18814</v>
      </c>
      <c r="G72" s="5">
        <v>96</v>
      </c>
      <c r="H72" s="5">
        <v>18718</v>
      </c>
      <c r="I72" s="5">
        <v>4285</v>
      </c>
      <c r="J72" s="5">
        <v>8022</v>
      </c>
      <c r="K72" s="5">
        <v>1849</v>
      </c>
      <c r="L72" s="5">
        <v>3768</v>
      </c>
      <c r="M72" s="5">
        <v>669</v>
      </c>
      <c r="N72" s="5">
        <v>125</v>
      </c>
    </row>
    <row r="73" spans="1:14">
      <c r="A73" s="5">
        <v>1396</v>
      </c>
      <c r="B73" s="5">
        <v>4</v>
      </c>
      <c r="C73" s="5" t="s">
        <v>287</v>
      </c>
      <c r="D73" s="5" t="s">
        <v>288</v>
      </c>
      <c r="E73" s="5">
        <v>553</v>
      </c>
      <c r="F73" s="5">
        <v>15792</v>
      </c>
      <c r="G73" s="5">
        <v>91</v>
      </c>
      <c r="H73" s="5">
        <v>15701</v>
      </c>
      <c r="I73" s="5">
        <v>3589</v>
      </c>
      <c r="J73" s="5">
        <v>6826</v>
      </c>
      <c r="K73" s="5">
        <v>1575</v>
      </c>
      <c r="L73" s="5">
        <v>3096</v>
      </c>
      <c r="M73" s="5">
        <v>537</v>
      </c>
      <c r="N73" s="5">
        <v>79</v>
      </c>
    </row>
    <row r="74" spans="1:14">
      <c r="A74" s="5">
        <v>1396</v>
      </c>
      <c r="B74" s="5">
        <v>9</v>
      </c>
      <c r="C74" s="5" t="s">
        <v>289</v>
      </c>
      <c r="D74" s="5" t="s">
        <v>290</v>
      </c>
      <c r="E74" s="5">
        <v>119</v>
      </c>
      <c r="F74" s="5">
        <v>3022</v>
      </c>
      <c r="G74" s="5">
        <v>5</v>
      </c>
      <c r="H74" s="5">
        <v>3017</v>
      </c>
      <c r="I74" s="5">
        <v>696</v>
      </c>
      <c r="J74" s="5">
        <v>1196</v>
      </c>
      <c r="K74" s="5">
        <v>274</v>
      </c>
      <c r="L74" s="5">
        <v>672</v>
      </c>
      <c r="M74" s="5">
        <v>132</v>
      </c>
      <c r="N74" s="5">
        <v>47</v>
      </c>
    </row>
    <row r="75" spans="1:14">
      <c r="A75" s="5">
        <v>1396</v>
      </c>
      <c r="B75" s="5">
        <v>2</v>
      </c>
      <c r="C75" s="5" t="s">
        <v>291</v>
      </c>
      <c r="D75" s="5" t="s">
        <v>292</v>
      </c>
      <c r="E75" s="5">
        <v>349</v>
      </c>
      <c r="F75" s="5">
        <v>38986</v>
      </c>
      <c r="G75" s="5">
        <v>216</v>
      </c>
      <c r="H75" s="5">
        <v>38769</v>
      </c>
      <c r="I75" s="5">
        <v>9921</v>
      </c>
      <c r="J75" s="5">
        <v>12549</v>
      </c>
      <c r="K75" s="5">
        <v>6213</v>
      </c>
      <c r="L75" s="5">
        <v>8113</v>
      </c>
      <c r="M75" s="5">
        <v>1890</v>
      </c>
      <c r="N75" s="5">
        <v>83</v>
      </c>
    </row>
    <row r="76" spans="1:14">
      <c r="A76" s="5">
        <v>1396</v>
      </c>
      <c r="B76" s="5">
        <v>3</v>
      </c>
      <c r="C76" s="5" t="s">
        <v>293</v>
      </c>
      <c r="D76" s="5" t="s">
        <v>294</v>
      </c>
      <c r="E76" s="5">
        <v>27</v>
      </c>
      <c r="F76" s="5">
        <v>2675</v>
      </c>
      <c r="G76" s="5">
        <v>17</v>
      </c>
      <c r="H76" s="5">
        <v>2657</v>
      </c>
      <c r="I76" s="5">
        <v>695</v>
      </c>
      <c r="J76" s="5">
        <v>1317</v>
      </c>
      <c r="K76" s="5">
        <v>252</v>
      </c>
      <c r="L76" s="5">
        <v>347</v>
      </c>
      <c r="M76" s="5">
        <v>40</v>
      </c>
      <c r="N76" s="5">
        <v>7</v>
      </c>
    </row>
    <row r="77" spans="1:14">
      <c r="A77" s="5">
        <v>1396</v>
      </c>
      <c r="B77" s="5">
        <v>4</v>
      </c>
      <c r="C77" s="5" t="s">
        <v>295</v>
      </c>
      <c r="D77" s="5" t="s">
        <v>296</v>
      </c>
      <c r="E77" s="5">
        <v>27</v>
      </c>
      <c r="F77" s="5">
        <v>2675</v>
      </c>
      <c r="G77" s="5">
        <v>17</v>
      </c>
      <c r="H77" s="5">
        <v>2657</v>
      </c>
      <c r="I77" s="5">
        <v>695</v>
      </c>
      <c r="J77" s="5">
        <v>1317</v>
      </c>
      <c r="K77" s="5">
        <v>252</v>
      </c>
      <c r="L77" s="5">
        <v>347</v>
      </c>
      <c r="M77" s="5">
        <v>40</v>
      </c>
      <c r="N77" s="5">
        <v>7</v>
      </c>
    </row>
    <row r="78" spans="1:14">
      <c r="A78" s="5">
        <v>1396</v>
      </c>
      <c r="B78" s="5">
        <v>3</v>
      </c>
      <c r="C78" s="5" t="s">
        <v>297</v>
      </c>
      <c r="D78" s="5" t="s">
        <v>298</v>
      </c>
      <c r="E78" s="5">
        <v>322</v>
      </c>
      <c r="F78" s="5">
        <v>36311</v>
      </c>
      <c r="G78" s="5">
        <v>199</v>
      </c>
      <c r="H78" s="5">
        <v>36112</v>
      </c>
      <c r="I78" s="5">
        <v>9226</v>
      </c>
      <c r="J78" s="5">
        <v>11232</v>
      </c>
      <c r="K78" s="5">
        <v>5962</v>
      </c>
      <c r="L78" s="5">
        <v>7766</v>
      </c>
      <c r="M78" s="5">
        <v>1850</v>
      </c>
      <c r="N78" s="5">
        <v>76</v>
      </c>
    </row>
    <row r="79" spans="1:14">
      <c r="A79" s="5">
        <v>1396</v>
      </c>
      <c r="B79" s="5">
        <v>4</v>
      </c>
      <c r="C79" s="5" t="s">
        <v>299</v>
      </c>
      <c r="D79" s="5" t="s">
        <v>298</v>
      </c>
      <c r="E79" s="5">
        <v>322</v>
      </c>
      <c r="F79" s="5">
        <v>36311</v>
      </c>
      <c r="G79" s="5">
        <v>199</v>
      </c>
      <c r="H79" s="5">
        <v>36112</v>
      </c>
      <c r="I79" s="5">
        <v>9226</v>
      </c>
      <c r="J79" s="5">
        <v>11232</v>
      </c>
      <c r="K79" s="5">
        <v>5962</v>
      </c>
      <c r="L79" s="5">
        <v>7766</v>
      </c>
      <c r="M79" s="5">
        <v>1850</v>
      </c>
      <c r="N79" s="5">
        <v>76</v>
      </c>
    </row>
    <row r="80" spans="1:14">
      <c r="A80" s="5">
        <v>1396</v>
      </c>
      <c r="B80" s="5">
        <v>2</v>
      </c>
      <c r="C80" s="5" t="s">
        <v>300</v>
      </c>
      <c r="D80" s="5" t="s">
        <v>301</v>
      </c>
      <c r="E80" s="5">
        <v>1623</v>
      </c>
      <c r="F80" s="5">
        <v>127658</v>
      </c>
      <c r="G80" s="5">
        <v>1257</v>
      </c>
      <c r="H80" s="5">
        <v>126401</v>
      </c>
      <c r="I80" s="5">
        <v>26130</v>
      </c>
      <c r="J80" s="5">
        <v>46683</v>
      </c>
      <c r="K80" s="5">
        <v>16269</v>
      </c>
      <c r="L80" s="5">
        <v>30833</v>
      </c>
      <c r="M80" s="5">
        <v>6034</v>
      </c>
      <c r="N80" s="5">
        <v>451</v>
      </c>
    </row>
    <row r="81" spans="1:14">
      <c r="A81" s="5">
        <v>1396</v>
      </c>
      <c r="B81" s="5">
        <v>3</v>
      </c>
      <c r="C81" s="5" t="s">
        <v>302</v>
      </c>
      <c r="D81" s="5" t="s">
        <v>303</v>
      </c>
      <c r="E81" s="5">
        <v>709</v>
      </c>
      <c r="F81" s="5">
        <v>78553</v>
      </c>
      <c r="G81" s="5">
        <v>451</v>
      </c>
      <c r="H81" s="5">
        <v>78103</v>
      </c>
      <c r="I81" s="5">
        <v>14511</v>
      </c>
      <c r="J81" s="5">
        <v>27554</v>
      </c>
      <c r="K81" s="5">
        <v>11127</v>
      </c>
      <c r="L81" s="5">
        <v>20787</v>
      </c>
      <c r="M81" s="5">
        <v>3929</v>
      </c>
      <c r="N81" s="5">
        <v>194</v>
      </c>
    </row>
    <row r="82" spans="1:14">
      <c r="A82" s="5">
        <v>1396</v>
      </c>
      <c r="B82" s="5">
        <v>4</v>
      </c>
      <c r="C82" s="5" t="s">
        <v>304</v>
      </c>
      <c r="D82" s="5" t="s">
        <v>305</v>
      </c>
      <c r="E82" s="5">
        <v>396</v>
      </c>
      <c r="F82" s="5">
        <v>36082</v>
      </c>
      <c r="G82" s="5">
        <v>273</v>
      </c>
      <c r="H82" s="5">
        <v>35808</v>
      </c>
      <c r="I82" s="5">
        <v>7878</v>
      </c>
      <c r="J82" s="5">
        <v>12159</v>
      </c>
      <c r="K82" s="5">
        <v>4432</v>
      </c>
      <c r="L82" s="5">
        <v>9460</v>
      </c>
      <c r="M82" s="5">
        <v>1766</v>
      </c>
      <c r="N82" s="5">
        <v>114</v>
      </c>
    </row>
    <row r="83" spans="1:14">
      <c r="A83" s="5">
        <v>1396</v>
      </c>
      <c r="B83" s="5">
        <v>4</v>
      </c>
      <c r="C83" s="5" t="s">
        <v>306</v>
      </c>
      <c r="D83" s="5" t="s">
        <v>307</v>
      </c>
      <c r="E83" s="5">
        <v>107</v>
      </c>
      <c r="F83" s="5">
        <v>8113</v>
      </c>
      <c r="G83" s="5">
        <v>72</v>
      </c>
      <c r="H83" s="5">
        <v>8041</v>
      </c>
      <c r="I83" s="5">
        <v>1354</v>
      </c>
      <c r="J83" s="5">
        <v>2979</v>
      </c>
      <c r="K83" s="5">
        <v>1086</v>
      </c>
      <c r="L83" s="5">
        <v>2203</v>
      </c>
      <c r="M83" s="5">
        <v>404</v>
      </c>
      <c r="N83" s="5">
        <v>14</v>
      </c>
    </row>
    <row r="84" spans="1:14">
      <c r="A84" s="5">
        <v>1396</v>
      </c>
      <c r="B84" s="5">
        <v>4</v>
      </c>
      <c r="C84" s="5" t="s">
        <v>308</v>
      </c>
      <c r="D84" s="5" t="s">
        <v>309</v>
      </c>
      <c r="E84" s="5">
        <v>206</v>
      </c>
      <c r="F84" s="5">
        <v>34359</v>
      </c>
      <c r="G84" s="5">
        <v>106</v>
      </c>
      <c r="H84" s="5">
        <v>34253</v>
      </c>
      <c r="I84" s="5">
        <v>5279</v>
      </c>
      <c r="J84" s="5">
        <v>12416</v>
      </c>
      <c r="K84" s="5">
        <v>5608</v>
      </c>
      <c r="L84" s="5">
        <v>9124</v>
      </c>
      <c r="M84" s="5">
        <v>1759</v>
      </c>
      <c r="N84" s="5">
        <v>66</v>
      </c>
    </row>
    <row r="85" spans="1:14">
      <c r="A85" s="5">
        <v>1396</v>
      </c>
      <c r="B85" s="5">
        <v>3</v>
      </c>
      <c r="C85" s="5" t="s">
        <v>310</v>
      </c>
      <c r="D85" s="5" t="s">
        <v>311</v>
      </c>
      <c r="E85" s="5">
        <v>845</v>
      </c>
      <c r="F85" s="5">
        <v>43476</v>
      </c>
      <c r="G85" s="5">
        <v>771</v>
      </c>
      <c r="H85" s="5">
        <v>42705</v>
      </c>
      <c r="I85" s="5">
        <v>10680</v>
      </c>
      <c r="J85" s="5">
        <v>16766</v>
      </c>
      <c r="K85" s="5">
        <v>4077</v>
      </c>
      <c r="L85" s="5">
        <v>8985</v>
      </c>
      <c r="M85" s="5">
        <v>1949</v>
      </c>
      <c r="N85" s="5">
        <v>248</v>
      </c>
    </row>
    <row r="86" spans="1:14">
      <c r="A86" s="5">
        <v>1396</v>
      </c>
      <c r="B86" s="5">
        <v>4</v>
      </c>
      <c r="C86" s="5" t="s">
        <v>312</v>
      </c>
      <c r="D86" s="5" t="s">
        <v>313</v>
      </c>
      <c r="E86" s="5">
        <v>61</v>
      </c>
      <c r="F86" s="5">
        <v>2693</v>
      </c>
      <c r="G86" s="5">
        <v>64</v>
      </c>
      <c r="H86" s="5">
        <v>2629</v>
      </c>
      <c r="I86" s="5">
        <v>706</v>
      </c>
      <c r="J86" s="5">
        <v>880</v>
      </c>
      <c r="K86" s="5">
        <v>222</v>
      </c>
      <c r="L86" s="5">
        <v>633</v>
      </c>
      <c r="M86" s="5">
        <v>155</v>
      </c>
      <c r="N86" s="5">
        <v>34</v>
      </c>
    </row>
    <row r="87" spans="1:14">
      <c r="A87" s="5">
        <v>1396</v>
      </c>
      <c r="B87" s="5">
        <v>4</v>
      </c>
      <c r="C87" s="5" t="s">
        <v>314</v>
      </c>
      <c r="D87" s="5" t="s">
        <v>315</v>
      </c>
      <c r="E87" s="5">
        <v>379</v>
      </c>
      <c r="F87" s="5">
        <v>12645</v>
      </c>
      <c r="G87" s="5">
        <v>278</v>
      </c>
      <c r="H87" s="5">
        <v>12367</v>
      </c>
      <c r="I87" s="5">
        <v>3538</v>
      </c>
      <c r="J87" s="5">
        <v>4356</v>
      </c>
      <c r="K87" s="5">
        <v>1179</v>
      </c>
      <c r="L87" s="5">
        <v>2734</v>
      </c>
      <c r="M87" s="5">
        <v>518</v>
      </c>
      <c r="N87" s="5">
        <v>43</v>
      </c>
    </row>
    <row r="88" spans="1:14">
      <c r="A88" s="5">
        <v>1396</v>
      </c>
      <c r="B88" s="5">
        <v>4</v>
      </c>
      <c r="C88" s="5" t="s">
        <v>316</v>
      </c>
      <c r="D88" s="5" t="s">
        <v>317</v>
      </c>
      <c r="E88" s="5">
        <v>246</v>
      </c>
      <c r="F88" s="5">
        <v>20654</v>
      </c>
      <c r="G88" s="5">
        <v>362</v>
      </c>
      <c r="H88" s="5">
        <v>20292</v>
      </c>
      <c r="I88" s="5">
        <v>4325</v>
      </c>
      <c r="J88" s="5">
        <v>9013</v>
      </c>
      <c r="K88" s="5">
        <v>1987</v>
      </c>
      <c r="L88" s="5">
        <v>3902</v>
      </c>
      <c r="M88" s="5">
        <v>929</v>
      </c>
      <c r="N88" s="5">
        <v>135</v>
      </c>
    </row>
    <row r="89" spans="1:14">
      <c r="A89" s="5">
        <v>1396</v>
      </c>
      <c r="B89" s="5">
        <v>4</v>
      </c>
      <c r="C89" s="5" t="s">
        <v>318</v>
      </c>
      <c r="D89" s="5" t="s">
        <v>319</v>
      </c>
      <c r="E89" s="5">
        <v>160</v>
      </c>
      <c r="F89" s="5">
        <v>7485</v>
      </c>
      <c r="G89" s="5">
        <v>68</v>
      </c>
      <c r="H89" s="5">
        <v>7417</v>
      </c>
      <c r="I89" s="5">
        <v>2111</v>
      </c>
      <c r="J89" s="5">
        <v>2516</v>
      </c>
      <c r="K89" s="5">
        <v>690</v>
      </c>
      <c r="L89" s="5">
        <v>1716</v>
      </c>
      <c r="M89" s="5">
        <v>347</v>
      </c>
      <c r="N89" s="5">
        <v>36</v>
      </c>
    </row>
    <row r="90" spans="1:14">
      <c r="A90" s="5">
        <v>1396</v>
      </c>
      <c r="B90" s="5">
        <v>3</v>
      </c>
      <c r="C90" s="5" t="s">
        <v>320</v>
      </c>
      <c r="D90" s="5" t="s">
        <v>321</v>
      </c>
      <c r="E90" s="5">
        <v>69</v>
      </c>
      <c r="F90" s="5">
        <v>5628</v>
      </c>
      <c r="G90" s="5">
        <v>35</v>
      </c>
      <c r="H90" s="5">
        <v>5593</v>
      </c>
      <c r="I90" s="5">
        <v>938</v>
      </c>
      <c r="J90" s="5">
        <v>2364</v>
      </c>
      <c r="K90" s="5">
        <v>1065</v>
      </c>
      <c r="L90" s="5">
        <v>1061</v>
      </c>
      <c r="M90" s="5">
        <v>156</v>
      </c>
      <c r="N90" s="5">
        <v>9</v>
      </c>
    </row>
    <row r="91" spans="1:14">
      <c r="A91" s="5">
        <v>1396</v>
      </c>
      <c r="B91" s="5">
        <v>4</v>
      </c>
      <c r="C91" s="5" t="s">
        <v>322</v>
      </c>
      <c r="D91" s="5" t="s">
        <v>321</v>
      </c>
      <c r="E91" s="5">
        <v>69</v>
      </c>
      <c r="F91" s="5">
        <v>5628</v>
      </c>
      <c r="G91" s="5">
        <v>35</v>
      </c>
      <c r="H91" s="5">
        <v>5593</v>
      </c>
      <c r="I91" s="5">
        <v>938</v>
      </c>
      <c r="J91" s="5">
        <v>2364</v>
      </c>
      <c r="K91" s="5">
        <v>1065</v>
      </c>
      <c r="L91" s="5">
        <v>1061</v>
      </c>
      <c r="M91" s="5">
        <v>156</v>
      </c>
      <c r="N91" s="5">
        <v>9</v>
      </c>
    </row>
    <row r="92" spans="1:14">
      <c r="A92" s="5">
        <v>1396</v>
      </c>
      <c r="B92" s="5">
        <v>2</v>
      </c>
      <c r="C92" s="5" t="s">
        <v>323</v>
      </c>
      <c r="D92" s="5" t="s">
        <v>324</v>
      </c>
      <c r="E92" s="5">
        <v>277</v>
      </c>
      <c r="F92" s="5">
        <v>36615</v>
      </c>
      <c r="G92" s="5">
        <v>151</v>
      </c>
      <c r="H92" s="5">
        <v>36464</v>
      </c>
      <c r="I92" s="5">
        <v>5120</v>
      </c>
      <c r="J92" s="5">
        <v>13962</v>
      </c>
      <c r="K92" s="5">
        <v>4328</v>
      </c>
      <c r="L92" s="5">
        <v>8572</v>
      </c>
      <c r="M92" s="5">
        <v>3064</v>
      </c>
      <c r="N92" s="5">
        <v>1418</v>
      </c>
    </row>
    <row r="93" spans="1:14">
      <c r="A93" s="5">
        <v>1396</v>
      </c>
      <c r="B93" s="5">
        <v>3</v>
      </c>
      <c r="C93" s="5" t="s">
        <v>325</v>
      </c>
      <c r="D93" s="5" t="s">
        <v>324</v>
      </c>
      <c r="E93" s="5">
        <v>277</v>
      </c>
      <c r="F93" s="5">
        <v>36615</v>
      </c>
      <c r="G93" s="5">
        <v>151</v>
      </c>
      <c r="H93" s="5">
        <v>36464</v>
      </c>
      <c r="I93" s="5">
        <v>5120</v>
      </c>
      <c r="J93" s="5">
        <v>13962</v>
      </c>
      <c r="K93" s="5">
        <v>4328</v>
      </c>
      <c r="L93" s="5">
        <v>8572</v>
      </c>
      <c r="M93" s="5">
        <v>3064</v>
      </c>
      <c r="N93" s="5">
        <v>1418</v>
      </c>
    </row>
    <row r="94" spans="1:14">
      <c r="A94" s="5">
        <v>1396</v>
      </c>
      <c r="B94" s="5">
        <v>4</v>
      </c>
      <c r="C94" s="5" t="s">
        <v>326</v>
      </c>
      <c r="D94" s="5" t="s">
        <v>324</v>
      </c>
      <c r="E94" s="5">
        <v>277</v>
      </c>
      <c r="F94" s="5">
        <v>36615</v>
      </c>
      <c r="G94" s="5">
        <v>151</v>
      </c>
      <c r="H94" s="5">
        <v>36464</v>
      </c>
      <c r="I94" s="5">
        <v>5120</v>
      </c>
      <c r="J94" s="5">
        <v>13962</v>
      </c>
      <c r="K94" s="5">
        <v>4328</v>
      </c>
      <c r="L94" s="5">
        <v>8572</v>
      </c>
      <c r="M94" s="5">
        <v>3064</v>
      </c>
      <c r="N94" s="5">
        <v>1418</v>
      </c>
    </row>
    <row r="95" spans="1:14">
      <c r="A95" s="5">
        <v>1396</v>
      </c>
      <c r="B95" s="5">
        <v>2</v>
      </c>
      <c r="C95" s="5" t="s">
        <v>327</v>
      </c>
      <c r="D95" s="5" t="s">
        <v>328</v>
      </c>
      <c r="E95" s="5">
        <v>2632</v>
      </c>
      <c r="F95" s="5">
        <v>108590</v>
      </c>
      <c r="G95" s="5">
        <v>1118</v>
      </c>
      <c r="H95" s="5">
        <v>107472</v>
      </c>
      <c r="I95" s="5">
        <v>28590</v>
      </c>
      <c r="J95" s="5">
        <v>46598</v>
      </c>
      <c r="K95" s="5">
        <v>10412</v>
      </c>
      <c r="L95" s="5">
        <v>18364</v>
      </c>
      <c r="M95" s="5">
        <v>3296</v>
      </c>
      <c r="N95" s="5">
        <v>212</v>
      </c>
    </row>
    <row r="96" spans="1:14">
      <c r="A96" s="5">
        <v>1396</v>
      </c>
      <c r="B96" s="5">
        <v>3</v>
      </c>
      <c r="C96" s="5" t="s">
        <v>329</v>
      </c>
      <c r="D96" s="5" t="s">
        <v>330</v>
      </c>
      <c r="E96" s="5">
        <v>238</v>
      </c>
      <c r="F96" s="5">
        <v>24399</v>
      </c>
      <c r="G96" s="5">
        <v>100</v>
      </c>
      <c r="H96" s="5">
        <v>24300</v>
      </c>
      <c r="I96" s="5">
        <v>5243</v>
      </c>
      <c r="J96" s="5">
        <v>12070</v>
      </c>
      <c r="K96" s="5">
        <v>2700</v>
      </c>
      <c r="L96" s="5">
        <v>3594</v>
      </c>
      <c r="M96" s="5">
        <v>658</v>
      </c>
      <c r="N96" s="5">
        <v>36</v>
      </c>
    </row>
    <row r="97" spans="1:14">
      <c r="A97" s="5">
        <v>1396</v>
      </c>
      <c r="B97" s="5">
        <v>4</v>
      </c>
      <c r="C97" s="5" t="s">
        <v>331</v>
      </c>
      <c r="D97" s="5" t="s">
        <v>332</v>
      </c>
      <c r="E97" s="5">
        <v>52</v>
      </c>
      <c r="F97" s="5">
        <v>13844</v>
      </c>
      <c r="G97" s="5">
        <v>57</v>
      </c>
      <c r="H97" s="5">
        <v>13787</v>
      </c>
      <c r="I97" s="5">
        <v>2979</v>
      </c>
      <c r="J97" s="5">
        <v>6867</v>
      </c>
      <c r="K97" s="5">
        <v>1704</v>
      </c>
      <c r="L97" s="5">
        <v>1879</v>
      </c>
      <c r="M97" s="5">
        <v>343</v>
      </c>
      <c r="N97" s="5">
        <v>17</v>
      </c>
    </row>
    <row r="98" spans="1:14">
      <c r="A98" s="5">
        <v>1396</v>
      </c>
      <c r="B98" s="5">
        <v>4</v>
      </c>
      <c r="C98" s="5" t="s">
        <v>333</v>
      </c>
      <c r="D98" s="5" t="s">
        <v>334</v>
      </c>
      <c r="E98" s="5">
        <v>186</v>
      </c>
      <c r="F98" s="5">
        <v>10556</v>
      </c>
      <c r="G98" s="5">
        <v>43</v>
      </c>
      <c r="H98" s="5">
        <v>10513</v>
      </c>
      <c r="I98" s="5">
        <v>2264</v>
      </c>
      <c r="J98" s="5">
        <v>5204</v>
      </c>
      <c r="K98" s="5">
        <v>997</v>
      </c>
      <c r="L98" s="5">
        <v>1715</v>
      </c>
      <c r="M98" s="5">
        <v>315</v>
      </c>
      <c r="N98" s="5">
        <v>19</v>
      </c>
    </row>
    <row r="99" spans="1:14">
      <c r="A99" s="5">
        <v>1396</v>
      </c>
      <c r="B99" s="5">
        <v>3</v>
      </c>
      <c r="C99" s="5" t="s">
        <v>335</v>
      </c>
      <c r="D99" s="5" t="s">
        <v>336</v>
      </c>
      <c r="E99" s="5">
        <v>2394</v>
      </c>
      <c r="F99" s="5">
        <v>84190</v>
      </c>
      <c r="G99" s="5">
        <v>1018</v>
      </c>
      <c r="H99" s="5">
        <v>83172</v>
      </c>
      <c r="I99" s="5">
        <v>23347</v>
      </c>
      <c r="J99" s="5">
        <v>34528</v>
      </c>
      <c r="K99" s="5">
        <v>7712</v>
      </c>
      <c r="L99" s="5">
        <v>14770</v>
      </c>
      <c r="M99" s="5">
        <v>2639</v>
      </c>
      <c r="N99" s="5">
        <v>176</v>
      </c>
    </row>
    <row r="100" spans="1:14">
      <c r="A100" s="5">
        <v>1396</v>
      </c>
      <c r="B100" s="5">
        <v>4</v>
      </c>
      <c r="C100" s="5" t="s">
        <v>337</v>
      </c>
      <c r="D100" s="5" t="s">
        <v>336</v>
      </c>
      <c r="E100" s="5">
        <v>2394</v>
      </c>
      <c r="F100" s="5">
        <v>84190</v>
      </c>
      <c r="G100" s="5">
        <v>1018</v>
      </c>
      <c r="H100" s="5">
        <v>83172</v>
      </c>
      <c r="I100" s="5">
        <v>23347</v>
      </c>
      <c r="J100" s="5">
        <v>34528</v>
      </c>
      <c r="K100" s="5">
        <v>7712</v>
      </c>
      <c r="L100" s="5">
        <v>14770</v>
      </c>
      <c r="M100" s="5">
        <v>2639</v>
      </c>
      <c r="N100" s="5">
        <v>176</v>
      </c>
    </row>
    <row r="101" spans="1:14">
      <c r="A101" s="5">
        <v>1396</v>
      </c>
      <c r="B101" s="5">
        <v>2</v>
      </c>
      <c r="C101" s="5" t="s">
        <v>338</v>
      </c>
      <c r="D101" s="5" t="s">
        <v>339</v>
      </c>
      <c r="E101" s="5">
        <v>5313</v>
      </c>
      <c r="F101" s="5">
        <v>209980</v>
      </c>
      <c r="G101" s="5">
        <v>10981</v>
      </c>
      <c r="H101" s="5">
        <v>198999</v>
      </c>
      <c r="I101" s="5">
        <v>77818</v>
      </c>
      <c r="J101" s="5">
        <v>70660</v>
      </c>
      <c r="K101" s="5">
        <v>17097</v>
      </c>
      <c r="L101" s="5">
        <v>29113</v>
      </c>
      <c r="M101" s="5">
        <v>4067</v>
      </c>
      <c r="N101" s="5">
        <v>244</v>
      </c>
    </row>
    <row r="102" spans="1:14">
      <c r="A102" s="5">
        <v>1396</v>
      </c>
      <c r="B102" s="5">
        <v>3</v>
      </c>
      <c r="C102" s="5" t="s">
        <v>340</v>
      </c>
      <c r="D102" s="5" t="s">
        <v>341</v>
      </c>
      <c r="E102" s="5">
        <v>217</v>
      </c>
      <c r="F102" s="5">
        <v>21757</v>
      </c>
      <c r="G102" s="5">
        <v>208</v>
      </c>
      <c r="H102" s="5">
        <v>21550</v>
      </c>
      <c r="I102" s="5">
        <v>6227</v>
      </c>
      <c r="J102" s="5">
        <v>9437</v>
      </c>
      <c r="K102" s="5">
        <v>2381</v>
      </c>
      <c r="L102" s="5">
        <v>3110</v>
      </c>
      <c r="M102" s="5">
        <v>378</v>
      </c>
      <c r="N102" s="5">
        <v>16</v>
      </c>
    </row>
    <row r="103" spans="1:14">
      <c r="A103" s="5">
        <v>1396</v>
      </c>
      <c r="B103" s="5">
        <v>4</v>
      </c>
      <c r="C103" s="5" t="s">
        <v>342</v>
      </c>
      <c r="D103" s="5" t="s">
        <v>341</v>
      </c>
      <c r="E103" s="5">
        <v>217</v>
      </c>
      <c r="F103" s="5">
        <v>21757</v>
      </c>
      <c r="G103" s="5">
        <v>208</v>
      </c>
      <c r="H103" s="5">
        <v>21550</v>
      </c>
      <c r="I103" s="5">
        <v>6227</v>
      </c>
      <c r="J103" s="5">
        <v>9437</v>
      </c>
      <c r="K103" s="5">
        <v>2381</v>
      </c>
      <c r="L103" s="5">
        <v>3110</v>
      </c>
      <c r="M103" s="5">
        <v>378</v>
      </c>
      <c r="N103" s="5">
        <v>16</v>
      </c>
    </row>
    <row r="104" spans="1:14">
      <c r="A104" s="5">
        <v>1396</v>
      </c>
      <c r="B104" s="5">
        <v>3</v>
      </c>
      <c r="C104" s="5" t="s">
        <v>343</v>
      </c>
      <c r="D104" s="5" t="s">
        <v>344</v>
      </c>
      <c r="E104" s="5">
        <v>5096</v>
      </c>
      <c r="F104" s="5">
        <v>188223</v>
      </c>
      <c r="G104" s="5">
        <v>10774</v>
      </c>
      <c r="H104" s="5">
        <v>177449</v>
      </c>
      <c r="I104" s="5">
        <v>71591</v>
      </c>
      <c r="J104" s="5">
        <v>61223</v>
      </c>
      <c r="K104" s="5">
        <v>14716</v>
      </c>
      <c r="L104" s="5">
        <v>26003</v>
      </c>
      <c r="M104" s="5">
        <v>3688</v>
      </c>
      <c r="N104" s="5">
        <v>228</v>
      </c>
    </row>
    <row r="105" spans="1:14">
      <c r="A105" s="5">
        <v>1396</v>
      </c>
      <c r="B105" s="5">
        <v>4</v>
      </c>
      <c r="C105" s="5" t="s">
        <v>345</v>
      </c>
      <c r="D105" s="5" t="s">
        <v>346</v>
      </c>
      <c r="E105" s="5">
        <v>130</v>
      </c>
      <c r="F105" s="5">
        <v>6258</v>
      </c>
      <c r="G105" s="5">
        <v>165</v>
      </c>
      <c r="H105" s="5">
        <v>6093</v>
      </c>
      <c r="I105" s="5">
        <v>2137</v>
      </c>
      <c r="J105" s="5">
        <v>2163</v>
      </c>
      <c r="K105" s="5">
        <v>492</v>
      </c>
      <c r="L105" s="5">
        <v>1046</v>
      </c>
      <c r="M105" s="5">
        <v>245</v>
      </c>
      <c r="N105" s="5">
        <v>10</v>
      </c>
    </row>
    <row r="106" spans="1:14">
      <c r="A106" s="5">
        <v>1396</v>
      </c>
      <c r="B106" s="5">
        <v>4</v>
      </c>
      <c r="C106" s="5" t="s">
        <v>347</v>
      </c>
      <c r="D106" s="5" t="s">
        <v>348</v>
      </c>
      <c r="E106" s="5">
        <v>1407</v>
      </c>
      <c r="F106" s="5">
        <v>61745</v>
      </c>
      <c r="G106" s="5">
        <v>6765</v>
      </c>
      <c r="H106" s="5">
        <v>54980</v>
      </c>
      <c r="I106" s="5">
        <v>24936</v>
      </c>
      <c r="J106" s="5">
        <v>19578</v>
      </c>
      <c r="K106" s="5">
        <v>3733</v>
      </c>
      <c r="L106" s="5">
        <v>6123</v>
      </c>
      <c r="M106" s="5">
        <v>574</v>
      </c>
      <c r="N106" s="5">
        <v>35</v>
      </c>
    </row>
    <row r="107" spans="1:14">
      <c r="A107" s="5">
        <v>1396</v>
      </c>
      <c r="B107" s="5">
        <v>4</v>
      </c>
      <c r="C107" s="5" t="s">
        <v>349</v>
      </c>
      <c r="D107" s="5" t="s">
        <v>350</v>
      </c>
      <c r="E107" s="5">
        <v>70</v>
      </c>
      <c r="F107" s="5">
        <v>12325</v>
      </c>
      <c r="G107" s="5">
        <v>53</v>
      </c>
      <c r="H107" s="5">
        <v>12273</v>
      </c>
      <c r="I107" s="5">
        <v>3069</v>
      </c>
      <c r="J107" s="5">
        <v>5692</v>
      </c>
      <c r="K107" s="5">
        <v>1501</v>
      </c>
      <c r="L107" s="5">
        <v>1769</v>
      </c>
      <c r="M107" s="5">
        <v>233</v>
      </c>
      <c r="N107" s="5">
        <v>10</v>
      </c>
    </row>
    <row r="108" spans="1:14">
      <c r="A108" s="5">
        <v>1396</v>
      </c>
      <c r="B108" s="5">
        <v>4</v>
      </c>
      <c r="C108" s="5" t="s">
        <v>351</v>
      </c>
      <c r="D108" s="5" t="s">
        <v>352</v>
      </c>
      <c r="E108" s="5">
        <v>226</v>
      </c>
      <c r="F108" s="5">
        <v>31377</v>
      </c>
      <c r="G108" s="5">
        <v>393</v>
      </c>
      <c r="H108" s="5">
        <v>30984</v>
      </c>
      <c r="I108" s="5">
        <v>8629</v>
      </c>
      <c r="J108" s="5">
        <v>11389</v>
      </c>
      <c r="K108" s="5">
        <v>3990</v>
      </c>
      <c r="L108" s="5">
        <v>6018</v>
      </c>
      <c r="M108" s="5">
        <v>920</v>
      </c>
      <c r="N108" s="5">
        <v>38</v>
      </c>
    </row>
    <row r="109" spans="1:14">
      <c r="A109" s="5">
        <v>1396</v>
      </c>
      <c r="B109" s="5">
        <v>4</v>
      </c>
      <c r="C109" s="5" t="s">
        <v>353</v>
      </c>
      <c r="D109" s="5" t="s">
        <v>354</v>
      </c>
      <c r="E109" s="5">
        <v>1318</v>
      </c>
      <c r="F109" s="5">
        <v>34965</v>
      </c>
      <c r="G109" s="5">
        <v>894</v>
      </c>
      <c r="H109" s="5">
        <v>34072</v>
      </c>
      <c r="I109" s="5">
        <v>14376</v>
      </c>
      <c r="J109" s="5">
        <v>10519</v>
      </c>
      <c r="K109" s="5">
        <v>2584</v>
      </c>
      <c r="L109" s="5">
        <v>5641</v>
      </c>
      <c r="M109" s="5">
        <v>865</v>
      </c>
      <c r="N109" s="5">
        <v>86</v>
      </c>
    </row>
    <row r="110" spans="1:14">
      <c r="A110" s="5">
        <v>1396</v>
      </c>
      <c r="B110" s="5">
        <v>4</v>
      </c>
      <c r="C110" s="5" t="s">
        <v>355</v>
      </c>
      <c r="D110" s="5" t="s">
        <v>356</v>
      </c>
      <c r="E110" s="5">
        <v>1090</v>
      </c>
      <c r="F110" s="5">
        <v>19041</v>
      </c>
      <c r="G110" s="5">
        <v>1837</v>
      </c>
      <c r="H110" s="5">
        <v>17204</v>
      </c>
      <c r="I110" s="5">
        <v>9768</v>
      </c>
      <c r="J110" s="5">
        <v>4603</v>
      </c>
      <c r="K110" s="5">
        <v>737</v>
      </c>
      <c r="L110" s="5">
        <v>1867</v>
      </c>
      <c r="M110" s="5">
        <v>219</v>
      </c>
      <c r="N110" s="5">
        <v>9</v>
      </c>
    </row>
    <row r="111" spans="1:14">
      <c r="A111" s="5">
        <v>1396</v>
      </c>
      <c r="B111" s="5">
        <v>4</v>
      </c>
      <c r="C111" s="5" t="s">
        <v>357</v>
      </c>
      <c r="D111" s="5" t="s">
        <v>358</v>
      </c>
      <c r="E111" s="5">
        <v>856</v>
      </c>
      <c r="F111" s="5">
        <v>22512</v>
      </c>
      <c r="G111" s="5">
        <v>669</v>
      </c>
      <c r="H111" s="5">
        <v>21843</v>
      </c>
      <c r="I111" s="5">
        <v>8676</v>
      </c>
      <c r="J111" s="5">
        <v>7279</v>
      </c>
      <c r="K111" s="5">
        <v>1679</v>
      </c>
      <c r="L111" s="5">
        <v>3539</v>
      </c>
      <c r="M111" s="5">
        <v>631</v>
      </c>
      <c r="N111" s="5">
        <v>39</v>
      </c>
    </row>
    <row r="112" spans="1:14">
      <c r="A112" s="5">
        <v>1396</v>
      </c>
      <c r="B112" s="5">
        <v>2</v>
      </c>
      <c r="C112" s="5" t="s">
        <v>359</v>
      </c>
      <c r="D112" s="5" t="s">
        <v>360</v>
      </c>
      <c r="E112" s="5">
        <v>1493</v>
      </c>
      <c r="F112" s="5">
        <v>164881</v>
      </c>
      <c r="G112" s="5">
        <v>1780</v>
      </c>
      <c r="H112" s="5">
        <v>163101</v>
      </c>
      <c r="I112" s="5">
        <v>41268</v>
      </c>
      <c r="J112" s="5">
        <v>69587</v>
      </c>
      <c r="K112" s="5">
        <v>21636</v>
      </c>
      <c r="L112" s="5">
        <v>25559</v>
      </c>
      <c r="M112" s="5">
        <v>4655</v>
      </c>
      <c r="N112" s="5">
        <v>395</v>
      </c>
    </row>
    <row r="113" spans="1:14">
      <c r="A113" s="5">
        <v>1396</v>
      </c>
      <c r="B113" s="5">
        <v>3</v>
      </c>
      <c r="C113" s="5" t="s">
        <v>361</v>
      </c>
      <c r="D113" s="5" t="s">
        <v>362</v>
      </c>
      <c r="E113" s="5">
        <v>650</v>
      </c>
      <c r="F113" s="5">
        <v>110111</v>
      </c>
      <c r="G113" s="5">
        <v>991</v>
      </c>
      <c r="H113" s="5">
        <v>109120</v>
      </c>
      <c r="I113" s="5">
        <v>25246</v>
      </c>
      <c r="J113" s="5">
        <v>49978</v>
      </c>
      <c r="K113" s="5">
        <v>13578</v>
      </c>
      <c r="L113" s="5">
        <v>17468</v>
      </c>
      <c r="M113" s="5">
        <v>2653</v>
      </c>
      <c r="N113" s="5">
        <v>197</v>
      </c>
    </row>
    <row r="114" spans="1:14">
      <c r="A114" s="5">
        <v>1396</v>
      </c>
      <c r="B114" s="5">
        <v>4</v>
      </c>
      <c r="C114" s="5" t="s">
        <v>363</v>
      </c>
      <c r="D114" s="5" t="s">
        <v>362</v>
      </c>
      <c r="E114" s="5">
        <v>650</v>
      </c>
      <c r="F114" s="5">
        <v>110111</v>
      </c>
      <c r="G114" s="5">
        <v>991</v>
      </c>
      <c r="H114" s="5">
        <v>109120</v>
      </c>
      <c r="I114" s="5">
        <v>25246</v>
      </c>
      <c r="J114" s="5">
        <v>49978</v>
      </c>
      <c r="K114" s="5">
        <v>13578</v>
      </c>
      <c r="L114" s="5">
        <v>17468</v>
      </c>
      <c r="M114" s="5">
        <v>2653</v>
      </c>
      <c r="N114" s="5">
        <v>197</v>
      </c>
    </row>
    <row r="115" spans="1:14">
      <c r="A115" s="5">
        <v>1396</v>
      </c>
      <c r="B115" s="5">
        <v>3</v>
      </c>
      <c r="C115" s="5" t="s">
        <v>364</v>
      </c>
      <c r="D115" s="5" t="s">
        <v>365</v>
      </c>
      <c r="E115" s="5">
        <v>476</v>
      </c>
      <c r="F115" s="5">
        <v>38059</v>
      </c>
      <c r="G115" s="5">
        <v>583</v>
      </c>
      <c r="H115" s="5">
        <v>37476</v>
      </c>
      <c r="I115" s="5">
        <v>11399</v>
      </c>
      <c r="J115" s="5">
        <v>12628</v>
      </c>
      <c r="K115" s="5">
        <v>6244</v>
      </c>
      <c r="L115" s="5">
        <v>5474</v>
      </c>
      <c r="M115" s="5">
        <v>1551</v>
      </c>
      <c r="N115" s="5">
        <v>180</v>
      </c>
    </row>
    <row r="116" spans="1:14">
      <c r="A116" s="5">
        <v>1396</v>
      </c>
      <c r="B116" s="5">
        <v>4</v>
      </c>
      <c r="C116" s="5" t="s">
        <v>366</v>
      </c>
      <c r="D116" s="5" t="s">
        <v>365</v>
      </c>
      <c r="E116" s="5">
        <v>476</v>
      </c>
      <c r="F116" s="5">
        <v>38059</v>
      </c>
      <c r="G116" s="5">
        <v>583</v>
      </c>
      <c r="H116" s="5">
        <v>37476</v>
      </c>
      <c r="I116" s="5">
        <v>11399</v>
      </c>
      <c r="J116" s="5">
        <v>12628</v>
      </c>
      <c r="K116" s="5">
        <v>6244</v>
      </c>
      <c r="L116" s="5">
        <v>5474</v>
      </c>
      <c r="M116" s="5">
        <v>1551</v>
      </c>
      <c r="N116" s="5">
        <v>180</v>
      </c>
    </row>
    <row r="117" spans="1:14">
      <c r="A117" s="5">
        <v>1396</v>
      </c>
      <c r="B117" s="5">
        <v>3</v>
      </c>
      <c r="C117" s="5" t="s">
        <v>367</v>
      </c>
      <c r="D117" s="5" t="s">
        <v>368</v>
      </c>
      <c r="E117" s="5">
        <v>366</v>
      </c>
      <c r="F117" s="5">
        <v>16710</v>
      </c>
      <c r="G117" s="5">
        <v>206</v>
      </c>
      <c r="H117" s="5">
        <v>16504</v>
      </c>
      <c r="I117" s="5">
        <v>4622</v>
      </c>
      <c r="J117" s="5">
        <v>6980</v>
      </c>
      <c r="K117" s="5">
        <v>1815</v>
      </c>
      <c r="L117" s="5">
        <v>2617</v>
      </c>
      <c r="M117" s="5">
        <v>451</v>
      </c>
      <c r="N117" s="5">
        <v>19</v>
      </c>
    </row>
    <row r="118" spans="1:14">
      <c r="A118" s="5">
        <v>1396</v>
      </c>
      <c r="B118" s="5">
        <v>4</v>
      </c>
      <c r="C118" s="5" t="s">
        <v>369</v>
      </c>
      <c r="D118" s="5" t="s">
        <v>370</v>
      </c>
      <c r="E118" s="5">
        <v>306</v>
      </c>
      <c r="F118" s="5">
        <v>13784</v>
      </c>
      <c r="G118" s="5">
        <v>172</v>
      </c>
      <c r="H118" s="5">
        <v>13612</v>
      </c>
      <c r="I118" s="5">
        <v>3700</v>
      </c>
      <c r="J118" s="5">
        <v>5679</v>
      </c>
      <c r="K118" s="5">
        <v>1604</v>
      </c>
      <c r="L118" s="5">
        <v>2249</v>
      </c>
      <c r="M118" s="5">
        <v>365</v>
      </c>
      <c r="N118" s="5">
        <v>15</v>
      </c>
    </row>
    <row r="119" spans="1:14">
      <c r="A119" s="5">
        <v>1396</v>
      </c>
      <c r="B119" s="5">
        <v>4</v>
      </c>
      <c r="C119" s="5" t="s">
        <v>371</v>
      </c>
      <c r="D119" s="5" t="s">
        <v>372</v>
      </c>
      <c r="E119" s="5">
        <v>60</v>
      </c>
      <c r="F119" s="5">
        <v>2926</v>
      </c>
      <c r="G119" s="5">
        <v>34</v>
      </c>
      <c r="H119" s="5">
        <v>2892</v>
      </c>
      <c r="I119" s="5">
        <v>923</v>
      </c>
      <c r="J119" s="5">
        <v>1301</v>
      </c>
      <c r="K119" s="5">
        <v>212</v>
      </c>
      <c r="L119" s="5">
        <v>368</v>
      </c>
      <c r="M119" s="5">
        <v>86</v>
      </c>
      <c r="N119" s="5">
        <v>4</v>
      </c>
    </row>
    <row r="120" spans="1:14">
      <c r="A120" s="5">
        <v>1396</v>
      </c>
      <c r="B120" s="5">
        <v>2</v>
      </c>
      <c r="C120" s="5" t="s">
        <v>373</v>
      </c>
      <c r="D120" s="5" t="s">
        <v>374</v>
      </c>
      <c r="E120" s="5">
        <v>2532</v>
      </c>
      <c r="F120" s="5">
        <v>113266</v>
      </c>
      <c r="G120" s="5">
        <v>1867</v>
      </c>
      <c r="H120" s="5">
        <v>111399</v>
      </c>
      <c r="I120" s="5">
        <v>34331</v>
      </c>
      <c r="J120" s="5">
        <v>44453</v>
      </c>
      <c r="K120" s="5">
        <v>10062</v>
      </c>
      <c r="L120" s="5">
        <v>19130</v>
      </c>
      <c r="M120" s="5">
        <v>3239</v>
      </c>
      <c r="N120" s="5">
        <v>185</v>
      </c>
    </row>
    <row r="121" spans="1:14">
      <c r="A121" s="5">
        <v>1396</v>
      </c>
      <c r="B121" s="5">
        <v>3</v>
      </c>
      <c r="C121" s="5" t="s">
        <v>375</v>
      </c>
      <c r="D121" s="5" t="s">
        <v>376</v>
      </c>
      <c r="E121" s="5">
        <v>993</v>
      </c>
      <c r="F121" s="5">
        <v>57917</v>
      </c>
      <c r="G121" s="5">
        <v>1194</v>
      </c>
      <c r="H121" s="5">
        <v>56723</v>
      </c>
      <c r="I121" s="5">
        <v>16362</v>
      </c>
      <c r="J121" s="5">
        <v>22718</v>
      </c>
      <c r="K121" s="5">
        <v>5314</v>
      </c>
      <c r="L121" s="5">
        <v>10383</v>
      </c>
      <c r="M121" s="5">
        <v>1859</v>
      </c>
      <c r="N121" s="5">
        <v>88</v>
      </c>
    </row>
    <row r="122" spans="1:14">
      <c r="A122" s="5">
        <v>1396</v>
      </c>
      <c r="B122" s="5">
        <v>4</v>
      </c>
      <c r="C122" s="5" t="s">
        <v>377</v>
      </c>
      <c r="D122" s="5" t="s">
        <v>378</v>
      </c>
      <c r="E122" s="5">
        <v>711</v>
      </c>
      <c r="F122" s="5">
        <v>39491</v>
      </c>
      <c r="G122" s="5">
        <v>1030</v>
      </c>
      <c r="H122" s="5">
        <v>38460</v>
      </c>
      <c r="I122" s="5">
        <v>11898</v>
      </c>
      <c r="J122" s="5">
        <v>14646</v>
      </c>
      <c r="K122" s="5">
        <v>3579</v>
      </c>
      <c r="L122" s="5">
        <v>6993</v>
      </c>
      <c r="M122" s="5">
        <v>1279</v>
      </c>
      <c r="N122" s="5">
        <v>66</v>
      </c>
    </row>
    <row r="123" spans="1:14">
      <c r="A123" s="5">
        <v>1396</v>
      </c>
      <c r="B123" s="5">
        <v>4</v>
      </c>
      <c r="C123" s="5" t="s">
        <v>379</v>
      </c>
      <c r="D123" s="5" t="s">
        <v>380</v>
      </c>
      <c r="E123" s="5">
        <v>262</v>
      </c>
      <c r="F123" s="5">
        <v>17378</v>
      </c>
      <c r="G123" s="5">
        <v>141</v>
      </c>
      <c r="H123" s="5">
        <v>17237</v>
      </c>
      <c r="I123" s="5">
        <v>4160</v>
      </c>
      <c r="J123" s="5">
        <v>7645</v>
      </c>
      <c r="K123" s="5">
        <v>1663</v>
      </c>
      <c r="L123" s="5">
        <v>3174</v>
      </c>
      <c r="M123" s="5">
        <v>574</v>
      </c>
      <c r="N123" s="5">
        <v>22</v>
      </c>
    </row>
    <row r="124" spans="1:14">
      <c r="A124" s="5">
        <v>1396</v>
      </c>
      <c r="B124" s="5">
        <v>4</v>
      </c>
      <c r="C124" s="5" t="s">
        <v>381</v>
      </c>
      <c r="D124" s="5" t="s">
        <v>382</v>
      </c>
      <c r="E124" s="5">
        <v>19</v>
      </c>
      <c r="F124" s="5">
        <v>1049</v>
      </c>
      <c r="G124" s="5">
        <v>23</v>
      </c>
      <c r="H124" s="5">
        <v>1026</v>
      </c>
      <c r="I124" s="5">
        <v>304</v>
      </c>
      <c r="J124" s="5">
        <v>427</v>
      </c>
      <c r="K124" s="5">
        <v>72</v>
      </c>
      <c r="L124" s="5">
        <v>216</v>
      </c>
      <c r="M124" s="5">
        <v>6</v>
      </c>
      <c r="N124" s="5">
        <v>0</v>
      </c>
    </row>
    <row r="125" spans="1:14">
      <c r="A125" s="5">
        <v>1396</v>
      </c>
      <c r="B125" s="5">
        <v>3</v>
      </c>
      <c r="C125" s="5" t="s">
        <v>383</v>
      </c>
      <c r="D125" s="5" t="s">
        <v>384</v>
      </c>
      <c r="E125" s="5">
        <v>1540</v>
      </c>
      <c r="F125" s="5">
        <v>55349</v>
      </c>
      <c r="G125" s="5">
        <v>673</v>
      </c>
      <c r="H125" s="5">
        <v>54675</v>
      </c>
      <c r="I125" s="5">
        <v>17969</v>
      </c>
      <c r="J125" s="5">
        <v>21735</v>
      </c>
      <c r="K125" s="5">
        <v>4748</v>
      </c>
      <c r="L125" s="5">
        <v>8747</v>
      </c>
      <c r="M125" s="5">
        <v>1380</v>
      </c>
      <c r="N125" s="5">
        <v>97</v>
      </c>
    </row>
    <row r="126" spans="1:14">
      <c r="A126" s="5">
        <v>1396</v>
      </c>
      <c r="B126" s="5">
        <v>4</v>
      </c>
      <c r="C126" s="5" t="s">
        <v>385</v>
      </c>
      <c r="D126" s="5" t="s">
        <v>386</v>
      </c>
      <c r="E126" s="5">
        <v>214</v>
      </c>
      <c r="F126" s="5">
        <v>4894</v>
      </c>
      <c r="G126" s="5">
        <v>70</v>
      </c>
      <c r="H126" s="5">
        <v>4824</v>
      </c>
      <c r="I126" s="5">
        <v>1675</v>
      </c>
      <c r="J126" s="5">
        <v>1796</v>
      </c>
      <c r="K126" s="5">
        <v>425</v>
      </c>
      <c r="L126" s="5">
        <v>804</v>
      </c>
      <c r="M126" s="5">
        <v>115</v>
      </c>
      <c r="N126" s="5">
        <v>10</v>
      </c>
    </row>
    <row r="127" spans="1:14">
      <c r="A127" s="5">
        <v>1396</v>
      </c>
      <c r="B127" s="5">
        <v>4</v>
      </c>
      <c r="C127" s="5" t="s">
        <v>387</v>
      </c>
      <c r="D127" s="5" t="s">
        <v>388</v>
      </c>
      <c r="E127" s="5">
        <v>201</v>
      </c>
      <c r="F127" s="5">
        <v>4571</v>
      </c>
      <c r="G127" s="5">
        <v>44</v>
      </c>
      <c r="H127" s="5">
        <v>4527</v>
      </c>
      <c r="I127" s="5">
        <v>1392</v>
      </c>
      <c r="J127" s="5">
        <v>1854</v>
      </c>
      <c r="K127" s="5">
        <v>438</v>
      </c>
      <c r="L127" s="5">
        <v>710</v>
      </c>
      <c r="M127" s="5">
        <v>131</v>
      </c>
      <c r="N127" s="5">
        <v>2</v>
      </c>
    </row>
    <row r="128" spans="1:14">
      <c r="A128" s="5">
        <v>1396</v>
      </c>
      <c r="B128" s="5">
        <v>4</v>
      </c>
      <c r="C128" s="5" t="s">
        <v>389</v>
      </c>
      <c r="D128" s="5" t="s">
        <v>390</v>
      </c>
      <c r="E128" s="5">
        <v>168</v>
      </c>
      <c r="F128" s="5">
        <v>7174</v>
      </c>
      <c r="G128" s="5">
        <v>65</v>
      </c>
      <c r="H128" s="5">
        <v>7109</v>
      </c>
      <c r="I128" s="5">
        <v>1647</v>
      </c>
      <c r="J128" s="5">
        <v>3272</v>
      </c>
      <c r="K128" s="5">
        <v>633</v>
      </c>
      <c r="L128" s="5">
        <v>1320</v>
      </c>
      <c r="M128" s="5">
        <v>228</v>
      </c>
      <c r="N128" s="5">
        <v>9</v>
      </c>
    </row>
    <row r="129" spans="1:14">
      <c r="A129" s="5">
        <v>1396</v>
      </c>
      <c r="B129" s="5">
        <v>4</v>
      </c>
      <c r="C129" s="5" t="s">
        <v>391</v>
      </c>
      <c r="D129" s="5" t="s">
        <v>392</v>
      </c>
      <c r="E129" s="5">
        <v>958</v>
      </c>
      <c r="F129" s="5">
        <v>38709</v>
      </c>
      <c r="G129" s="5">
        <v>495</v>
      </c>
      <c r="H129" s="5">
        <v>38215</v>
      </c>
      <c r="I129" s="5">
        <v>13256</v>
      </c>
      <c r="J129" s="5">
        <v>14813</v>
      </c>
      <c r="K129" s="5">
        <v>3252</v>
      </c>
      <c r="L129" s="5">
        <v>5913</v>
      </c>
      <c r="M129" s="5">
        <v>906</v>
      </c>
      <c r="N129" s="5">
        <v>76</v>
      </c>
    </row>
    <row r="130" spans="1:14">
      <c r="A130" s="5">
        <v>1396</v>
      </c>
      <c r="B130" s="5">
        <v>2</v>
      </c>
      <c r="C130" s="5" t="s">
        <v>393</v>
      </c>
      <c r="D130" s="5" t="s">
        <v>394</v>
      </c>
      <c r="E130" s="5">
        <v>442</v>
      </c>
      <c r="F130" s="5">
        <v>31887</v>
      </c>
      <c r="G130" s="5">
        <v>82</v>
      </c>
      <c r="H130" s="5">
        <v>31805</v>
      </c>
      <c r="I130" s="5">
        <v>3984</v>
      </c>
      <c r="J130" s="5">
        <v>11326</v>
      </c>
      <c r="K130" s="5">
        <v>4895</v>
      </c>
      <c r="L130" s="5">
        <v>9615</v>
      </c>
      <c r="M130" s="5">
        <v>1809</v>
      </c>
      <c r="N130" s="5">
        <v>175</v>
      </c>
    </row>
    <row r="131" spans="1:14">
      <c r="A131" s="5">
        <v>1396</v>
      </c>
      <c r="B131" s="5">
        <v>3</v>
      </c>
      <c r="C131" s="5" t="s">
        <v>395</v>
      </c>
      <c r="D131" s="5" t="s">
        <v>396</v>
      </c>
      <c r="E131" s="5">
        <v>40</v>
      </c>
      <c r="F131" s="5">
        <v>1826</v>
      </c>
      <c r="G131" s="5">
        <v>21</v>
      </c>
      <c r="H131" s="5">
        <v>1805</v>
      </c>
      <c r="I131" s="5">
        <v>283</v>
      </c>
      <c r="J131" s="5">
        <v>699</v>
      </c>
      <c r="K131" s="5">
        <v>294</v>
      </c>
      <c r="L131" s="5">
        <v>424</v>
      </c>
      <c r="M131" s="5">
        <v>101</v>
      </c>
      <c r="N131" s="5">
        <v>5</v>
      </c>
    </row>
    <row r="132" spans="1:14">
      <c r="A132" s="5">
        <v>1396</v>
      </c>
      <c r="B132" s="5">
        <v>4</v>
      </c>
      <c r="C132" s="5" t="s">
        <v>397</v>
      </c>
      <c r="D132" s="5" t="s">
        <v>396</v>
      </c>
      <c r="E132" s="5">
        <v>40</v>
      </c>
      <c r="F132" s="5">
        <v>1826</v>
      </c>
      <c r="G132" s="5">
        <v>21</v>
      </c>
      <c r="H132" s="5">
        <v>1805</v>
      </c>
      <c r="I132" s="5">
        <v>283</v>
      </c>
      <c r="J132" s="5">
        <v>699</v>
      </c>
      <c r="K132" s="5">
        <v>294</v>
      </c>
      <c r="L132" s="5">
        <v>424</v>
      </c>
      <c r="M132" s="5">
        <v>101</v>
      </c>
      <c r="N132" s="5">
        <v>5</v>
      </c>
    </row>
    <row r="133" spans="1:14">
      <c r="A133" s="5">
        <v>1396</v>
      </c>
      <c r="B133" s="5">
        <v>3</v>
      </c>
      <c r="C133" s="5" t="s">
        <v>398</v>
      </c>
      <c r="D133" s="5" t="s">
        <v>399</v>
      </c>
      <c r="E133" s="5">
        <v>55</v>
      </c>
      <c r="F133" s="5">
        <v>5702</v>
      </c>
      <c r="G133" s="5">
        <v>31</v>
      </c>
      <c r="H133" s="5">
        <v>5671</v>
      </c>
      <c r="I133" s="5">
        <v>319</v>
      </c>
      <c r="J133" s="5">
        <v>1900</v>
      </c>
      <c r="K133" s="5">
        <v>1201</v>
      </c>
      <c r="L133" s="5">
        <v>1856</v>
      </c>
      <c r="M133" s="5">
        <v>369</v>
      </c>
      <c r="N133" s="5">
        <v>26</v>
      </c>
    </row>
    <row r="134" spans="1:14">
      <c r="A134" s="5">
        <v>1396</v>
      </c>
      <c r="B134" s="5">
        <v>4</v>
      </c>
      <c r="C134" s="5" t="s">
        <v>400</v>
      </c>
      <c r="D134" s="5" t="s">
        <v>399</v>
      </c>
      <c r="E134" s="5">
        <v>55</v>
      </c>
      <c r="F134" s="5">
        <v>5702</v>
      </c>
      <c r="G134" s="5">
        <v>31</v>
      </c>
      <c r="H134" s="5">
        <v>5671</v>
      </c>
      <c r="I134" s="5">
        <v>319</v>
      </c>
      <c r="J134" s="5">
        <v>1900</v>
      </c>
      <c r="K134" s="5">
        <v>1201</v>
      </c>
      <c r="L134" s="5">
        <v>1856</v>
      </c>
      <c r="M134" s="5">
        <v>369</v>
      </c>
      <c r="N134" s="5">
        <v>26</v>
      </c>
    </row>
    <row r="135" spans="1:14">
      <c r="A135" s="5">
        <v>1396</v>
      </c>
      <c r="B135" s="5">
        <v>3</v>
      </c>
      <c r="C135" s="5" t="s">
        <v>401</v>
      </c>
      <c r="D135" s="5" t="s">
        <v>402</v>
      </c>
      <c r="E135" s="5">
        <v>92</v>
      </c>
      <c r="F135" s="5">
        <v>5811</v>
      </c>
      <c r="G135" s="5">
        <v>6</v>
      </c>
      <c r="H135" s="5">
        <v>5805</v>
      </c>
      <c r="I135" s="5">
        <v>799</v>
      </c>
      <c r="J135" s="5">
        <v>1753</v>
      </c>
      <c r="K135" s="5">
        <v>739</v>
      </c>
      <c r="L135" s="5">
        <v>2029</v>
      </c>
      <c r="M135" s="5">
        <v>433</v>
      </c>
      <c r="N135" s="5">
        <v>52</v>
      </c>
    </row>
    <row r="136" spans="1:14">
      <c r="A136" s="5">
        <v>1396</v>
      </c>
      <c r="B136" s="5">
        <v>4</v>
      </c>
      <c r="C136" s="5" t="s">
        <v>403</v>
      </c>
      <c r="D136" s="5" t="s">
        <v>402</v>
      </c>
      <c r="E136" s="5">
        <v>92</v>
      </c>
      <c r="F136" s="5">
        <v>5811</v>
      </c>
      <c r="G136" s="5">
        <v>6</v>
      </c>
      <c r="H136" s="5">
        <v>5805</v>
      </c>
      <c r="I136" s="5">
        <v>799</v>
      </c>
      <c r="J136" s="5">
        <v>1753</v>
      </c>
      <c r="K136" s="5">
        <v>739</v>
      </c>
      <c r="L136" s="5">
        <v>2029</v>
      </c>
      <c r="M136" s="5">
        <v>433</v>
      </c>
      <c r="N136" s="5">
        <v>52</v>
      </c>
    </row>
    <row r="137" spans="1:14">
      <c r="A137" s="5">
        <v>1396</v>
      </c>
      <c r="B137" s="5">
        <v>3</v>
      </c>
      <c r="C137" s="5" t="s">
        <v>404</v>
      </c>
      <c r="D137" s="5" t="s">
        <v>405</v>
      </c>
      <c r="E137" s="5">
        <v>81</v>
      </c>
      <c r="F137" s="5">
        <v>8292</v>
      </c>
      <c r="G137" s="5">
        <v>4</v>
      </c>
      <c r="H137" s="5">
        <v>8288</v>
      </c>
      <c r="I137" s="5">
        <v>953</v>
      </c>
      <c r="J137" s="5">
        <v>3166</v>
      </c>
      <c r="K137" s="5">
        <v>1198</v>
      </c>
      <c r="L137" s="5">
        <v>2627</v>
      </c>
      <c r="M137" s="5">
        <v>298</v>
      </c>
      <c r="N137" s="5">
        <v>47</v>
      </c>
    </row>
    <row r="138" spans="1:14">
      <c r="A138" s="5">
        <v>1396</v>
      </c>
      <c r="B138" s="5">
        <v>4</v>
      </c>
      <c r="C138" s="5" t="s">
        <v>406</v>
      </c>
      <c r="D138" s="5" t="s">
        <v>405</v>
      </c>
      <c r="E138" s="5">
        <v>81</v>
      </c>
      <c r="F138" s="5">
        <v>8292</v>
      </c>
      <c r="G138" s="5">
        <v>4</v>
      </c>
      <c r="H138" s="5">
        <v>8288</v>
      </c>
      <c r="I138" s="5">
        <v>953</v>
      </c>
      <c r="J138" s="5">
        <v>3166</v>
      </c>
      <c r="K138" s="5">
        <v>1198</v>
      </c>
      <c r="L138" s="5">
        <v>2627</v>
      </c>
      <c r="M138" s="5">
        <v>298</v>
      </c>
      <c r="N138" s="5">
        <v>47</v>
      </c>
    </row>
    <row r="139" spans="1:14">
      <c r="A139" s="5">
        <v>1396</v>
      </c>
      <c r="B139" s="5">
        <v>3</v>
      </c>
      <c r="C139" s="5" t="s">
        <v>407</v>
      </c>
      <c r="D139" s="5" t="s">
        <v>408</v>
      </c>
      <c r="E139" s="5">
        <v>140</v>
      </c>
      <c r="F139" s="5">
        <v>8233</v>
      </c>
      <c r="G139" s="5">
        <v>12</v>
      </c>
      <c r="H139" s="5">
        <v>8221</v>
      </c>
      <c r="I139" s="5">
        <v>1333</v>
      </c>
      <c r="J139" s="5">
        <v>3307</v>
      </c>
      <c r="K139" s="5">
        <v>1212</v>
      </c>
      <c r="L139" s="5">
        <v>2075</v>
      </c>
      <c r="M139" s="5">
        <v>260</v>
      </c>
      <c r="N139" s="5">
        <v>34</v>
      </c>
    </row>
    <row r="140" spans="1:14">
      <c r="A140" s="5">
        <v>1396</v>
      </c>
      <c r="B140" s="5">
        <v>4</v>
      </c>
      <c r="C140" s="5" t="s">
        <v>409</v>
      </c>
      <c r="D140" s="5" t="s">
        <v>410</v>
      </c>
      <c r="E140" s="5">
        <v>133</v>
      </c>
      <c r="F140" s="5">
        <v>7857</v>
      </c>
      <c r="G140" s="5">
        <v>12</v>
      </c>
      <c r="H140" s="5">
        <v>7845</v>
      </c>
      <c r="I140" s="5">
        <v>1277</v>
      </c>
      <c r="J140" s="5">
        <v>3167</v>
      </c>
      <c r="K140" s="5">
        <v>1187</v>
      </c>
      <c r="L140" s="5">
        <v>1943</v>
      </c>
      <c r="M140" s="5">
        <v>238</v>
      </c>
      <c r="N140" s="5">
        <v>33</v>
      </c>
    </row>
    <row r="141" spans="1:14">
      <c r="A141" s="5">
        <v>1396</v>
      </c>
      <c r="B141" s="5">
        <v>4</v>
      </c>
      <c r="C141" s="5" t="s">
        <v>411</v>
      </c>
      <c r="D141" s="5" t="s">
        <v>412</v>
      </c>
      <c r="E141" s="5">
        <v>7</v>
      </c>
      <c r="F141" s="5">
        <v>376</v>
      </c>
      <c r="G141" s="5">
        <v>0</v>
      </c>
      <c r="H141" s="5">
        <v>376</v>
      </c>
      <c r="I141" s="5">
        <v>56</v>
      </c>
      <c r="J141" s="5">
        <v>140</v>
      </c>
      <c r="K141" s="5">
        <v>25</v>
      </c>
      <c r="L141" s="5">
        <v>132</v>
      </c>
      <c r="M141" s="5">
        <v>22</v>
      </c>
      <c r="N141" s="5">
        <v>1</v>
      </c>
    </row>
    <row r="142" spans="1:14">
      <c r="A142" s="5">
        <v>1396</v>
      </c>
      <c r="B142" s="5">
        <v>3</v>
      </c>
      <c r="C142" s="5" t="s">
        <v>413</v>
      </c>
      <c r="D142" s="5" t="s">
        <v>414</v>
      </c>
      <c r="E142" s="5">
        <v>15</v>
      </c>
      <c r="F142" s="5">
        <v>806</v>
      </c>
      <c r="G142" s="5">
        <v>4</v>
      </c>
      <c r="H142" s="5">
        <v>802</v>
      </c>
      <c r="I142" s="5">
        <v>139</v>
      </c>
      <c r="J142" s="5">
        <v>272</v>
      </c>
      <c r="K142" s="5">
        <v>118</v>
      </c>
      <c r="L142" s="5">
        <v>229</v>
      </c>
      <c r="M142" s="5">
        <v>39</v>
      </c>
      <c r="N142" s="5">
        <v>6</v>
      </c>
    </row>
    <row r="143" spans="1:14">
      <c r="A143" s="5">
        <v>1396</v>
      </c>
      <c r="B143" s="5">
        <v>4</v>
      </c>
      <c r="C143" s="5" t="s">
        <v>415</v>
      </c>
      <c r="D143" s="5" t="s">
        <v>414</v>
      </c>
      <c r="E143" s="5">
        <v>15</v>
      </c>
      <c r="F143" s="5">
        <v>806</v>
      </c>
      <c r="G143" s="5">
        <v>4</v>
      </c>
      <c r="H143" s="5">
        <v>802</v>
      </c>
      <c r="I143" s="5">
        <v>139</v>
      </c>
      <c r="J143" s="5">
        <v>272</v>
      </c>
      <c r="K143" s="5">
        <v>118</v>
      </c>
      <c r="L143" s="5">
        <v>229</v>
      </c>
      <c r="M143" s="5">
        <v>39</v>
      </c>
      <c r="N143" s="5">
        <v>6</v>
      </c>
    </row>
    <row r="144" spans="1:14">
      <c r="A144" s="5">
        <v>1396</v>
      </c>
      <c r="B144" s="5">
        <v>7</v>
      </c>
      <c r="C144" s="5" t="s">
        <v>416</v>
      </c>
      <c r="D144" s="5" t="s">
        <v>417</v>
      </c>
      <c r="E144" s="5">
        <v>20</v>
      </c>
      <c r="F144" s="5">
        <v>1215</v>
      </c>
      <c r="G144" s="5">
        <v>4</v>
      </c>
      <c r="H144" s="5">
        <v>1211</v>
      </c>
      <c r="I144" s="5">
        <v>158</v>
      </c>
      <c r="J144" s="5">
        <v>229</v>
      </c>
      <c r="K144" s="5">
        <v>133</v>
      </c>
      <c r="L144" s="5">
        <v>376</v>
      </c>
      <c r="M144" s="5">
        <v>310</v>
      </c>
      <c r="N144" s="5">
        <v>6</v>
      </c>
    </row>
    <row r="145" spans="1:14">
      <c r="A145" s="5">
        <v>1396</v>
      </c>
      <c r="B145" s="5">
        <v>9</v>
      </c>
      <c r="C145" s="5" t="s">
        <v>418</v>
      </c>
      <c r="D145" s="5" t="s">
        <v>417</v>
      </c>
      <c r="E145" s="5">
        <v>20</v>
      </c>
      <c r="F145" s="5">
        <v>1215</v>
      </c>
      <c r="G145" s="5">
        <v>4</v>
      </c>
      <c r="H145" s="5">
        <v>1211</v>
      </c>
      <c r="I145" s="5">
        <v>158</v>
      </c>
      <c r="J145" s="5">
        <v>229</v>
      </c>
      <c r="K145" s="5">
        <v>133</v>
      </c>
      <c r="L145" s="5">
        <v>376</v>
      </c>
      <c r="M145" s="5">
        <v>310</v>
      </c>
      <c r="N145" s="5">
        <v>6</v>
      </c>
    </row>
    <row r="146" spans="1:14">
      <c r="A146" s="5">
        <v>1396</v>
      </c>
      <c r="B146" s="5">
        <v>2</v>
      </c>
      <c r="C146" s="5" t="s">
        <v>419</v>
      </c>
      <c r="D146" s="5" t="s">
        <v>420</v>
      </c>
      <c r="E146" s="5">
        <v>1287</v>
      </c>
      <c r="F146" s="5">
        <v>84774</v>
      </c>
      <c r="G146" s="5">
        <v>642</v>
      </c>
      <c r="H146" s="5">
        <v>84132</v>
      </c>
      <c r="I146" s="5">
        <v>18260</v>
      </c>
      <c r="J146" s="5">
        <v>35750</v>
      </c>
      <c r="K146" s="5">
        <v>10248</v>
      </c>
      <c r="L146" s="5">
        <v>16933</v>
      </c>
      <c r="M146" s="5">
        <v>2725</v>
      </c>
      <c r="N146" s="5">
        <v>215</v>
      </c>
    </row>
    <row r="147" spans="1:14">
      <c r="A147" s="5">
        <v>1396</v>
      </c>
      <c r="B147" s="5">
        <v>3</v>
      </c>
      <c r="C147" s="5" t="s">
        <v>421</v>
      </c>
      <c r="D147" s="5" t="s">
        <v>422</v>
      </c>
      <c r="E147" s="5">
        <v>359</v>
      </c>
      <c r="F147" s="5">
        <v>26623</v>
      </c>
      <c r="G147" s="5">
        <v>132</v>
      </c>
      <c r="H147" s="5">
        <v>26491</v>
      </c>
      <c r="I147" s="5">
        <v>4947</v>
      </c>
      <c r="J147" s="5">
        <v>10630</v>
      </c>
      <c r="K147" s="5">
        <v>3616</v>
      </c>
      <c r="L147" s="5">
        <v>6206</v>
      </c>
      <c r="M147" s="5">
        <v>1034</v>
      </c>
      <c r="N147" s="5">
        <v>58</v>
      </c>
    </row>
    <row r="148" spans="1:14">
      <c r="A148" s="5">
        <v>1396</v>
      </c>
      <c r="B148" s="5">
        <v>4</v>
      </c>
      <c r="C148" s="5" t="s">
        <v>423</v>
      </c>
      <c r="D148" s="5" t="s">
        <v>422</v>
      </c>
      <c r="E148" s="5">
        <v>359</v>
      </c>
      <c r="F148" s="5">
        <v>26623</v>
      </c>
      <c r="G148" s="5">
        <v>132</v>
      </c>
      <c r="H148" s="5">
        <v>26491</v>
      </c>
      <c r="I148" s="5">
        <v>4947</v>
      </c>
      <c r="J148" s="5">
        <v>10630</v>
      </c>
      <c r="K148" s="5">
        <v>3616</v>
      </c>
      <c r="L148" s="5">
        <v>6206</v>
      </c>
      <c r="M148" s="5">
        <v>1034</v>
      </c>
      <c r="N148" s="5">
        <v>58</v>
      </c>
    </row>
    <row r="149" spans="1:14">
      <c r="A149" s="5">
        <v>1396</v>
      </c>
      <c r="B149" s="5">
        <v>3</v>
      </c>
      <c r="C149" s="5" t="s">
        <v>424</v>
      </c>
      <c r="D149" s="5" t="s">
        <v>425</v>
      </c>
      <c r="E149" s="5">
        <v>32</v>
      </c>
      <c r="F149" s="5">
        <v>4046</v>
      </c>
      <c r="G149" s="5">
        <v>9</v>
      </c>
      <c r="H149" s="5">
        <v>4037</v>
      </c>
      <c r="I149" s="5">
        <v>660</v>
      </c>
      <c r="J149" s="5">
        <v>1745</v>
      </c>
      <c r="K149" s="5">
        <v>594</v>
      </c>
      <c r="L149" s="5">
        <v>856</v>
      </c>
      <c r="M149" s="5">
        <v>169</v>
      </c>
      <c r="N149" s="5">
        <v>13</v>
      </c>
    </row>
    <row r="150" spans="1:14">
      <c r="A150" s="5">
        <v>1396</v>
      </c>
      <c r="B150" s="5">
        <v>4</v>
      </c>
      <c r="C150" s="5" t="s">
        <v>426</v>
      </c>
      <c r="D150" s="5" t="s">
        <v>425</v>
      </c>
      <c r="E150" s="5">
        <v>32</v>
      </c>
      <c r="F150" s="5">
        <v>4046</v>
      </c>
      <c r="G150" s="5">
        <v>9</v>
      </c>
      <c r="H150" s="5">
        <v>4037</v>
      </c>
      <c r="I150" s="5">
        <v>660</v>
      </c>
      <c r="J150" s="5">
        <v>1745</v>
      </c>
      <c r="K150" s="5">
        <v>594</v>
      </c>
      <c r="L150" s="5">
        <v>856</v>
      </c>
      <c r="M150" s="5">
        <v>169</v>
      </c>
      <c r="N150" s="5">
        <v>13</v>
      </c>
    </row>
    <row r="151" spans="1:14">
      <c r="A151" s="5">
        <v>1396</v>
      </c>
      <c r="B151" s="5">
        <v>3</v>
      </c>
      <c r="C151" s="5" t="s">
        <v>427</v>
      </c>
      <c r="D151" s="5" t="s">
        <v>428</v>
      </c>
      <c r="E151" s="5">
        <v>237</v>
      </c>
      <c r="F151" s="5">
        <v>11730</v>
      </c>
      <c r="G151" s="5">
        <v>105</v>
      </c>
      <c r="H151" s="5">
        <v>11625</v>
      </c>
      <c r="I151" s="5">
        <v>2428</v>
      </c>
      <c r="J151" s="5">
        <v>4868</v>
      </c>
      <c r="K151" s="5">
        <v>1571</v>
      </c>
      <c r="L151" s="5">
        <v>2403</v>
      </c>
      <c r="M151" s="5">
        <v>325</v>
      </c>
      <c r="N151" s="5">
        <v>30</v>
      </c>
    </row>
    <row r="152" spans="1:14">
      <c r="A152" s="5">
        <v>1396</v>
      </c>
      <c r="B152" s="5">
        <v>14</v>
      </c>
      <c r="C152" s="5" t="s">
        <v>429</v>
      </c>
      <c r="D152" s="5" t="s">
        <v>430</v>
      </c>
      <c r="E152" s="5">
        <v>237</v>
      </c>
      <c r="F152" s="5">
        <v>11730</v>
      </c>
      <c r="G152" s="5">
        <v>105</v>
      </c>
      <c r="H152" s="5">
        <v>11625</v>
      </c>
      <c r="I152" s="5">
        <v>2428</v>
      </c>
      <c r="J152" s="5">
        <v>4868</v>
      </c>
      <c r="K152" s="5">
        <v>1571</v>
      </c>
      <c r="L152" s="5">
        <v>2403</v>
      </c>
      <c r="M152" s="5">
        <v>325</v>
      </c>
      <c r="N152" s="5">
        <v>30</v>
      </c>
    </row>
    <row r="153" spans="1:14">
      <c r="A153" s="5">
        <v>1396</v>
      </c>
      <c r="B153" s="5">
        <v>3</v>
      </c>
      <c r="C153" s="5" t="s">
        <v>431</v>
      </c>
      <c r="D153" s="5" t="s">
        <v>432</v>
      </c>
      <c r="E153" s="5">
        <v>161</v>
      </c>
      <c r="F153" s="5">
        <v>8951</v>
      </c>
      <c r="G153" s="5">
        <v>87</v>
      </c>
      <c r="H153" s="5">
        <v>8865</v>
      </c>
      <c r="I153" s="5">
        <v>2102</v>
      </c>
      <c r="J153" s="5">
        <v>3395</v>
      </c>
      <c r="K153" s="5">
        <v>1099</v>
      </c>
      <c r="L153" s="5">
        <v>1948</v>
      </c>
      <c r="M153" s="5">
        <v>310</v>
      </c>
      <c r="N153" s="5">
        <v>11</v>
      </c>
    </row>
    <row r="154" spans="1:14">
      <c r="A154" s="5">
        <v>1396</v>
      </c>
      <c r="B154" s="5">
        <v>4</v>
      </c>
      <c r="C154" s="5" t="s">
        <v>433</v>
      </c>
      <c r="D154" s="5" t="s">
        <v>432</v>
      </c>
      <c r="E154" s="5">
        <v>161</v>
      </c>
      <c r="F154" s="5">
        <v>8951</v>
      </c>
      <c r="G154" s="5">
        <v>87</v>
      </c>
      <c r="H154" s="5">
        <v>8865</v>
      </c>
      <c r="I154" s="5">
        <v>2102</v>
      </c>
      <c r="J154" s="5">
        <v>3395</v>
      </c>
      <c r="K154" s="5">
        <v>1099</v>
      </c>
      <c r="L154" s="5">
        <v>1948</v>
      </c>
      <c r="M154" s="5">
        <v>310</v>
      </c>
      <c r="N154" s="5">
        <v>11</v>
      </c>
    </row>
    <row r="155" spans="1:14">
      <c r="A155" s="5">
        <v>1396</v>
      </c>
      <c r="B155" s="5">
        <v>3</v>
      </c>
      <c r="C155" s="5" t="s">
        <v>434</v>
      </c>
      <c r="D155" s="5" t="s">
        <v>435</v>
      </c>
      <c r="E155" s="5">
        <v>447</v>
      </c>
      <c r="F155" s="5">
        <v>29262</v>
      </c>
      <c r="G155" s="5">
        <v>265</v>
      </c>
      <c r="H155" s="5">
        <v>28997</v>
      </c>
      <c r="I155" s="5">
        <v>7602</v>
      </c>
      <c r="J155" s="5">
        <v>12677</v>
      </c>
      <c r="K155" s="5">
        <v>3113</v>
      </c>
      <c r="L155" s="5">
        <v>4829</v>
      </c>
      <c r="M155" s="5">
        <v>730</v>
      </c>
      <c r="N155" s="5">
        <v>46</v>
      </c>
    </row>
    <row r="156" spans="1:14">
      <c r="A156" s="5">
        <v>1396</v>
      </c>
      <c r="B156" s="5">
        <v>4</v>
      </c>
      <c r="C156" s="5" t="s">
        <v>436</v>
      </c>
      <c r="D156" s="5" t="s">
        <v>435</v>
      </c>
      <c r="E156" s="5">
        <v>447</v>
      </c>
      <c r="F156" s="5">
        <v>29262</v>
      </c>
      <c r="G156" s="5">
        <v>265</v>
      </c>
      <c r="H156" s="5">
        <v>28997</v>
      </c>
      <c r="I156" s="5">
        <v>7602</v>
      </c>
      <c r="J156" s="5">
        <v>12677</v>
      </c>
      <c r="K156" s="5">
        <v>3113</v>
      </c>
      <c r="L156" s="5">
        <v>4829</v>
      </c>
      <c r="M156" s="5">
        <v>730</v>
      </c>
      <c r="N156" s="5">
        <v>46</v>
      </c>
    </row>
    <row r="157" spans="1:14">
      <c r="A157" s="5">
        <v>1396</v>
      </c>
      <c r="B157" s="5">
        <v>3</v>
      </c>
      <c r="C157" s="5" t="s">
        <v>437</v>
      </c>
      <c r="D157" s="5" t="s">
        <v>438</v>
      </c>
      <c r="E157" s="5">
        <v>52</v>
      </c>
      <c r="F157" s="5">
        <v>4162</v>
      </c>
      <c r="G157" s="5">
        <v>45</v>
      </c>
      <c r="H157" s="5">
        <v>4117</v>
      </c>
      <c r="I157" s="5">
        <v>523</v>
      </c>
      <c r="J157" s="5">
        <v>2436</v>
      </c>
      <c r="K157" s="5">
        <v>255</v>
      </c>
      <c r="L157" s="5">
        <v>691</v>
      </c>
      <c r="M157" s="5">
        <v>157</v>
      </c>
      <c r="N157" s="5">
        <v>57</v>
      </c>
    </row>
    <row r="158" spans="1:14">
      <c r="A158" s="5">
        <v>1396</v>
      </c>
      <c r="B158" s="5">
        <v>4</v>
      </c>
      <c r="C158" s="5" t="s">
        <v>439</v>
      </c>
      <c r="D158" s="5" t="s">
        <v>438</v>
      </c>
      <c r="E158" s="5">
        <v>52</v>
      </c>
      <c r="F158" s="5">
        <v>4162</v>
      </c>
      <c r="G158" s="5">
        <v>45</v>
      </c>
      <c r="H158" s="5">
        <v>4117</v>
      </c>
      <c r="I158" s="5">
        <v>523</v>
      </c>
      <c r="J158" s="5">
        <v>2436</v>
      </c>
      <c r="K158" s="5">
        <v>255</v>
      </c>
      <c r="L158" s="5">
        <v>691</v>
      </c>
      <c r="M158" s="5">
        <v>157</v>
      </c>
      <c r="N158" s="5">
        <v>57</v>
      </c>
    </row>
    <row r="159" spans="1:14">
      <c r="A159" s="5">
        <v>1396</v>
      </c>
      <c r="B159" s="5">
        <v>2</v>
      </c>
      <c r="C159" s="5" t="s">
        <v>440</v>
      </c>
      <c r="D159" s="5" t="s">
        <v>441</v>
      </c>
      <c r="E159" s="5">
        <v>1972</v>
      </c>
      <c r="F159" s="5">
        <v>91628</v>
      </c>
      <c r="G159" s="5">
        <v>619</v>
      </c>
      <c r="H159" s="5">
        <v>91009</v>
      </c>
      <c r="I159" s="5">
        <v>20680</v>
      </c>
      <c r="J159" s="5">
        <v>36245</v>
      </c>
      <c r="K159" s="5">
        <v>11524</v>
      </c>
      <c r="L159" s="5">
        <v>18804</v>
      </c>
      <c r="M159" s="5">
        <v>3550</v>
      </c>
      <c r="N159" s="5">
        <v>207</v>
      </c>
    </row>
    <row r="160" spans="1:14">
      <c r="A160" s="5">
        <v>1396</v>
      </c>
      <c r="B160" s="5">
        <v>3</v>
      </c>
      <c r="C160" s="5" t="s">
        <v>442</v>
      </c>
      <c r="D160" s="5" t="s">
        <v>443</v>
      </c>
      <c r="E160" s="5">
        <v>1168</v>
      </c>
      <c r="F160" s="5">
        <v>62404</v>
      </c>
      <c r="G160" s="5">
        <v>383</v>
      </c>
      <c r="H160" s="5">
        <v>62021</v>
      </c>
      <c r="I160" s="5">
        <v>12925</v>
      </c>
      <c r="J160" s="5">
        <v>24930</v>
      </c>
      <c r="K160" s="5">
        <v>8097</v>
      </c>
      <c r="L160" s="5">
        <v>13333</v>
      </c>
      <c r="M160" s="5">
        <v>2606</v>
      </c>
      <c r="N160" s="5">
        <v>130</v>
      </c>
    </row>
    <row r="161" spans="1:14">
      <c r="A161" s="5">
        <v>1396</v>
      </c>
      <c r="B161" s="5">
        <v>4</v>
      </c>
      <c r="C161" s="5" t="s">
        <v>444</v>
      </c>
      <c r="D161" s="5" t="s">
        <v>445</v>
      </c>
      <c r="E161" s="5">
        <v>37</v>
      </c>
      <c r="F161" s="5">
        <v>6129</v>
      </c>
      <c r="G161" s="5">
        <v>20</v>
      </c>
      <c r="H161" s="5">
        <v>6109</v>
      </c>
      <c r="I161" s="5">
        <v>402</v>
      </c>
      <c r="J161" s="5">
        <v>2206</v>
      </c>
      <c r="K161" s="5">
        <v>1458</v>
      </c>
      <c r="L161" s="5">
        <v>1435</v>
      </c>
      <c r="M161" s="5">
        <v>595</v>
      </c>
      <c r="N161" s="5">
        <v>14</v>
      </c>
    </row>
    <row r="162" spans="1:14">
      <c r="A162" s="5">
        <v>1396</v>
      </c>
      <c r="B162" s="5">
        <v>4</v>
      </c>
      <c r="C162" s="5" t="s">
        <v>446</v>
      </c>
      <c r="D162" s="5" t="s">
        <v>447</v>
      </c>
      <c r="E162" s="5">
        <v>18</v>
      </c>
      <c r="F162" s="5">
        <v>1143</v>
      </c>
      <c r="G162" s="5">
        <v>1</v>
      </c>
      <c r="H162" s="5">
        <v>1142</v>
      </c>
      <c r="I162" s="5">
        <v>285</v>
      </c>
      <c r="J162" s="5">
        <v>424</v>
      </c>
      <c r="K162" s="5">
        <v>122</v>
      </c>
      <c r="L162" s="5">
        <v>253</v>
      </c>
      <c r="M162" s="5">
        <v>59</v>
      </c>
      <c r="N162" s="5">
        <v>0</v>
      </c>
    </row>
    <row r="163" spans="1:14">
      <c r="A163" s="5">
        <v>1396</v>
      </c>
      <c r="B163" s="5">
        <v>4</v>
      </c>
      <c r="C163" s="5" t="s">
        <v>448</v>
      </c>
      <c r="D163" s="5" t="s">
        <v>449</v>
      </c>
      <c r="E163" s="5">
        <v>294</v>
      </c>
      <c r="F163" s="5">
        <v>15262</v>
      </c>
      <c r="G163" s="5">
        <v>159</v>
      </c>
      <c r="H163" s="5">
        <v>15103</v>
      </c>
      <c r="I163" s="5">
        <v>3405</v>
      </c>
      <c r="J163" s="5">
        <v>6330</v>
      </c>
      <c r="K163" s="5">
        <v>1718</v>
      </c>
      <c r="L163" s="5">
        <v>3043</v>
      </c>
      <c r="M163" s="5">
        <v>568</v>
      </c>
      <c r="N163" s="5">
        <v>40</v>
      </c>
    </row>
    <row r="164" spans="1:14">
      <c r="A164" s="5">
        <v>1396</v>
      </c>
      <c r="B164" s="5">
        <v>4</v>
      </c>
      <c r="C164" s="5" t="s">
        <v>450</v>
      </c>
      <c r="D164" s="5" t="s">
        <v>451</v>
      </c>
      <c r="E164" s="5">
        <v>84</v>
      </c>
      <c r="F164" s="5">
        <v>3207</v>
      </c>
      <c r="G164" s="5">
        <v>20</v>
      </c>
      <c r="H164" s="5">
        <v>3187</v>
      </c>
      <c r="I164" s="5">
        <v>824</v>
      </c>
      <c r="J164" s="5">
        <v>1277</v>
      </c>
      <c r="K164" s="5">
        <v>318</v>
      </c>
      <c r="L164" s="5">
        <v>677</v>
      </c>
      <c r="M164" s="5">
        <v>82</v>
      </c>
      <c r="N164" s="5">
        <v>10</v>
      </c>
    </row>
    <row r="165" spans="1:14">
      <c r="A165" s="5">
        <v>1396</v>
      </c>
      <c r="B165" s="5">
        <v>4</v>
      </c>
      <c r="C165" s="5" t="s">
        <v>452</v>
      </c>
      <c r="D165" s="5" t="s">
        <v>453</v>
      </c>
      <c r="E165" s="5">
        <v>29</v>
      </c>
      <c r="F165" s="5">
        <v>1831</v>
      </c>
      <c r="G165" s="5">
        <v>3</v>
      </c>
      <c r="H165" s="5">
        <v>1829</v>
      </c>
      <c r="I165" s="5">
        <v>448</v>
      </c>
      <c r="J165" s="5">
        <v>898</v>
      </c>
      <c r="K165" s="5">
        <v>156</v>
      </c>
      <c r="L165" s="5">
        <v>291</v>
      </c>
      <c r="M165" s="5">
        <v>31</v>
      </c>
      <c r="N165" s="5">
        <v>5</v>
      </c>
    </row>
    <row r="166" spans="1:14">
      <c r="A166" s="5">
        <v>1396</v>
      </c>
      <c r="B166" s="5">
        <v>4</v>
      </c>
      <c r="C166" s="5" t="s">
        <v>454</v>
      </c>
      <c r="D166" s="5" t="s">
        <v>455</v>
      </c>
      <c r="E166" s="5">
        <v>137</v>
      </c>
      <c r="F166" s="5">
        <v>5023</v>
      </c>
      <c r="G166" s="5">
        <v>11</v>
      </c>
      <c r="H166" s="5">
        <v>5012</v>
      </c>
      <c r="I166" s="5">
        <v>1008</v>
      </c>
      <c r="J166" s="5">
        <v>1836</v>
      </c>
      <c r="K166" s="5">
        <v>1011</v>
      </c>
      <c r="L166" s="5">
        <v>1012</v>
      </c>
      <c r="M166" s="5">
        <v>140</v>
      </c>
      <c r="N166" s="5">
        <v>6</v>
      </c>
    </row>
    <row r="167" spans="1:14">
      <c r="A167" s="5">
        <v>1396</v>
      </c>
      <c r="B167" s="5">
        <v>4</v>
      </c>
      <c r="C167" s="5" t="s">
        <v>456</v>
      </c>
      <c r="D167" s="5" t="s">
        <v>457</v>
      </c>
      <c r="E167" s="5">
        <v>34</v>
      </c>
      <c r="F167" s="5">
        <v>2980</v>
      </c>
      <c r="G167" s="5">
        <v>0</v>
      </c>
      <c r="H167" s="5">
        <v>2980</v>
      </c>
      <c r="I167" s="5">
        <v>71</v>
      </c>
      <c r="J167" s="5">
        <v>1078</v>
      </c>
      <c r="K167" s="5">
        <v>219</v>
      </c>
      <c r="L167" s="5">
        <v>1418</v>
      </c>
      <c r="M167" s="5">
        <v>192</v>
      </c>
      <c r="N167" s="5">
        <v>1</v>
      </c>
    </row>
    <row r="168" spans="1:14">
      <c r="A168" s="5">
        <v>1396</v>
      </c>
      <c r="B168" s="5">
        <v>9</v>
      </c>
      <c r="C168" s="5" t="s">
        <v>458</v>
      </c>
      <c r="D168" s="5" t="s">
        <v>459</v>
      </c>
      <c r="E168" s="5">
        <v>535</v>
      </c>
      <c r="F168" s="5">
        <v>26828</v>
      </c>
      <c r="G168" s="5">
        <v>170</v>
      </c>
      <c r="H168" s="5">
        <v>26658</v>
      </c>
      <c r="I168" s="5">
        <v>6482</v>
      </c>
      <c r="J168" s="5">
        <v>10882</v>
      </c>
      <c r="K168" s="5">
        <v>3096</v>
      </c>
      <c r="L168" s="5">
        <v>5203</v>
      </c>
      <c r="M168" s="5">
        <v>940</v>
      </c>
      <c r="N168" s="5">
        <v>55</v>
      </c>
    </row>
    <row r="169" spans="1:14">
      <c r="A169" s="5">
        <v>1396</v>
      </c>
      <c r="B169" s="5">
        <v>3</v>
      </c>
      <c r="C169" s="5" t="s">
        <v>460</v>
      </c>
      <c r="D169" s="5" t="s">
        <v>461</v>
      </c>
      <c r="E169" s="5">
        <v>805</v>
      </c>
      <c r="F169" s="5">
        <v>29224</v>
      </c>
      <c r="G169" s="5">
        <v>236</v>
      </c>
      <c r="H169" s="5">
        <v>28989</v>
      </c>
      <c r="I169" s="5">
        <v>7755</v>
      </c>
      <c r="J169" s="5">
        <v>11314</v>
      </c>
      <c r="K169" s="5">
        <v>3427</v>
      </c>
      <c r="L169" s="5">
        <v>5471</v>
      </c>
      <c r="M169" s="5">
        <v>944</v>
      </c>
      <c r="N169" s="5">
        <v>77</v>
      </c>
    </row>
    <row r="170" spans="1:14">
      <c r="A170" s="5">
        <v>1396</v>
      </c>
      <c r="B170" s="5">
        <v>4</v>
      </c>
      <c r="C170" s="5" t="s">
        <v>462</v>
      </c>
      <c r="D170" s="5" t="s">
        <v>463</v>
      </c>
      <c r="E170" s="5">
        <v>193</v>
      </c>
      <c r="F170" s="5">
        <v>6190</v>
      </c>
      <c r="G170" s="5">
        <v>58</v>
      </c>
      <c r="H170" s="5">
        <v>6132</v>
      </c>
      <c r="I170" s="5">
        <v>1855</v>
      </c>
      <c r="J170" s="5">
        <v>2026</v>
      </c>
      <c r="K170" s="5">
        <v>833</v>
      </c>
      <c r="L170" s="5">
        <v>1104</v>
      </c>
      <c r="M170" s="5">
        <v>299</v>
      </c>
      <c r="N170" s="5">
        <v>15</v>
      </c>
    </row>
    <row r="171" spans="1:14">
      <c r="A171" s="5">
        <v>1396</v>
      </c>
      <c r="B171" s="5">
        <v>4</v>
      </c>
      <c r="C171" s="5" t="s">
        <v>464</v>
      </c>
      <c r="D171" s="5" t="s">
        <v>465</v>
      </c>
      <c r="E171" s="5">
        <v>100</v>
      </c>
      <c r="F171" s="5">
        <v>4003</v>
      </c>
      <c r="G171" s="5">
        <v>6</v>
      </c>
      <c r="H171" s="5">
        <v>3997</v>
      </c>
      <c r="I171" s="5">
        <v>949</v>
      </c>
      <c r="J171" s="5">
        <v>1455</v>
      </c>
      <c r="K171" s="5">
        <v>461</v>
      </c>
      <c r="L171" s="5">
        <v>982</v>
      </c>
      <c r="M171" s="5">
        <v>138</v>
      </c>
      <c r="N171" s="5">
        <v>12</v>
      </c>
    </row>
    <row r="172" spans="1:14">
      <c r="A172" s="5">
        <v>1396</v>
      </c>
      <c r="B172" s="5">
        <v>4</v>
      </c>
      <c r="C172" s="5" t="s">
        <v>466</v>
      </c>
      <c r="D172" s="5" t="s">
        <v>467</v>
      </c>
      <c r="E172" s="5">
        <v>49</v>
      </c>
      <c r="F172" s="5">
        <v>1452</v>
      </c>
      <c r="G172" s="5">
        <v>29</v>
      </c>
      <c r="H172" s="5">
        <v>1423</v>
      </c>
      <c r="I172" s="5">
        <v>311</v>
      </c>
      <c r="J172" s="5">
        <v>689</v>
      </c>
      <c r="K172" s="5">
        <v>177</v>
      </c>
      <c r="L172" s="5">
        <v>230</v>
      </c>
      <c r="M172" s="5">
        <v>15</v>
      </c>
      <c r="N172" s="5">
        <v>1</v>
      </c>
    </row>
    <row r="173" spans="1:14">
      <c r="A173" s="5">
        <v>1396</v>
      </c>
      <c r="B173" s="5">
        <v>4</v>
      </c>
      <c r="C173" s="5" t="s">
        <v>468</v>
      </c>
      <c r="D173" s="5" t="s">
        <v>469</v>
      </c>
      <c r="E173" s="5">
        <v>216</v>
      </c>
      <c r="F173" s="5">
        <v>7107</v>
      </c>
      <c r="G173" s="5">
        <v>28</v>
      </c>
      <c r="H173" s="5">
        <v>7079</v>
      </c>
      <c r="I173" s="5">
        <v>2040</v>
      </c>
      <c r="J173" s="5">
        <v>2683</v>
      </c>
      <c r="K173" s="5">
        <v>644</v>
      </c>
      <c r="L173" s="5">
        <v>1438</v>
      </c>
      <c r="M173" s="5">
        <v>247</v>
      </c>
      <c r="N173" s="5">
        <v>28</v>
      </c>
    </row>
    <row r="174" spans="1:14">
      <c r="A174" s="5">
        <v>1396</v>
      </c>
      <c r="B174" s="5">
        <v>4</v>
      </c>
      <c r="C174" s="5" t="s">
        <v>470</v>
      </c>
      <c r="D174" s="5" t="s">
        <v>471</v>
      </c>
      <c r="E174" s="5">
        <v>115</v>
      </c>
      <c r="F174" s="5">
        <v>3367</v>
      </c>
      <c r="G174" s="5">
        <v>32</v>
      </c>
      <c r="H174" s="5">
        <v>3335</v>
      </c>
      <c r="I174" s="5">
        <v>999</v>
      </c>
      <c r="J174" s="5">
        <v>1399</v>
      </c>
      <c r="K174" s="5">
        <v>316</v>
      </c>
      <c r="L174" s="5">
        <v>539</v>
      </c>
      <c r="M174" s="5">
        <v>74</v>
      </c>
      <c r="N174" s="5">
        <v>8</v>
      </c>
    </row>
    <row r="175" spans="1:14">
      <c r="A175" s="5">
        <v>1396</v>
      </c>
      <c r="B175" s="5">
        <v>4</v>
      </c>
      <c r="C175" s="5" t="s">
        <v>472</v>
      </c>
      <c r="D175" s="5" t="s">
        <v>473</v>
      </c>
      <c r="E175" s="5">
        <v>17</v>
      </c>
      <c r="F175" s="5">
        <v>845</v>
      </c>
      <c r="G175" s="5">
        <v>0</v>
      </c>
      <c r="H175" s="5">
        <v>845</v>
      </c>
      <c r="I175" s="5">
        <v>138</v>
      </c>
      <c r="J175" s="5">
        <v>418</v>
      </c>
      <c r="K175" s="5">
        <v>113</v>
      </c>
      <c r="L175" s="5">
        <v>165</v>
      </c>
      <c r="M175" s="5">
        <v>13</v>
      </c>
      <c r="N175" s="5">
        <v>0</v>
      </c>
    </row>
    <row r="176" spans="1:14">
      <c r="A176" s="5">
        <v>1396</v>
      </c>
      <c r="B176" s="5">
        <v>4</v>
      </c>
      <c r="C176" s="5" t="s">
        <v>474</v>
      </c>
      <c r="D176" s="5" t="s">
        <v>475</v>
      </c>
      <c r="E176" s="5">
        <v>114</v>
      </c>
      <c r="F176" s="5">
        <v>6262</v>
      </c>
      <c r="G176" s="5">
        <v>84</v>
      </c>
      <c r="H176" s="5">
        <v>6178</v>
      </c>
      <c r="I176" s="5">
        <v>1463</v>
      </c>
      <c r="J176" s="5">
        <v>2645</v>
      </c>
      <c r="K176" s="5">
        <v>883</v>
      </c>
      <c r="L176" s="5">
        <v>1014</v>
      </c>
      <c r="M176" s="5">
        <v>158</v>
      </c>
      <c r="N176" s="5">
        <v>14</v>
      </c>
    </row>
    <row r="177" spans="1:14">
      <c r="A177" s="5">
        <v>1396</v>
      </c>
      <c r="B177" s="5">
        <v>2</v>
      </c>
      <c r="C177" s="5" t="s">
        <v>476</v>
      </c>
      <c r="D177" s="5" t="s">
        <v>477</v>
      </c>
      <c r="E177" s="5">
        <v>1033</v>
      </c>
      <c r="F177" s="5">
        <v>180556</v>
      </c>
      <c r="G177" s="5">
        <v>976</v>
      </c>
      <c r="H177" s="5">
        <v>179580</v>
      </c>
      <c r="I177" s="5">
        <v>27844</v>
      </c>
      <c r="J177" s="5">
        <v>98085</v>
      </c>
      <c r="K177" s="5">
        <v>20101</v>
      </c>
      <c r="L177" s="5">
        <v>28255</v>
      </c>
      <c r="M177" s="5">
        <v>4986</v>
      </c>
      <c r="N177" s="5">
        <v>310</v>
      </c>
    </row>
    <row r="178" spans="1:14">
      <c r="A178" s="5">
        <v>1396</v>
      </c>
      <c r="B178" s="5">
        <v>3</v>
      </c>
      <c r="C178" s="5" t="s">
        <v>478</v>
      </c>
      <c r="D178" s="5" t="s">
        <v>479</v>
      </c>
      <c r="E178" s="5">
        <v>81</v>
      </c>
      <c r="F178" s="5">
        <v>78984</v>
      </c>
      <c r="G178" s="5">
        <v>180</v>
      </c>
      <c r="H178" s="5">
        <v>78804</v>
      </c>
      <c r="I178" s="5">
        <v>6729</v>
      </c>
      <c r="J178" s="5">
        <v>46556</v>
      </c>
      <c r="K178" s="5">
        <v>10076</v>
      </c>
      <c r="L178" s="5">
        <v>12469</v>
      </c>
      <c r="M178" s="5">
        <v>2779</v>
      </c>
      <c r="N178" s="5">
        <v>196</v>
      </c>
    </row>
    <row r="179" spans="1:14">
      <c r="A179" s="5">
        <v>1396</v>
      </c>
      <c r="B179" s="5">
        <v>4</v>
      </c>
      <c r="C179" s="5" t="s">
        <v>480</v>
      </c>
      <c r="D179" s="5" t="s">
        <v>479</v>
      </c>
      <c r="E179" s="5">
        <v>81</v>
      </c>
      <c r="F179" s="5">
        <v>78984</v>
      </c>
      <c r="G179" s="5">
        <v>180</v>
      </c>
      <c r="H179" s="5">
        <v>78804</v>
      </c>
      <c r="I179" s="5">
        <v>6729</v>
      </c>
      <c r="J179" s="5">
        <v>46556</v>
      </c>
      <c r="K179" s="5">
        <v>10076</v>
      </c>
      <c r="L179" s="5">
        <v>12469</v>
      </c>
      <c r="M179" s="5">
        <v>2779</v>
      </c>
      <c r="N179" s="5">
        <v>196</v>
      </c>
    </row>
    <row r="180" spans="1:14">
      <c r="A180" s="5">
        <v>1396</v>
      </c>
      <c r="B180" s="5">
        <v>3</v>
      </c>
      <c r="C180" s="5" t="s">
        <v>481</v>
      </c>
      <c r="D180" s="5" t="s">
        <v>482</v>
      </c>
      <c r="E180" s="5">
        <v>82</v>
      </c>
      <c r="F180" s="5">
        <v>4251</v>
      </c>
      <c r="G180" s="5">
        <v>28</v>
      </c>
      <c r="H180" s="5">
        <v>4223</v>
      </c>
      <c r="I180" s="5">
        <v>1291</v>
      </c>
      <c r="J180" s="5">
        <v>1722</v>
      </c>
      <c r="K180" s="5">
        <v>410</v>
      </c>
      <c r="L180" s="5">
        <v>740</v>
      </c>
      <c r="M180" s="5">
        <v>58</v>
      </c>
      <c r="N180" s="5">
        <v>2</v>
      </c>
    </row>
    <row r="181" spans="1:14">
      <c r="A181" s="5">
        <v>1396</v>
      </c>
      <c r="B181" s="5">
        <v>4</v>
      </c>
      <c r="C181" s="5" t="s">
        <v>483</v>
      </c>
      <c r="D181" s="5" t="s">
        <v>482</v>
      </c>
      <c r="E181" s="5">
        <v>82</v>
      </c>
      <c r="F181" s="5">
        <v>4251</v>
      </c>
      <c r="G181" s="5">
        <v>28</v>
      </c>
      <c r="H181" s="5">
        <v>4223</v>
      </c>
      <c r="I181" s="5">
        <v>1291</v>
      </c>
      <c r="J181" s="5">
        <v>1722</v>
      </c>
      <c r="K181" s="5">
        <v>410</v>
      </c>
      <c r="L181" s="5">
        <v>740</v>
      </c>
      <c r="M181" s="5">
        <v>58</v>
      </c>
      <c r="N181" s="5">
        <v>2</v>
      </c>
    </row>
    <row r="182" spans="1:14">
      <c r="A182" s="5">
        <v>1396</v>
      </c>
      <c r="B182" s="5">
        <v>3</v>
      </c>
      <c r="C182" s="5" t="s">
        <v>484</v>
      </c>
      <c r="D182" s="5" t="s">
        <v>485</v>
      </c>
      <c r="E182" s="5">
        <v>870</v>
      </c>
      <c r="F182" s="5">
        <v>97321</v>
      </c>
      <c r="G182" s="5">
        <v>768</v>
      </c>
      <c r="H182" s="5">
        <v>96553</v>
      </c>
      <c r="I182" s="5">
        <v>19824</v>
      </c>
      <c r="J182" s="5">
        <v>49807</v>
      </c>
      <c r="K182" s="5">
        <v>9614</v>
      </c>
      <c r="L182" s="5">
        <v>15046</v>
      </c>
      <c r="M182" s="5">
        <v>2149</v>
      </c>
      <c r="N182" s="5">
        <v>112</v>
      </c>
    </row>
    <row r="183" spans="1:14">
      <c r="A183" s="5">
        <v>1396</v>
      </c>
      <c r="B183" s="5">
        <v>4</v>
      </c>
      <c r="C183" s="5" t="s">
        <v>486</v>
      </c>
      <c r="D183" s="5" t="s">
        <v>485</v>
      </c>
      <c r="E183" s="5">
        <v>870</v>
      </c>
      <c r="F183" s="5">
        <v>97321</v>
      </c>
      <c r="G183" s="5">
        <v>768</v>
      </c>
      <c r="H183" s="5">
        <v>96553</v>
      </c>
      <c r="I183" s="5">
        <v>19824</v>
      </c>
      <c r="J183" s="5">
        <v>49807</v>
      </c>
      <c r="K183" s="5">
        <v>9614</v>
      </c>
      <c r="L183" s="5">
        <v>15046</v>
      </c>
      <c r="M183" s="5">
        <v>2149</v>
      </c>
      <c r="N183" s="5">
        <v>112</v>
      </c>
    </row>
    <row r="184" spans="1:14">
      <c r="A184" s="5">
        <v>1396</v>
      </c>
      <c r="B184" s="5">
        <v>2</v>
      </c>
      <c r="C184" s="5" t="s">
        <v>487</v>
      </c>
      <c r="D184" s="5" t="s">
        <v>488</v>
      </c>
      <c r="E184" s="5">
        <v>151</v>
      </c>
      <c r="F184" s="5">
        <v>21137</v>
      </c>
      <c r="G184" s="5">
        <v>86</v>
      </c>
      <c r="H184" s="5">
        <v>21051</v>
      </c>
      <c r="I184" s="5">
        <v>4647</v>
      </c>
      <c r="J184" s="5">
        <v>8255</v>
      </c>
      <c r="K184" s="5">
        <v>3745</v>
      </c>
      <c r="L184" s="5">
        <v>3784</v>
      </c>
      <c r="M184" s="5">
        <v>565</v>
      </c>
      <c r="N184" s="5">
        <v>57</v>
      </c>
    </row>
    <row r="185" spans="1:14">
      <c r="A185" s="5">
        <v>1396</v>
      </c>
      <c r="B185" s="5">
        <v>3</v>
      </c>
      <c r="C185" s="5" t="s">
        <v>489</v>
      </c>
      <c r="D185" s="5" t="s">
        <v>490</v>
      </c>
      <c r="E185" s="5">
        <v>33</v>
      </c>
      <c r="F185" s="5">
        <v>3021</v>
      </c>
      <c r="G185" s="5">
        <v>29</v>
      </c>
      <c r="H185" s="5">
        <v>2992</v>
      </c>
      <c r="I185" s="5">
        <v>706</v>
      </c>
      <c r="J185" s="5">
        <v>925</v>
      </c>
      <c r="K185" s="5">
        <v>507</v>
      </c>
      <c r="L185" s="5">
        <v>762</v>
      </c>
      <c r="M185" s="5">
        <v>87</v>
      </c>
      <c r="N185" s="5">
        <v>5</v>
      </c>
    </row>
    <row r="186" spans="1:14">
      <c r="A186" s="5">
        <v>1396</v>
      </c>
      <c r="B186" s="5">
        <v>4</v>
      </c>
      <c r="C186" s="5" t="s">
        <v>491</v>
      </c>
      <c r="D186" s="5" t="s">
        <v>492</v>
      </c>
      <c r="E186" s="5">
        <v>29</v>
      </c>
      <c r="F186" s="5">
        <v>2860</v>
      </c>
      <c r="G186" s="5">
        <v>24</v>
      </c>
      <c r="H186" s="5">
        <v>2836</v>
      </c>
      <c r="I186" s="5">
        <v>666</v>
      </c>
      <c r="J186" s="5">
        <v>849</v>
      </c>
      <c r="K186" s="5">
        <v>486</v>
      </c>
      <c r="L186" s="5">
        <v>744</v>
      </c>
      <c r="M186" s="5">
        <v>86</v>
      </c>
      <c r="N186" s="5">
        <v>5</v>
      </c>
    </row>
    <row r="187" spans="1:14">
      <c r="A187" s="5">
        <v>1396</v>
      </c>
      <c r="B187" s="5">
        <v>4</v>
      </c>
      <c r="C187" s="5" t="s">
        <v>493</v>
      </c>
      <c r="D187" s="5" t="s">
        <v>494</v>
      </c>
      <c r="E187" s="5">
        <v>4</v>
      </c>
      <c r="F187" s="5">
        <v>161</v>
      </c>
      <c r="G187" s="5">
        <v>5</v>
      </c>
      <c r="H187" s="5">
        <v>156</v>
      </c>
      <c r="I187" s="5">
        <v>40</v>
      </c>
      <c r="J187" s="5">
        <v>76</v>
      </c>
      <c r="K187" s="5">
        <v>21</v>
      </c>
      <c r="L187" s="5">
        <v>18</v>
      </c>
      <c r="M187" s="5">
        <v>1</v>
      </c>
      <c r="N187" s="5">
        <v>0</v>
      </c>
    </row>
    <row r="188" spans="1:14">
      <c r="A188" s="5">
        <v>1396</v>
      </c>
      <c r="B188" s="5">
        <v>3</v>
      </c>
      <c r="C188" s="5" t="s">
        <v>495</v>
      </c>
      <c r="D188" s="5" t="s">
        <v>496</v>
      </c>
      <c r="E188" s="5">
        <v>32</v>
      </c>
      <c r="F188" s="5">
        <v>4984</v>
      </c>
      <c r="G188" s="5">
        <v>19</v>
      </c>
      <c r="H188" s="5">
        <v>4965</v>
      </c>
      <c r="I188" s="5">
        <v>834</v>
      </c>
      <c r="J188" s="5">
        <v>2145</v>
      </c>
      <c r="K188" s="5">
        <v>659</v>
      </c>
      <c r="L188" s="5">
        <v>1114</v>
      </c>
      <c r="M188" s="5">
        <v>204</v>
      </c>
      <c r="N188" s="5">
        <v>10</v>
      </c>
    </row>
    <row r="189" spans="1:14">
      <c r="A189" s="5">
        <v>1396</v>
      </c>
      <c r="B189" s="5">
        <v>4</v>
      </c>
      <c r="C189" s="5" t="s">
        <v>497</v>
      </c>
      <c r="D189" s="5" t="s">
        <v>496</v>
      </c>
      <c r="E189" s="5">
        <v>32</v>
      </c>
      <c r="F189" s="5">
        <v>4984</v>
      </c>
      <c r="G189" s="5">
        <v>19</v>
      </c>
      <c r="H189" s="5">
        <v>4965</v>
      </c>
      <c r="I189" s="5">
        <v>834</v>
      </c>
      <c r="J189" s="5">
        <v>2145</v>
      </c>
      <c r="K189" s="5">
        <v>659</v>
      </c>
      <c r="L189" s="5">
        <v>1114</v>
      </c>
      <c r="M189" s="5">
        <v>204</v>
      </c>
      <c r="N189" s="5">
        <v>10</v>
      </c>
    </row>
    <row r="190" spans="1:14">
      <c r="A190" s="5">
        <v>1396</v>
      </c>
      <c r="B190" s="5">
        <v>3</v>
      </c>
      <c r="C190" s="5" t="s">
        <v>498</v>
      </c>
      <c r="D190" s="5" t="s">
        <v>499</v>
      </c>
      <c r="E190" s="5">
        <v>86</v>
      </c>
      <c r="F190" s="5">
        <v>13132</v>
      </c>
      <c r="G190" s="5">
        <v>38</v>
      </c>
      <c r="H190" s="5">
        <v>13094</v>
      </c>
      <c r="I190" s="5">
        <v>3108</v>
      </c>
      <c r="J190" s="5">
        <v>5185</v>
      </c>
      <c r="K190" s="5">
        <v>2579</v>
      </c>
      <c r="L190" s="5">
        <v>1908</v>
      </c>
      <c r="M190" s="5">
        <v>273</v>
      </c>
      <c r="N190" s="5">
        <v>41</v>
      </c>
    </row>
    <row r="191" spans="1:14">
      <c r="A191" s="5">
        <v>1396</v>
      </c>
      <c r="B191" s="5">
        <v>4</v>
      </c>
      <c r="C191" s="5" t="s">
        <v>500</v>
      </c>
      <c r="D191" s="5" t="s">
        <v>501</v>
      </c>
      <c r="E191" s="5">
        <v>54</v>
      </c>
      <c r="F191" s="5">
        <v>3111</v>
      </c>
      <c r="G191" s="5">
        <v>28</v>
      </c>
      <c r="H191" s="5">
        <v>3083</v>
      </c>
      <c r="I191" s="5">
        <v>780</v>
      </c>
      <c r="J191" s="5">
        <v>1329</v>
      </c>
      <c r="K191" s="5">
        <v>355</v>
      </c>
      <c r="L191" s="5">
        <v>531</v>
      </c>
      <c r="M191" s="5">
        <v>85</v>
      </c>
      <c r="N191" s="5">
        <v>4</v>
      </c>
    </row>
    <row r="192" spans="1:14">
      <c r="A192" s="5">
        <v>1396</v>
      </c>
      <c r="B192" s="5">
        <v>4</v>
      </c>
      <c r="C192" s="5" t="s">
        <v>502</v>
      </c>
      <c r="D192" s="5" t="s">
        <v>503</v>
      </c>
      <c r="E192" s="5">
        <v>9</v>
      </c>
      <c r="F192" s="5">
        <v>365</v>
      </c>
      <c r="G192" s="5">
        <v>4</v>
      </c>
      <c r="H192" s="5">
        <v>361</v>
      </c>
      <c r="I192" s="5">
        <v>181</v>
      </c>
      <c r="J192" s="5">
        <v>103</v>
      </c>
      <c r="K192" s="5">
        <v>26</v>
      </c>
      <c r="L192" s="5">
        <v>37</v>
      </c>
      <c r="M192" s="5">
        <v>12</v>
      </c>
      <c r="N192" s="5">
        <v>1</v>
      </c>
    </row>
    <row r="193" spans="1:14">
      <c r="A193" s="5">
        <v>1396</v>
      </c>
      <c r="B193" s="5">
        <v>4</v>
      </c>
      <c r="C193" s="5" t="s">
        <v>504</v>
      </c>
      <c r="D193" s="5" t="s">
        <v>499</v>
      </c>
      <c r="E193" s="5">
        <v>23</v>
      </c>
      <c r="F193" s="5">
        <v>9656</v>
      </c>
      <c r="G193" s="5">
        <v>6</v>
      </c>
      <c r="H193" s="5">
        <v>9650</v>
      </c>
      <c r="I193" s="5">
        <v>2147</v>
      </c>
      <c r="J193" s="5">
        <v>3753</v>
      </c>
      <c r="K193" s="5">
        <v>2198</v>
      </c>
      <c r="L193" s="5">
        <v>1340</v>
      </c>
      <c r="M193" s="5">
        <v>176</v>
      </c>
      <c r="N193" s="5">
        <v>36</v>
      </c>
    </row>
    <row r="194" spans="1:14">
      <c r="A194" s="5">
        <v>1396</v>
      </c>
      <c r="B194" s="5">
        <v>2</v>
      </c>
      <c r="C194" s="5" t="s">
        <v>505</v>
      </c>
      <c r="D194" s="5" t="s">
        <v>506</v>
      </c>
      <c r="E194" s="5">
        <v>781</v>
      </c>
      <c r="F194" s="5">
        <v>24625</v>
      </c>
      <c r="G194" s="5">
        <v>289</v>
      </c>
      <c r="H194" s="5">
        <v>24336</v>
      </c>
      <c r="I194" s="5">
        <v>10284</v>
      </c>
      <c r="J194" s="5">
        <v>8720</v>
      </c>
      <c r="K194" s="5">
        <v>1762</v>
      </c>
      <c r="L194" s="5">
        <v>3196</v>
      </c>
      <c r="M194" s="5">
        <v>355</v>
      </c>
      <c r="N194" s="5">
        <v>18</v>
      </c>
    </row>
    <row r="195" spans="1:14">
      <c r="A195" s="5">
        <v>1396</v>
      </c>
      <c r="B195" s="5">
        <v>3</v>
      </c>
      <c r="C195" s="5" t="s">
        <v>507</v>
      </c>
      <c r="D195" s="5" t="s">
        <v>506</v>
      </c>
      <c r="E195" s="5">
        <v>781</v>
      </c>
      <c r="F195" s="5">
        <v>24625</v>
      </c>
      <c r="G195" s="5">
        <v>289</v>
      </c>
      <c r="H195" s="5">
        <v>24336</v>
      </c>
      <c r="I195" s="5">
        <v>10284</v>
      </c>
      <c r="J195" s="5">
        <v>8720</v>
      </c>
      <c r="K195" s="5">
        <v>1762</v>
      </c>
      <c r="L195" s="5">
        <v>3196</v>
      </c>
      <c r="M195" s="5">
        <v>355</v>
      </c>
      <c r="N195" s="5">
        <v>18</v>
      </c>
    </row>
    <row r="196" spans="1:14">
      <c r="A196" s="5">
        <v>1396</v>
      </c>
      <c r="B196" s="5">
        <v>4</v>
      </c>
      <c r="C196" s="5" t="s">
        <v>508</v>
      </c>
      <c r="D196" s="5" t="s">
        <v>506</v>
      </c>
      <c r="E196" s="5">
        <v>781</v>
      </c>
      <c r="F196" s="5">
        <v>24625</v>
      </c>
      <c r="G196" s="5">
        <v>289</v>
      </c>
      <c r="H196" s="5">
        <v>24336</v>
      </c>
      <c r="I196" s="5">
        <v>10284</v>
      </c>
      <c r="J196" s="5">
        <v>8720</v>
      </c>
      <c r="K196" s="5">
        <v>1762</v>
      </c>
      <c r="L196" s="5">
        <v>3196</v>
      </c>
      <c r="M196" s="5">
        <v>355</v>
      </c>
      <c r="N196" s="5">
        <v>18</v>
      </c>
    </row>
    <row r="197" spans="1:14">
      <c r="A197" s="5">
        <v>1396</v>
      </c>
      <c r="B197" s="5">
        <v>2</v>
      </c>
      <c r="C197" s="5" t="s">
        <v>509</v>
      </c>
      <c r="D197" s="5" t="s">
        <v>510</v>
      </c>
      <c r="E197" s="5">
        <v>439</v>
      </c>
      <c r="F197" s="5">
        <v>18626</v>
      </c>
      <c r="G197" s="5">
        <v>163</v>
      </c>
      <c r="H197" s="5">
        <v>18463</v>
      </c>
      <c r="I197" s="5">
        <v>3748</v>
      </c>
      <c r="J197" s="5">
        <v>7846</v>
      </c>
      <c r="K197" s="5">
        <v>1889</v>
      </c>
      <c r="L197" s="5">
        <v>4146</v>
      </c>
      <c r="M197" s="5">
        <v>721</v>
      </c>
      <c r="N197" s="5">
        <v>112</v>
      </c>
    </row>
    <row r="198" spans="1:14">
      <c r="A198" s="5">
        <v>1396</v>
      </c>
      <c r="B198" s="5">
        <v>3</v>
      </c>
      <c r="C198" s="5" t="s">
        <v>511</v>
      </c>
      <c r="D198" s="5" t="s">
        <v>512</v>
      </c>
      <c r="E198" s="5">
        <v>29</v>
      </c>
      <c r="F198" s="5">
        <v>1294</v>
      </c>
      <c r="G198" s="5">
        <v>3</v>
      </c>
      <c r="H198" s="5">
        <v>1291</v>
      </c>
      <c r="I198" s="5">
        <v>442</v>
      </c>
      <c r="J198" s="5">
        <v>435</v>
      </c>
      <c r="K198" s="5">
        <v>170</v>
      </c>
      <c r="L198" s="5">
        <v>221</v>
      </c>
      <c r="M198" s="5">
        <v>22</v>
      </c>
      <c r="N198" s="5">
        <v>2</v>
      </c>
    </row>
    <row r="199" spans="1:14">
      <c r="A199" s="5">
        <v>1396</v>
      </c>
      <c r="B199" s="5">
        <v>9</v>
      </c>
      <c r="C199" s="5" t="s">
        <v>513</v>
      </c>
      <c r="D199" s="5" t="s">
        <v>514</v>
      </c>
      <c r="E199" s="5">
        <v>29</v>
      </c>
      <c r="F199" s="5">
        <v>1294</v>
      </c>
      <c r="G199" s="5">
        <v>3</v>
      </c>
      <c r="H199" s="5">
        <v>1291</v>
      </c>
      <c r="I199" s="5">
        <v>442</v>
      </c>
      <c r="J199" s="5">
        <v>435</v>
      </c>
      <c r="K199" s="5">
        <v>170</v>
      </c>
      <c r="L199" s="5">
        <v>221</v>
      </c>
      <c r="M199" s="5">
        <v>22</v>
      </c>
      <c r="N199" s="5">
        <v>2</v>
      </c>
    </row>
    <row r="200" spans="1:14">
      <c r="A200" s="5">
        <v>1396</v>
      </c>
      <c r="B200" s="5">
        <v>3</v>
      </c>
      <c r="C200" s="5" t="s">
        <v>515</v>
      </c>
      <c r="D200" s="5" t="s">
        <v>516</v>
      </c>
      <c r="E200" s="5">
        <v>18</v>
      </c>
      <c r="F200" s="5">
        <v>433</v>
      </c>
      <c r="G200" s="5">
        <v>16</v>
      </c>
      <c r="H200" s="5">
        <v>417</v>
      </c>
      <c r="I200" s="5">
        <v>188</v>
      </c>
      <c r="J200" s="5">
        <v>165</v>
      </c>
      <c r="K200" s="5">
        <v>24</v>
      </c>
      <c r="L200" s="5">
        <v>36</v>
      </c>
      <c r="M200" s="5">
        <v>4</v>
      </c>
      <c r="N200" s="5">
        <v>0</v>
      </c>
    </row>
    <row r="201" spans="1:14">
      <c r="A201" s="5">
        <v>1396</v>
      </c>
      <c r="B201" s="5">
        <v>4</v>
      </c>
      <c r="C201" s="5" t="s">
        <v>517</v>
      </c>
      <c r="D201" s="5" t="s">
        <v>516</v>
      </c>
      <c r="E201" s="5">
        <v>18</v>
      </c>
      <c r="F201" s="5">
        <v>433</v>
      </c>
      <c r="G201" s="5">
        <v>16</v>
      </c>
      <c r="H201" s="5">
        <v>417</v>
      </c>
      <c r="I201" s="5">
        <v>188</v>
      </c>
      <c r="J201" s="5">
        <v>165</v>
      </c>
      <c r="K201" s="5">
        <v>24</v>
      </c>
      <c r="L201" s="5">
        <v>36</v>
      </c>
      <c r="M201" s="5">
        <v>4</v>
      </c>
      <c r="N201" s="5">
        <v>0</v>
      </c>
    </row>
    <row r="202" spans="1:14">
      <c r="A202" s="5">
        <v>1396</v>
      </c>
      <c r="B202" s="5">
        <v>3</v>
      </c>
      <c r="C202" s="5" t="s">
        <v>518</v>
      </c>
      <c r="D202" s="5" t="s">
        <v>519</v>
      </c>
      <c r="E202" s="5">
        <v>26</v>
      </c>
      <c r="F202" s="5">
        <v>1365</v>
      </c>
      <c r="G202" s="5">
        <v>0</v>
      </c>
      <c r="H202" s="5">
        <v>1365</v>
      </c>
      <c r="I202" s="5">
        <v>499</v>
      </c>
      <c r="J202" s="5">
        <v>563</v>
      </c>
      <c r="K202" s="5">
        <v>93</v>
      </c>
      <c r="L202" s="5">
        <v>189</v>
      </c>
      <c r="M202" s="5">
        <v>16</v>
      </c>
      <c r="N202" s="5">
        <v>5</v>
      </c>
    </row>
    <row r="203" spans="1:14">
      <c r="A203" s="5">
        <v>1396</v>
      </c>
      <c r="B203" s="5">
        <v>4</v>
      </c>
      <c r="C203" s="5" t="s">
        <v>520</v>
      </c>
      <c r="D203" s="5" t="s">
        <v>519</v>
      </c>
      <c r="E203" s="5">
        <v>26</v>
      </c>
      <c r="F203" s="5">
        <v>1365</v>
      </c>
      <c r="G203" s="5">
        <v>0</v>
      </c>
      <c r="H203" s="5">
        <v>1365</v>
      </c>
      <c r="I203" s="5">
        <v>499</v>
      </c>
      <c r="J203" s="5">
        <v>563</v>
      </c>
      <c r="K203" s="5">
        <v>93</v>
      </c>
      <c r="L203" s="5">
        <v>189</v>
      </c>
      <c r="M203" s="5">
        <v>16</v>
      </c>
      <c r="N203" s="5">
        <v>5</v>
      </c>
    </row>
    <row r="204" spans="1:14">
      <c r="A204" s="5">
        <v>1396</v>
      </c>
      <c r="B204" s="5">
        <v>3</v>
      </c>
      <c r="C204" s="5" t="s">
        <v>521</v>
      </c>
      <c r="D204" s="5" t="s">
        <v>522</v>
      </c>
      <c r="E204" s="5">
        <v>252</v>
      </c>
      <c r="F204" s="5">
        <v>11527</v>
      </c>
      <c r="G204" s="5">
        <v>48</v>
      </c>
      <c r="H204" s="5">
        <v>11479</v>
      </c>
      <c r="I204" s="5">
        <v>1618</v>
      </c>
      <c r="J204" s="5">
        <v>5149</v>
      </c>
      <c r="K204" s="5">
        <v>1343</v>
      </c>
      <c r="L204" s="5">
        <v>2671</v>
      </c>
      <c r="M204" s="5">
        <v>599</v>
      </c>
      <c r="N204" s="5">
        <v>100</v>
      </c>
    </row>
    <row r="205" spans="1:14">
      <c r="A205" s="5">
        <v>1396</v>
      </c>
      <c r="B205" s="5">
        <v>4</v>
      </c>
      <c r="C205" s="5" t="s">
        <v>523</v>
      </c>
      <c r="D205" s="5" t="s">
        <v>522</v>
      </c>
      <c r="E205" s="5">
        <v>252</v>
      </c>
      <c r="F205" s="5">
        <v>11527</v>
      </c>
      <c r="G205" s="5">
        <v>48</v>
      </c>
      <c r="H205" s="5">
        <v>11479</v>
      </c>
      <c r="I205" s="5">
        <v>1618</v>
      </c>
      <c r="J205" s="5">
        <v>5149</v>
      </c>
      <c r="K205" s="5">
        <v>1343</v>
      </c>
      <c r="L205" s="5">
        <v>2671</v>
      </c>
      <c r="M205" s="5">
        <v>599</v>
      </c>
      <c r="N205" s="5">
        <v>100</v>
      </c>
    </row>
    <row r="206" spans="1:14">
      <c r="A206" s="5">
        <v>1396</v>
      </c>
      <c r="B206" s="5">
        <v>7</v>
      </c>
      <c r="C206" s="5" t="s">
        <v>524</v>
      </c>
      <c r="D206" s="5" t="s">
        <v>525</v>
      </c>
      <c r="E206" s="5">
        <v>113</v>
      </c>
      <c r="F206" s="5">
        <v>4006</v>
      </c>
      <c r="G206" s="5">
        <v>96</v>
      </c>
      <c r="H206" s="5">
        <v>3911</v>
      </c>
      <c r="I206" s="5">
        <v>1001</v>
      </c>
      <c r="J206" s="5">
        <v>1535</v>
      </c>
      <c r="K206" s="5">
        <v>259</v>
      </c>
      <c r="L206" s="5">
        <v>1030</v>
      </c>
      <c r="M206" s="5">
        <v>80</v>
      </c>
      <c r="N206" s="5">
        <v>6</v>
      </c>
    </row>
    <row r="207" spans="1:14">
      <c r="A207" s="5">
        <v>1396</v>
      </c>
      <c r="B207" s="5">
        <v>9</v>
      </c>
      <c r="C207" s="5" t="s">
        <v>526</v>
      </c>
      <c r="D207" s="5" t="s">
        <v>525</v>
      </c>
      <c r="E207" s="5">
        <v>113</v>
      </c>
      <c r="F207" s="5">
        <v>4006</v>
      </c>
      <c r="G207" s="5">
        <v>96</v>
      </c>
      <c r="H207" s="5">
        <v>3911</v>
      </c>
      <c r="I207" s="5">
        <v>1001</v>
      </c>
      <c r="J207" s="5">
        <v>1535</v>
      </c>
      <c r="K207" s="5">
        <v>259</v>
      </c>
      <c r="L207" s="5">
        <v>1030</v>
      </c>
      <c r="M207" s="5">
        <v>80</v>
      </c>
      <c r="N207" s="5">
        <v>6</v>
      </c>
    </row>
    <row r="208" spans="1:14">
      <c r="A208" s="5">
        <v>1396</v>
      </c>
      <c r="B208" s="5">
        <v>2</v>
      </c>
      <c r="C208" s="5" t="s">
        <v>527</v>
      </c>
      <c r="D208" s="5" t="s">
        <v>528</v>
      </c>
      <c r="E208" s="5">
        <v>86</v>
      </c>
      <c r="F208" s="5">
        <v>6201</v>
      </c>
      <c r="G208" s="5">
        <v>22</v>
      </c>
      <c r="H208" s="5">
        <v>6178</v>
      </c>
      <c r="I208" s="5">
        <v>1644</v>
      </c>
      <c r="J208" s="5">
        <v>2080</v>
      </c>
      <c r="K208" s="5">
        <v>1174</v>
      </c>
      <c r="L208" s="5">
        <v>1119</v>
      </c>
      <c r="M208" s="5">
        <v>149</v>
      </c>
      <c r="N208" s="5">
        <v>13</v>
      </c>
    </row>
    <row r="209" spans="1:14">
      <c r="A209" s="5">
        <v>1396</v>
      </c>
      <c r="B209" s="5">
        <v>7</v>
      </c>
      <c r="C209" s="5" t="s">
        <v>529</v>
      </c>
      <c r="D209" s="5" t="s">
        <v>530</v>
      </c>
      <c r="E209" s="5">
        <v>86</v>
      </c>
      <c r="F209" s="5">
        <v>6201</v>
      </c>
      <c r="G209" s="5">
        <v>22</v>
      </c>
      <c r="H209" s="5">
        <v>6178</v>
      </c>
      <c r="I209" s="5">
        <v>1644</v>
      </c>
      <c r="J209" s="5">
        <v>2080</v>
      </c>
      <c r="K209" s="5">
        <v>1174</v>
      </c>
      <c r="L209" s="5">
        <v>1119</v>
      </c>
      <c r="M209" s="5">
        <v>149</v>
      </c>
      <c r="N209" s="5">
        <v>13</v>
      </c>
    </row>
    <row r="210" spans="1:14">
      <c r="A210" s="5">
        <v>1396</v>
      </c>
      <c r="B210" s="5">
        <v>19</v>
      </c>
      <c r="C210" s="5" t="s">
        <v>531</v>
      </c>
      <c r="D210" s="5" t="s">
        <v>532</v>
      </c>
      <c r="E210" s="5">
        <v>27</v>
      </c>
      <c r="F210" s="5">
        <v>775</v>
      </c>
      <c r="G210" s="5">
        <v>5</v>
      </c>
      <c r="H210" s="5">
        <v>770</v>
      </c>
      <c r="I210" s="5">
        <v>256</v>
      </c>
      <c r="J210" s="5">
        <v>153</v>
      </c>
      <c r="K210" s="5">
        <v>216</v>
      </c>
      <c r="L210" s="5">
        <v>132</v>
      </c>
      <c r="M210" s="5">
        <v>11</v>
      </c>
      <c r="N210" s="5">
        <v>2</v>
      </c>
    </row>
    <row r="211" spans="1:14">
      <c r="A211" s="5">
        <v>1396</v>
      </c>
      <c r="B211" s="5">
        <v>4</v>
      </c>
      <c r="C211" s="5" t="s">
        <v>533</v>
      </c>
      <c r="D211" s="5" t="s">
        <v>534</v>
      </c>
      <c r="E211" s="5">
        <v>33</v>
      </c>
      <c r="F211" s="5">
        <v>996</v>
      </c>
      <c r="G211" s="5">
        <v>12</v>
      </c>
      <c r="H211" s="5">
        <v>984</v>
      </c>
      <c r="I211" s="5">
        <v>183</v>
      </c>
      <c r="J211" s="5">
        <v>391</v>
      </c>
      <c r="K211" s="5">
        <v>155</v>
      </c>
      <c r="L211" s="5">
        <v>231</v>
      </c>
      <c r="M211" s="5">
        <v>22</v>
      </c>
      <c r="N211" s="5">
        <v>1</v>
      </c>
    </row>
    <row r="212" spans="1:14">
      <c r="A212" s="5">
        <v>1396</v>
      </c>
      <c r="B212" s="5">
        <v>4</v>
      </c>
      <c r="C212" s="5" t="s">
        <v>535</v>
      </c>
      <c r="D212" s="5" t="s">
        <v>536</v>
      </c>
      <c r="E212" s="5">
        <v>12</v>
      </c>
      <c r="F212" s="5">
        <v>2633</v>
      </c>
      <c r="G212" s="5">
        <v>1</v>
      </c>
      <c r="H212" s="5">
        <v>2632</v>
      </c>
      <c r="I212" s="5">
        <v>614</v>
      </c>
      <c r="J212" s="5">
        <v>977</v>
      </c>
      <c r="K212" s="5">
        <v>582</v>
      </c>
      <c r="L212" s="5">
        <v>404</v>
      </c>
      <c r="M212" s="5">
        <v>47</v>
      </c>
      <c r="N212" s="5">
        <v>9</v>
      </c>
    </row>
    <row r="213" spans="1:14">
      <c r="A213" s="5">
        <v>1396</v>
      </c>
      <c r="B213" s="5">
        <v>4</v>
      </c>
      <c r="C213" s="5" t="s">
        <v>537</v>
      </c>
      <c r="D213" s="5" t="s">
        <v>538</v>
      </c>
      <c r="E213" s="5">
        <v>15</v>
      </c>
      <c r="F213" s="5">
        <v>1797</v>
      </c>
      <c r="G213" s="5">
        <v>4</v>
      </c>
      <c r="H213" s="5">
        <v>1793</v>
      </c>
      <c r="I213" s="5">
        <v>592</v>
      </c>
      <c r="J213" s="5">
        <v>559</v>
      </c>
      <c r="K213" s="5">
        <v>221</v>
      </c>
      <c r="L213" s="5">
        <v>352</v>
      </c>
      <c r="M213" s="5">
        <v>69</v>
      </c>
      <c r="N213" s="5">
        <v>1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</cols>
  <sheetData>
    <row r="1" spans="1:15" ht="15.75" thickBot="1">
      <c r="A1" s="25" t="s">
        <v>159</v>
      </c>
      <c r="B1" s="25"/>
      <c r="C1" s="24" t="str">
        <f>CONCATENATE("4-",'فهرست جداول'!B5,"-",MID('فهرست جداول'!A1, 58,10), "                  (میلیون ریال)")</f>
        <v>4-ارزش نهاده‌های فعالیت صنعتی کارگاه‏ها بر حسب فعالیت-96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15.75" customHeight="1" thickBot="1">
      <c r="A2" s="32" t="s">
        <v>128</v>
      </c>
      <c r="B2" s="32" t="s">
        <v>151</v>
      </c>
      <c r="C2" s="32" t="s">
        <v>0</v>
      </c>
      <c r="D2" s="34" t="s">
        <v>1</v>
      </c>
      <c r="E2" s="26" t="s">
        <v>2</v>
      </c>
      <c r="F2" s="20" t="s">
        <v>22</v>
      </c>
      <c r="G2" s="20"/>
      <c r="H2" s="20"/>
      <c r="I2" s="20"/>
      <c r="J2" s="26" t="s">
        <v>23</v>
      </c>
      <c r="K2" s="26" t="s">
        <v>126</v>
      </c>
      <c r="L2" s="26" t="s">
        <v>24</v>
      </c>
      <c r="M2" s="26" t="s">
        <v>25</v>
      </c>
      <c r="N2" s="26" t="s">
        <v>26</v>
      </c>
      <c r="O2" s="26" t="s">
        <v>27</v>
      </c>
    </row>
    <row r="3" spans="1:15" ht="49.5" customHeight="1" thickBot="1">
      <c r="A3" s="33" t="s">
        <v>128</v>
      </c>
      <c r="B3" s="33"/>
      <c r="C3" s="33"/>
      <c r="D3" s="35"/>
      <c r="E3" s="28"/>
      <c r="F3" s="11" t="s">
        <v>2</v>
      </c>
      <c r="G3" s="11" t="s">
        <v>28</v>
      </c>
      <c r="H3" s="11" t="s">
        <v>29</v>
      </c>
      <c r="I3" s="11" t="s">
        <v>30</v>
      </c>
      <c r="J3" s="28"/>
      <c r="K3" s="28"/>
      <c r="L3" s="28"/>
      <c r="M3" s="28"/>
      <c r="N3" s="28"/>
      <c r="O3" s="28"/>
    </row>
    <row r="4" spans="1:15">
      <c r="A4" s="5">
        <v>1396</v>
      </c>
      <c r="B4" s="5">
        <v>1</v>
      </c>
      <c r="C4" s="5" t="s">
        <v>162</v>
      </c>
      <c r="D4" s="5" t="s">
        <v>163</v>
      </c>
      <c r="E4" s="5">
        <v>4997111232</v>
      </c>
      <c r="F4" s="5">
        <v>4747275269</v>
      </c>
      <c r="G4" s="5">
        <v>4619522511</v>
      </c>
      <c r="H4" s="5">
        <v>94600837</v>
      </c>
      <c r="I4" s="5">
        <v>33151920</v>
      </c>
      <c r="J4" s="5">
        <v>8579439</v>
      </c>
      <c r="K4" s="5">
        <v>11379622</v>
      </c>
      <c r="L4" s="5">
        <v>78038925</v>
      </c>
      <c r="M4" s="5">
        <v>64122823</v>
      </c>
      <c r="N4" s="5">
        <v>7610063</v>
      </c>
      <c r="O4" s="5">
        <v>80105091</v>
      </c>
    </row>
    <row r="5" spans="1:15">
      <c r="A5" s="5">
        <v>1396</v>
      </c>
      <c r="B5" s="5">
        <v>2</v>
      </c>
      <c r="C5" s="5" t="s">
        <v>164</v>
      </c>
      <c r="D5" s="5" t="s">
        <v>165</v>
      </c>
      <c r="E5" s="5">
        <v>613085245</v>
      </c>
      <c r="F5" s="5">
        <v>594912717</v>
      </c>
      <c r="G5" s="5">
        <v>552240315</v>
      </c>
      <c r="H5" s="5">
        <v>39308725</v>
      </c>
      <c r="I5" s="5">
        <v>3363678</v>
      </c>
      <c r="J5" s="5">
        <v>778155</v>
      </c>
      <c r="K5" s="5">
        <v>1405405</v>
      </c>
      <c r="L5" s="5">
        <v>4387936</v>
      </c>
      <c r="M5" s="5">
        <v>3921674</v>
      </c>
      <c r="N5" s="5">
        <v>723882</v>
      </c>
      <c r="O5" s="5">
        <v>6955476</v>
      </c>
    </row>
    <row r="6" spans="1:15">
      <c r="A6" s="5">
        <v>1396</v>
      </c>
      <c r="B6" s="5">
        <v>3</v>
      </c>
      <c r="C6" s="5" t="s">
        <v>166</v>
      </c>
      <c r="D6" s="5" t="s">
        <v>167</v>
      </c>
      <c r="E6" s="5">
        <v>64854059</v>
      </c>
      <c r="F6" s="5">
        <v>63678276</v>
      </c>
      <c r="G6" s="5">
        <v>62273719</v>
      </c>
      <c r="H6" s="5">
        <v>1233419</v>
      </c>
      <c r="I6" s="5">
        <v>171138</v>
      </c>
      <c r="J6" s="5">
        <v>58015</v>
      </c>
      <c r="K6" s="5">
        <v>118025</v>
      </c>
      <c r="L6" s="5">
        <v>222006</v>
      </c>
      <c r="M6" s="5">
        <v>346861</v>
      </c>
      <c r="N6" s="5">
        <v>61053</v>
      </c>
      <c r="O6" s="5">
        <v>369822</v>
      </c>
    </row>
    <row r="7" spans="1:15">
      <c r="A7" s="5">
        <v>1396</v>
      </c>
      <c r="B7" s="5">
        <v>4</v>
      </c>
      <c r="C7" s="5" t="s">
        <v>168</v>
      </c>
      <c r="D7" s="5" t="s">
        <v>167</v>
      </c>
      <c r="E7" s="5">
        <v>64854059</v>
      </c>
      <c r="F7" s="5">
        <v>63678276</v>
      </c>
      <c r="G7" s="5">
        <v>62273719</v>
      </c>
      <c r="H7" s="5">
        <v>1233419</v>
      </c>
      <c r="I7" s="5">
        <v>171138</v>
      </c>
      <c r="J7" s="5">
        <v>58015</v>
      </c>
      <c r="K7" s="5">
        <v>118025</v>
      </c>
      <c r="L7" s="5">
        <v>222006</v>
      </c>
      <c r="M7" s="5">
        <v>346861</v>
      </c>
      <c r="N7" s="5">
        <v>61053</v>
      </c>
      <c r="O7" s="5">
        <v>369822</v>
      </c>
    </row>
    <row r="8" spans="1:15">
      <c r="A8" s="5">
        <v>1396</v>
      </c>
      <c r="B8" s="5">
        <v>3</v>
      </c>
      <c r="C8" s="5" t="s">
        <v>169</v>
      </c>
      <c r="D8" s="5" t="s">
        <v>170</v>
      </c>
      <c r="E8" s="5">
        <v>8917690</v>
      </c>
      <c r="F8" s="5">
        <v>8742993</v>
      </c>
      <c r="G8" s="5">
        <v>8224945</v>
      </c>
      <c r="H8" s="5">
        <v>470989</v>
      </c>
      <c r="I8" s="5">
        <v>47059</v>
      </c>
      <c r="J8" s="5">
        <v>9039</v>
      </c>
      <c r="K8" s="5">
        <v>5807</v>
      </c>
      <c r="L8" s="5">
        <v>50121</v>
      </c>
      <c r="M8" s="5">
        <v>43595</v>
      </c>
      <c r="N8" s="5">
        <v>14295</v>
      </c>
      <c r="O8" s="5">
        <v>51839</v>
      </c>
    </row>
    <row r="9" spans="1:15">
      <c r="A9" s="5">
        <v>1396</v>
      </c>
      <c r="B9" s="5">
        <v>4</v>
      </c>
      <c r="C9" s="5" t="s">
        <v>171</v>
      </c>
      <c r="D9" s="5" t="s">
        <v>170</v>
      </c>
      <c r="E9" s="5">
        <v>8917690</v>
      </c>
      <c r="F9" s="5">
        <v>8742993</v>
      </c>
      <c r="G9" s="5">
        <v>8224945</v>
      </c>
      <c r="H9" s="5">
        <v>470989</v>
      </c>
      <c r="I9" s="5">
        <v>47059</v>
      </c>
      <c r="J9" s="5">
        <v>9039</v>
      </c>
      <c r="K9" s="5">
        <v>5807</v>
      </c>
      <c r="L9" s="5">
        <v>50121</v>
      </c>
      <c r="M9" s="5">
        <v>43595</v>
      </c>
      <c r="N9" s="5">
        <v>14295</v>
      </c>
      <c r="O9" s="5">
        <v>51839</v>
      </c>
    </row>
    <row r="10" spans="1:15">
      <c r="A10" s="5">
        <v>1396</v>
      </c>
      <c r="B10" s="5">
        <v>3</v>
      </c>
      <c r="C10" s="5" t="s">
        <v>172</v>
      </c>
      <c r="D10" s="5" t="s">
        <v>173</v>
      </c>
      <c r="E10" s="5">
        <v>51804250</v>
      </c>
      <c r="F10" s="5">
        <v>50423094</v>
      </c>
      <c r="G10" s="5">
        <v>42789667</v>
      </c>
      <c r="H10" s="5">
        <v>7362051</v>
      </c>
      <c r="I10" s="5">
        <v>271376</v>
      </c>
      <c r="J10" s="5">
        <v>60461</v>
      </c>
      <c r="K10" s="5">
        <v>127090</v>
      </c>
      <c r="L10" s="5">
        <v>221714</v>
      </c>
      <c r="M10" s="5">
        <v>259166</v>
      </c>
      <c r="N10" s="5">
        <v>60148</v>
      </c>
      <c r="O10" s="5">
        <v>652578</v>
      </c>
    </row>
    <row r="11" spans="1:15">
      <c r="A11" s="5">
        <v>1396</v>
      </c>
      <c r="B11" s="5">
        <v>4</v>
      </c>
      <c r="C11" s="5" t="s">
        <v>174</v>
      </c>
      <c r="D11" s="5" t="s">
        <v>173</v>
      </c>
      <c r="E11" s="5">
        <v>51804250</v>
      </c>
      <c r="F11" s="5">
        <v>50423094</v>
      </c>
      <c r="G11" s="5">
        <v>42789667</v>
      </c>
      <c r="H11" s="5">
        <v>7362051</v>
      </c>
      <c r="I11" s="5">
        <v>271376</v>
      </c>
      <c r="J11" s="5">
        <v>60461</v>
      </c>
      <c r="K11" s="5">
        <v>127090</v>
      </c>
      <c r="L11" s="5">
        <v>221714</v>
      </c>
      <c r="M11" s="5">
        <v>259166</v>
      </c>
      <c r="N11" s="5">
        <v>60148</v>
      </c>
      <c r="O11" s="5">
        <v>652578</v>
      </c>
    </row>
    <row r="12" spans="1:15">
      <c r="A12" s="5">
        <v>1396</v>
      </c>
      <c r="B12" s="5">
        <v>3</v>
      </c>
      <c r="C12" s="5" t="s">
        <v>175</v>
      </c>
      <c r="D12" s="5" t="s">
        <v>176</v>
      </c>
      <c r="E12" s="5">
        <v>95706778</v>
      </c>
      <c r="F12" s="5">
        <v>94333563</v>
      </c>
      <c r="G12" s="5">
        <v>91895348</v>
      </c>
      <c r="H12" s="5">
        <v>2148396</v>
      </c>
      <c r="I12" s="5">
        <v>289819</v>
      </c>
      <c r="J12" s="5">
        <v>19217</v>
      </c>
      <c r="K12" s="5">
        <v>90623</v>
      </c>
      <c r="L12" s="5">
        <v>376087</v>
      </c>
      <c r="M12" s="5">
        <v>239647</v>
      </c>
      <c r="N12" s="5">
        <v>23844</v>
      </c>
      <c r="O12" s="5">
        <v>623797</v>
      </c>
    </row>
    <row r="13" spans="1:15">
      <c r="A13" s="5">
        <v>1396</v>
      </c>
      <c r="B13" s="5">
        <v>4</v>
      </c>
      <c r="C13" s="5" t="s">
        <v>177</v>
      </c>
      <c r="D13" s="5" t="s">
        <v>176</v>
      </c>
      <c r="E13" s="5">
        <v>95706778</v>
      </c>
      <c r="F13" s="5">
        <v>94333563</v>
      </c>
      <c r="G13" s="5">
        <v>91895348</v>
      </c>
      <c r="H13" s="5">
        <v>2148396</v>
      </c>
      <c r="I13" s="5">
        <v>289819</v>
      </c>
      <c r="J13" s="5">
        <v>19217</v>
      </c>
      <c r="K13" s="5">
        <v>90623</v>
      </c>
      <c r="L13" s="5">
        <v>376087</v>
      </c>
      <c r="M13" s="5">
        <v>239647</v>
      </c>
      <c r="N13" s="5">
        <v>23844</v>
      </c>
      <c r="O13" s="5">
        <v>623797</v>
      </c>
    </row>
    <row r="14" spans="1:15">
      <c r="A14" s="5">
        <v>1396</v>
      </c>
      <c r="B14" s="5">
        <v>3</v>
      </c>
      <c r="C14" s="5" t="s">
        <v>178</v>
      </c>
      <c r="D14" s="5" t="s">
        <v>179</v>
      </c>
      <c r="E14" s="5">
        <v>104546978</v>
      </c>
      <c r="F14" s="5">
        <v>101407870</v>
      </c>
      <c r="G14" s="5">
        <v>90084155</v>
      </c>
      <c r="H14" s="5">
        <v>10265100</v>
      </c>
      <c r="I14" s="5">
        <v>1058615</v>
      </c>
      <c r="J14" s="5">
        <v>261810</v>
      </c>
      <c r="K14" s="5">
        <v>310060</v>
      </c>
      <c r="L14" s="5">
        <v>434243</v>
      </c>
      <c r="M14" s="5">
        <v>898342</v>
      </c>
      <c r="N14" s="5">
        <v>111838</v>
      </c>
      <c r="O14" s="5">
        <v>1122816</v>
      </c>
    </row>
    <row r="15" spans="1:15">
      <c r="A15" s="5">
        <v>1396</v>
      </c>
      <c r="B15" s="5">
        <v>4</v>
      </c>
      <c r="C15" s="5" t="s">
        <v>180</v>
      </c>
      <c r="D15" s="5" t="s">
        <v>179</v>
      </c>
      <c r="E15" s="5">
        <v>104546978</v>
      </c>
      <c r="F15" s="5">
        <v>101407870</v>
      </c>
      <c r="G15" s="5">
        <v>90084155</v>
      </c>
      <c r="H15" s="5">
        <v>10265100</v>
      </c>
      <c r="I15" s="5">
        <v>1058615</v>
      </c>
      <c r="J15" s="5">
        <v>261810</v>
      </c>
      <c r="K15" s="5">
        <v>310060</v>
      </c>
      <c r="L15" s="5">
        <v>434243</v>
      </c>
      <c r="M15" s="5">
        <v>898342</v>
      </c>
      <c r="N15" s="5">
        <v>111838</v>
      </c>
      <c r="O15" s="5">
        <v>1122816</v>
      </c>
    </row>
    <row r="16" spans="1:15">
      <c r="A16" s="5">
        <v>1396</v>
      </c>
      <c r="B16" s="5">
        <v>3</v>
      </c>
      <c r="C16" s="5" t="s">
        <v>181</v>
      </c>
      <c r="D16" s="5" t="s">
        <v>182</v>
      </c>
      <c r="E16" s="5">
        <v>87893966</v>
      </c>
      <c r="F16" s="5">
        <v>86364078</v>
      </c>
      <c r="G16" s="5">
        <v>84692180</v>
      </c>
      <c r="H16" s="5">
        <v>1495075</v>
      </c>
      <c r="I16" s="5">
        <v>176823</v>
      </c>
      <c r="J16" s="5">
        <v>78170</v>
      </c>
      <c r="K16" s="5">
        <v>115650</v>
      </c>
      <c r="L16" s="5">
        <v>220618</v>
      </c>
      <c r="M16" s="5">
        <v>655100</v>
      </c>
      <c r="N16" s="5">
        <v>29573</v>
      </c>
      <c r="O16" s="5">
        <v>430776</v>
      </c>
    </row>
    <row r="17" spans="1:15">
      <c r="A17" s="5">
        <v>1396</v>
      </c>
      <c r="B17" s="5">
        <v>4</v>
      </c>
      <c r="C17" s="5" t="s">
        <v>183</v>
      </c>
      <c r="D17" s="5" t="s">
        <v>184</v>
      </c>
      <c r="E17" s="5">
        <v>81863693</v>
      </c>
      <c r="F17" s="5">
        <v>80816632</v>
      </c>
      <c r="G17" s="5">
        <v>79278007</v>
      </c>
      <c r="H17" s="5">
        <v>1399353</v>
      </c>
      <c r="I17" s="5">
        <v>139272</v>
      </c>
      <c r="J17" s="5">
        <v>54600</v>
      </c>
      <c r="K17" s="5">
        <v>98304</v>
      </c>
      <c r="L17" s="5">
        <v>88874</v>
      </c>
      <c r="M17" s="5">
        <v>534088</v>
      </c>
      <c r="N17" s="5">
        <v>20493</v>
      </c>
      <c r="O17" s="5">
        <v>250702</v>
      </c>
    </row>
    <row r="18" spans="1:15">
      <c r="A18" s="5">
        <v>1396</v>
      </c>
      <c r="B18" s="5">
        <v>4</v>
      </c>
      <c r="C18" s="5" t="s">
        <v>185</v>
      </c>
      <c r="D18" s="5" t="s">
        <v>186</v>
      </c>
      <c r="E18" s="5">
        <v>6030273</v>
      </c>
      <c r="F18" s="5">
        <v>5547446</v>
      </c>
      <c r="G18" s="5">
        <v>5414173</v>
      </c>
      <c r="H18" s="5">
        <v>95722</v>
      </c>
      <c r="I18" s="5">
        <v>37551</v>
      </c>
      <c r="J18" s="5">
        <v>23570</v>
      </c>
      <c r="K18" s="5">
        <v>17346</v>
      </c>
      <c r="L18" s="5">
        <v>131745</v>
      </c>
      <c r="M18" s="5">
        <v>121012</v>
      </c>
      <c r="N18" s="5">
        <v>9080</v>
      </c>
      <c r="O18" s="5">
        <v>180074</v>
      </c>
    </row>
    <row r="19" spans="1:15">
      <c r="A19" s="5">
        <v>1396</v>
      </c>
      <c r="B19" s="5">
        <v>3</v>
      </c>
      <c r="C19" s="5" t="s">
        <v>187</v>
      </c>
      <c r="D19" s="5" t="s">
        <v>188</v>
      </c>
      <c r="E19" s="5">
        <v>163958709</v>
      </c>
      <c r="F19" s="5">
        <v>155023165</v>
      </c>
      <c r="G19" s="5">
        <v>137881680</v>
      </c>
      <c r="H19" s="5">
        <v>16022564</v>
      </c>
      <c r="I19" s="5">
        <v>1118921</v>
      </c>
      <c r="J19" s="5">
        <v>265489</v>
      </c>
      <c r="K19" s="5">
        <v>585414</v>
      </c>
      <c r="L19" s="5">
        <v>2744729</v>
      </c>
      <c r="M19" s="5">
        <v>1335143</v>
      </c>
      <c r="N19" s="5">
        <v>411484</v>
      </c>
      <c r="O19" s="5">
        <v>3593285</v>
      </c>
    </row>
    <row r="20" spans="1:15">
      <c r="A20" s="5">
        <v>1396</v>
      </c>
      <c r="B20" s="5">
        <v>4</v>
      </c>
      <c r="C20" s="5" t="s">
        <v>189</v>
      </c>
      <c r="D20" s="5" t="s">
        <v>188</v>
      </c>
      <c r="E20" s="5">
        <v>25076945</v>
      </c>
      <c r="F20" s="5">
        <v>24108803</v>
      </c>
      <c r="G20" s="5">
        <v>20112996</v>
      </c>
      <c r="H20" s="5">
        <v>3599388</v>
      </c>
      <c r="I20" s="5">
        <v>396419</v>
      </c>
      <c r="J20" s="5">
        <v>107324</v>
      </c>
      <c r="K20" s="5">
        <v>71746</v>
      </c>
      <c r="L20" s="5">
        <v>217204</v>
      </c>
      <c r="M20" s="5">
        <v>256780</v>
      </c>
      <c r="N20" s="5">
        <v>36351</v>
      </c>
      <c r="O20" s="5">
        <v>278737</v>
      </c>
    </row>
    <row r="21" spans="1:15">
      <c r="A21" s="5">
        <v>1396</v>
      </c>
      <c r="B21" s="5">
        <v>4</v>
      </c>
      <c r="C21" s="5" t="s">
        <v>190</v>
      </c>
      <c r="D21" s="5" t="s">
        <v>191</v>
      </c>
      <c r="E21" s="5">
        <v>64427535</v>
      </c>
      <c r="F21" s="5">
        <v>59040705</v>
      </c>
      <c r="G21" s="5">
        <v>58252969</v>
      </c>
      <c r="H21" s="5">
        <v>630161</v>
      </c>
      <c r="I21" s="5">
        <v>157575</v>
      </c>
      <c r="J21" s="5">
        <v>18757</v>
      </c>
      <c r="K21" s="5">
        <v>148397</v>
      </c>
      <c r="L21" s="5">
        <v>1971697</v>
      </c>
      <c r="M21" s="5">
        <v>469475</v>
      </c>
      <c r="N21" s="5">
        <v>309260</v>
      </c>
      <c r="O21" s="5">
        <v>2469244</v>
      </c>
    </row>
    <row r="22" spans="1:15">
      <c r="A22" s="5">
        <v>1396</v>
      </c>
      <c r="B22" s="5">
        <v>4</v>
      </c>
      <c r="C22" s="5" t="s">
        <v>192</v>
      </c>
      <c r="D22" s="5" t="s">
        <v>193</v>
      </c>
      <c r="E22" s="5">
        <v>21305986</v>
      </c>
      <c r="F22" s="5">
        <v>20387079</v>
      </c>
      <c r="G22" s="5">
        <v>17419418</v>
      </c>
      <c r="H22" s="5">
        <v>2882066</v>
      </c>
      <c r="I22" s="5">
        <v>85596</v>
      </c>
      <c r="J22" s="5">
        <v>31980</v>
      </c>
      <c r="K22" s="5">
        <v>198516</v>
      </c>
      <c r="L22" s="5">
        <v>123845</v>
      </c>
      <c r="M22" s="5">
        <v>190248</v>
      </c>
      <c r="N22" s="5">
        <v>26639</v>
      </c>
      <c r="O22" s="5">
        <v>347678</v>
      </c>
    </row>
    <row r="23" spans="1:15">
      <c r="A23" s="5">
        <v>1396</v>
      </c>
      <c r="B23" s="5">
        <v>4</v>
      </c>
      <c r="C23" s="5" t="s">
        <v>194</v>
      </c>
      <c r="D23" s="5" t="s">
        <v>195</v>
      </c>
      <c r="E23" s="5">
        <v>6296208</v>
      </c>
      <c r="F23" s="5">
        <v>6081117</v>
      </c>
      <c r="G23" s="5">
        <v>5138091</v>
      </c>
      <c r="H23" s="5">
        <v>784241</v>
      </c>
      <c r="I23" s="5">
        <v>158786</v>
      </c>
      <c r="J23" s="5">
        <v>5378</v>
      </c>
      <c r="K23" s="5">
        <v>4132</v>
      </c>
      <c r="L23" s="5">
        <v>39847</v>
      </c>
      <c r="M23" s="5">
        <v>60355</v>
      </c>
      <c r="N23" s="5">
        <v>2634</v>
      </c>
      <c r="O23" s="5">
        <v>102744</v>
      </c>
    </row>
    <row r="24" spans="1:15">
      <c r="A24" s="5">
        <v>1396</v>
      </c>
      <c r="B24" s="5">
        <v>4</v>
      </c>
      <c r="C24" s="5" t="s">
        <v>196</v>
      </c>
      <c r="D24" s="5" t="s">
        <v>197</v>
      </c>
      <c r="E24" s="5">
        <v>8764994</v>
      </c>
      <c r="F24" s="5">
        <v>8455842</v>
      </c>
      <c r="G24" s="5">
        <v>7351143</v>
      </c>
      <c r="H24" s="5">
        <v>944950</v>
      </c>
      <c r="I24" s="5">
        <v>159749</v>
      </c>
      <c r="J24" s="5">
        <v>25511</v>
      </c>
      <c r="K24" s="5">
        <v>22060</v>
      </c>
      <c r="L24" s="5">
        <v>48858</v>
      </c>
      <c r="M24" s="5">
        <v>84390</v>
      </c>
      <c r="N24" s="5">
        <v>7967</v>
      </c>
      <c r="O24" s="5">
        <v>120367</v>
      </c>
    </row>
    <row r="25" spans="1:15">
      <c r="A25" s="5">
        <v>1396</v>
      </c>
      <c r="B25" s="5">
        <v>4</v>
      </c>
      <c r="C25" s="5" t="s">
        <v>198</v>
      </c>
      <c r="D25" s="5" t="s">
        <v>199</v>
      </c>
      <c r="E25" s="5">
        <v>38087041</v>
      </c>
      <c r="F25" s="5">
        <v>36949618</v>
      </c>
      <c r="G25" s="5">
        <v>29607064</v>
      </c>
      <c r="H25" s="5">
        <v>7181759</v>
      </c>
      <c r="I25" s="5">
        <v>160796</v>
      </c>
      <c r="J25" s="5">
        <v>76539</v>
      </c>
      <c r="K25" s="5">
        <v>140563</v>
      </c>
      <c r="L25" s="5">
        <v>343279</v>
      </c>
      <c r="M25" s="5">
        <v>273896</v>
      </c>
      <c r="N25" s="5">
        <v>28633</v>
      </c>
      <c r="O25" s="5">
        <v>274515</v>
      </c>
    </row>
    <row r="26" spans="1:15">
      <c r="A26" s="5">
        <v>1396</v>
      </c>
      <c r="B26" s="5">
        <v>3</v>
      </c>
      <c r="C26" s="5" t="s">
        <v>200</v>
      </c>
      <c r="D26" s="5" t="s">
        <v>201</v>
      </c>
      <c r="E26" s="5">
        <v>35402814</v>
      </c>
      <c r="F26" s="5">
        <v>34939678</v>
      </c>
      <c r="G26" s="5">
        <v>34398621</v>
      </c>
      <c r="H26" s="5">
        <v>311130</v>
      </c>
      <c r="I26" s="5">
        <v>229928</v>
      </c>
      <c r="J26" s="5">
        <v>25954</v>
      </c>
      <c r="K26" s="5">
        <v>52735</v>
      </c>
      <c r="L26" s="5">
        <v>118417</v>
      </c>
      <c r="M26" s="5">
        <v>143821</v>
      </c>
      <c r="N26" s="5">
        <v>11645</v>
      </c>
      <c r="O26" s="5">
        <v>110564</v>
      </c>
    </row>
    <row r="27" spans="1:15">
      <c r="A27" s="5">
        <v>1396</v>
      </c>
      <c r="B27" s="5">
        <v>4</v>
      </c>
      <c r="C27" s="5" t="s">
        <v>202</v>
      </c>
      <c r="D27" s="5" t="s">
        <v>201</v>
      </c>
      <c r="E27" s="5">
        <v>35402814</v>
      </c>
      <c r="F27" s="5">
        <v>34939678</v>
      </c>
      <c r="G27" s="5">
        <v>34398621</v>
      </c>
      <c r="H27" s="5">
        <v>311130</v>
      </c>
      <c r="I27" s="5">
        <v>229928</v>
      </c>
      <c r="J27" s="5">
        <v>25954</v>
      </c>
      <c r="K27" s="5">
        <v>52735</v>
      </c>
      <c r="L27" s="5">
        <v>118417</v>
      </c>
      <c r="M27" s="5">
        <v>143821</v>
      </c>
      <c r="N27" s="5">
        <v>11645</v>
      </c>
      <c r="O27" s="5">
        <v>110564</v>
      </c>
    </row>
    <row r="28" spans="1:15">
      <c r="A28" s="5">
        <v>1396</v>
      </c>
      <c r="B28" s="5">
        <v>2</v>
      </c>
      <c r="C28" s="5" t="s">
        <v>203</v>
      </c>
      <c r="D28" s="5" t="s">
        <v>204</v>
      </c>
      <c r="E28" s="5">
        <v>27637443</v>
      </c>
      <c r="F28" s="5">
        <v>26347062</v>
      </c>
      <c r="G28" s="5">
        <v>19380173</v>
      </c>
      <c r="H28" s="5">
        <v>6576519</v>
      </c>
      <c r="I28" s="5">
        <v>390370</v>
      </c>
      <c r="J28" s="5">
        <v>75786</v>
      </c>
      <c r="K28" s="5">
        <v>36048</v>
      </c>
      <c r="L28" s="5">
        <v>172143</v>
      </c>
      <c r="M28" s="5">
        <v>385680</v>
      </c>
      <c r="N28" s="5">
        <v>91848</v>
      </c>
      <c r="O28" s="5">
        <v>528875</v>
      </c>
    </row>
    <row r="29" spans="1:15">
      <c r="A29" s="5">
        <v>1396</v>
      </c>
      <c r="B29" s="5">
        <v>3</v>
      </c>
      <c r="C29" s="5" t="s">
        <v>205</v>
      </c>
      <c r="D29" s="5" t="s">
        <v>204</v>
      </c>
      <c r="E29" s="5">
        <v>27637443</v>
      </c>
      <c r="F29" s="5">
        <v>26347062</v>
      </c>
      <c r="G29" s="5">
        <v>19380173</v>
      </c>
      <c r="H29" s="5">
        <v>6576519</v>
      </c>
      <c r="I29" s="5">
        <v>390370</v>
      </c>
      <c r="J29" s="5">
        <v>75786</v>
      </c>
      <c r="K29" s="5">
        <v>36048</v>
      </c>
      <c r="L29" s="5">
        <v>172143</v>
      </c>
      <c r="M29" s="5">
        <v>385680</v>
      </c>
      <c r="N29" s="5">
        <v>91848</v>
      </c>
      <c r="O29" s="5">
        <v>528875</v>
      </c>
    </row>
    <row r="30" spans="1:15">
      <c r="A30" s="5">
        <v>1396</v>
      </c>
      <c r="B30" s="5">
        <v>4</v>
      </c>
      <c r="C30" s="5" t="s">
        <v>206</v>
      </c>
      <c r="D30" s="5" t="s">
        <v>207</v>
      </c>
      <c r="E30" s="5">
        <v>1607578</v>
      </c>
      <c r="F30" s="5">
        <v>1546002</v>
      </c>
      <c r="G30" s="5">
        <v>1528438</v>
      </c>
      <c r="H30" s="5">
        <v>14453</v>
      </c>
      <c r="I30" s="5">
        <v>3112</v>
      </c>
      <c r="J30" s="5">
        <v>509</v>
      </c>
      <c r="K30" s="5">
        <v>165</v>
      </c>
      <c r="L30" s="5">
        <v>5422</v>
      </c>
      <c r="M30" s="5">
        <v>22151</v>
      </c>
      <c r="N30" s="5">
        <v>11140</v>
      </c>
      <c r="O30" s="5">
        <v>22188</v>
      </c>
    </row>
    <row r="31" spans="1:15">
      <c r="A31" s="5">
        <v>1396</v>
      </c>
      <c r="B31" s="5">
        <v>4</v>
      </c>
      <c r="C31" s="5" t="s">
        <v>208</v>
      </c>
      <c r="D31" s="5" t="s">
        <v>209</v>
      </c>
      <c r="E31" s="5">
        <v>5317167</v>
      </c>
      <c r="F31" s="5">
        <v>4999818</v>
      </c>
      <c r="G31" s="5">
        <v>3183112</v>
      </c>
      <c r="H31" s="5">
        <v>1802338</v>
      </c>
      <c r="I31" s="5">
        <v>14368</v>
      </c>
      <c r="J31" s="5">
        <v>30691</v>
      </c>
      <c r="K31" s="5">
        <v>1642</v>
      </c>
      <c r="L31" s="5">
        <v>55842</v>
      </c>
      <c r="M31" s="5">
        <v>59060</v>
      </c>
      <c r="N31" s="5">
        <v>4942</v>
      </c>
      <c r="O31" s="5">
        <v>165173</v>
      </c>
    </row>
    <row r="32" spans="1:15">
      <c r="A32" s="5">
        <v>1396</v>
      </c>
      <c r="B32" s="5">
        <v>4</v>
      </c>
      <c r="C32" s="5" t="s">
        <v>210</v>
      </c>
      <c r="D32" s="5" t="s">
        <v>211</v>
      </c>
      <c r="E32" s="5">
        <v>20712698</v>
      </c>
      <c r="F32" s="5">
        <v>19801242</v>
      </c>
      <c r="G32" s="5">
        <v>14668624</v>
      </c>
      <c r="H32" s="5">
        <v>4759728</v>
      </c>
      <c r="I32" s="5">
        <v>372890</v>
      </c>
      <c r="J32" s="5">
        <v>44586</v>
      </c>
      <c r="K32" s="5">
        <v>34241</v>
      </c>
      <c r="L32" s="5">
        <v>110879</v>
      </c>
      <c r="M32" s="5">
        <v>304469</v>
      </c>
      <c r="N32" s="5">
        <v>75766</v>
      </c>
      <c r="O32" s="5">
        <v>341515</v>
      </c>
    </row>
    <row r="33" spans="1:15">
      <c r="A33" s="5">
        <v>1396</v>
      </c>
      <c r="B33" s="5">
        <v>2</v>
      </c>
      <c r="C33" s="5" t="s">
        <v>212</v>
      </c>
      <c r="D33" s="5" t="s">
        <v>213</v>
      </c>
      <c r="E33" s="5">
        <v>8291263</v>
      </c>
      <c r="F33" s="5">
        <v>8042958</v>
      </c>
      <c r="G33" s="5">
        <v>7063197</v>
      </c>
      <c r="H33" s="5">
        <v>918161</v>
      </c>
      <c r="I33" s="5">
        <v>61600</v>
      </c>
      <c r="J33" s="5">
        <v>20337</v>
      </c>
      <c r="K33" s="5">
        <v>1006</v>
      </c>
      <c r="L33" s="5">
        <v>15086</v>
      </c>
      <c r="M33" s="5">
        <v>27620</v>
      </c>
      <c r="N33" s="5">
        <v>789</v>
      </c>
      <c r="O33" s="5">
        <v>183466</v>
      </c>
    </row>
    <row r="34" spans="1:15">
      <c r="A34" s="5">
        <v>1396</v>
      </c>
      <c r="B34" s="5">
        <v>3</v>
      </c>
      <c r="C34" s="5" t="s">
        <v>214</v>
      </c>
      <c r="D34" s="5" t="s">
        <v>215</v>
      </c>
      <c r="E34" s="5">
        <v>8291263</v>
      </c>
      <c r="F34" s="5">
        <v>8042958</v>
      </c>
      <c r="G34" s="5">
        <v>7063197</v>
      </c>
      <c r="H34" s="5">
        <v>918161</v>
      </c>
      <c r="I34" s="5">
        <v>61600</v>
      </c>
      <c r="J34" s="5">
        <v>20337</v>
      </c>
      <c r="K34" s="5">
        <v>1006</v>
      </c>
      <c r="L34" s="5">
        <v>15086</v>
      </c>
      <c r="M34" s="5">
        <v>27620</v>
      </c>
      <c r="N34" s="5">
        <v>789</v>
      </c>
      <c r="O34" s="5">
        <v>183466</v>
      </c>
    </row>
    <row r="35" spans="1:15">
      <c r="A35" s="5">
        <v>1396</v>
      </c>
      <c r="B35" s="5">
        <v>4</v>
      </c>
      <c r="C35" s="5" t="s">
        <v>216</v>
      </c>
      <c r="D35" s="5" t="s">
        <v>217</v>
      </c>
      <c r="E35" s="5">
        <v>8291263</v>
      </c>
      <c r="F35" s="5">
        <v>8042958</v>
      </c>
      <c r="G35" s="5">
        <v>7063197</v>
      </c>
      <c r="H35" s="5">
        <v>918161</v>
      </c>
      <c r="I35" s="5">
        <v>61600</v>
      </c>
      <c r="J35" s="5">
        <v>20337</v>
      </c>
      <c r="K35" s="5">
        <v>1006</v>
      </c>
      <c r="L35" s="5">
        <v>15086</v>
      </c>
      <c r="M35" s="5">
        <v>27620</v>
      </c>
      <c r="N35" s="5">
        <v>789</v>
      </c>
      <c r="O35" s="5">
        <v>183466</v>
      </c>
    </row>
    <row r="36" spans="1:15">
      <c r="A36" s="5">
        <v>1396</v>
      </c>
      <c r="B36" s="5">
        <v>2</v>
      </c>
      <c r="C36" s="5" t="s">
        <v>218</v>
      </c>
      <c r="D36" s="5" t="s">
        <v>219</v>
      </c>
      <c r="E36" s="5">
        <v>91554866</v>
      </c>
      <c r="F36" s="5">
        <v>85579377</v>
      </c>
      <c r="G36" s="5">
        <v>83234112</v>
      </c>
      <c r="H36" s="5">
        <v>1494725</v>
      </c>
      <c r="I36" s="5">
        <v>850540</v>
      </c>
      <c r="J36" s="5">
        <v>167959</v>
      </c>
      <c r="K36" s="5">
        <v>608660</v>
      </c>
      <c r="L36" s="5">
        <v>708540</v>
      </c>
      <c r="M36" s="5">
        <v>2263075</v>
      </c>
      <c r="N36" s="5">
        <v>172813</v>
      </c>
      <c r="O36" s="5">
        <v>2054442</v>
      </c>
    </row>
    <row r="37" spans="1:15">
      <c r="A37" s="5">
        <v>1396</v>
      </c>
      <c r="B37" s="5">
        <v>3</v>
      </c>
      <c r="C37" s="5" t="s">
        <v>220</v>
      </c>
      <c r="D37" s="5" t="s">
        <v>221</v>
      </c>
      <c r="E37" s="5">
        <v>49754067</v>
      </c>
      <c r="F37" s="5">
        <v>46190217</v>
      </c>
      <c r="G37" s="5">
        <v>44670792</v>
      </c>
      <c r="H37" s="5">
        <v>1010144</v>
      </c>
      <c r="I37" s="5">
        <v>509281</v>
      </c>
      <c r="J37" s="5">
        <v>87298</v>
      </c>
      <c r="K37" s="5">
        <v>430933</v>
      </c>
      <c r="L37" s="5">
        <v>523158</v>
      </c>
      <c r="M37" s="5">
        <v>1644365</v>
      </c>
      <c r="N37" s="5">
        <v>132710</v>
      </c>
      <c r="O37" s="5">
        <v>745387</v>
      </c>
    </row>
    <row r="38" spans="1:15">
      <c r="A38" s="5">
        <v>1396</v>
      </c>
      <c r="B38" s="5">
        <v>4</v>
      </c>
      <c r="C38" s="5" t="s">
        <v>222</v>
      </c>
      <c r="D38" s="5" t="s">
        <v>223</v>
      </c>
      <c r="E38" s="5">
        <v>36390672</v>
      </c>
      <c r="F38" s="5">
        <v>34204485</v>
      </c>
      <c r="G38" s="5">
        <v>33035756</v>
      </c>
      <c r="H38" s="5">
        <v>791467</v>
      </c>
      <c r="I38" s="5">
        <v>377262</v>
      </c>
      <c r="J38" s="5">
        <v>42984</v>
      </c>
      <c r="K38" s="5">
        <v>373407</v>
      </c>
      <c r="L38" s="5">
        <v>186551</v>
      </c>
      <c r="M38" s="5">
        <v>1116787</v>
      </c>
      <c r="N38" s="5">
        <v>82797</v>
      </c>
      <c r="O38" s="5">
        <v>383660</v>
      </c>
    </row>
    <row r="39" spans="1:15">
      <c r="A39" s="5">
        <v>1396</v>
      </c>
      <c r="B39" s="5">
        <v>4</v>
      </c>
      <c r="C39" s="5" t="s">
        <v>224</v>
      </c>
      <c r="D39" s="5" t="s">
        <v>225</v>
      </c>
      <c r="E39" s="5">
        <v>9995887</v>
      </c>
      <c r="F39" s="5">
        <v>9013610</v>
      </c>
      <c r="G39" s="5">
        <v>8739446</v>
      </c>
      <c r="H39" s="5">
        <v>172329</v>
      </c>
      <c r="I39" s="5">
        <v>101835</v>
      </c>
      <c r="J39" s="5">
        <v>41907</v>
      </c>
      <c r="K39" s="5">
        <v>41125</v>
      </c>
      <c r="L39" s="5">
        <v>156373</v>
      </c>
      <c r="M39" s="5">
        <v>401527</v>
      </c>
      <c r="N39" s="5">
        <v>21294</v>
      </c>
      <c r="O39" s="5">
        <v>320050</v>
      </c>
    </row>
    <row r="40" spans="1:15">
      <c r="A40" s="5">
        <v>1396</v>
      </c>
      <c r="B40" s="5">
        <v>4</v>
      </c>
      <c r="C40" s="5" t="s">
        <v>226</v>
      </c>
      <c r="D40" s="5" t="s">
        <v>227</v>
      </c>
      <c r="E40" s="5">
        <v>3367509</v>
      </c>
      <c r="F40" s="5">
        <v>2972121</v>
      </c>
      <c r="G40" s="5">
        <v>2895590</v>
      </c>
      <c r="H40" s="5">
        <v>46348</v>
      </c>
      <c r="I40" s="5">
        <v>30184</v>
      </c>
      <c r="J40" s="5">
        <v>2406</v>
      </c>
      <c r="K40" s="5">
        <v>16400</v>
      </c>
      <c r="L40" s="5">
        <v>180234</v>
      </c>
      <c r="M40" s="5">
        <v>126051</v>
      </c>
      <c r="N40" s="5">
        <v>28618</v>
      </c>
      <c r="O40" s="5">
        <v>41678</v>
      </c>
    </row>
    <row r="41" spans="1:15">
      <c r="A41" s="5">
        <v>1396</v>
      </c>
      <c r="B41" s="5">
        <v>3</v>
      </c>
      <c r="C41" s="5" t="s">
        <v>228</v>
      </c>
      <c r="D41" s="5" t="s">
        <v>229</v>
      </c>
      <c r="E41" s="5">
        <v>41800799</v>
      </c>
      <c r="F41" s="5">
        <v>39389161</v>
      </c>
      <c r="G41" s="5">
        <v>38563320</v>
      </c>
      <c r="H41" s="5">
        <v>484581</v>
      </c>
      <c r="I41" s="5">
        <v>341259</v>
      </c>
      <c r="J41" s="5">
        <v>80661</v>
      </c>
      <c r="K41" s="5">
        <v>177728</v>
      </c>
      <c r="L41" s="5">
        <v>185382</v>
      </c>
      <c r="M41" s="5">
        <v>618710</v>
      </c>
      <c r="N41" s="5">
        <v>40103</v>
      </c>
      <c r="O41" s="5">
        <v>1309055</v>
      </c>
    </row>
    <row r="42" spans="1:15">
      <c r="A42" s="5">
        <v>1396</v>
      </c>
      <c r="B42" s="5">
        <v>4</v>
      </c>
      <c r="C42" s="5" t="s">
        <v>230</v>
      </c>
      <c r="D42" s="5" t="s">
        <v>231</v>
      </c>
      <c r="E42" s="5">
        <v>592021</v>
      </c>
      <c r="F42" s="5">
        <v>562537</v>
      </c>
      <c r="G42" s="5">
        <v>555385</v>
      </c>
      <c r="H42" s="5">
        <v>2902</v>
      </c>
      <c r="I42" s="5">
        <v>4251</v>
      </c>
      <c r="J42" s="5">
        <v>0</v>
      </c>
      <c r="K42" s="5">
        <v>19</v>
      </c>
      <c r="L42" s="5">
        <v>11643</v>
      </c>
      <c r="M42" s="5">
        <v>11082</v>
      </c>
      <c r="N42" s="5">
        <v>5269</v>
      </c>
      <c r="O42" s="5">
        <v>1472</v>
      </c>
    </row>
    <row r="43" spans="1:15">
      <c r="A43" s="5">
        <v>1396</v>
      </c>
      <c r="B43" s="5">
        <v>4</v>
      </c>
      <c r="C43" s="5" t="s">
        <v>232</v>
      </c>
      <c r="D43" s="5" t="s">
        <v>233</v>
      </c>
      <c r="E43" s="5">
        <v>12454333</v>
      </c>
      <c r="F43" s="5">
        <v>12012396</v>
      </c>
      <c r="G43" s="5">
        <v>11659018</v>
      </c>
      <c r="H43" s="5">
        <v>236348</v>
      </c>
      <c r="I43" s="5">
        <v>117031</v>
      </c>
      <c r="J43" s="5">
        <v>31321</v>
      </c>
      <c r="K43" s="5">
        <v>23200</v>
      </c>
      <c r="L43" s="5">
        <v>49014</v>
      </c>
      <c r="M43" s="5">
        <v>201035</v>
      </c>
      <c r="N43" s="5">
        <v>9473</v>
      </c>
      <c r="O43" s="5">
        <v>127894</v>
      </c>
    </row>
    <row r="44" spans="1:15">
      <c r="A44" s="5">
        <v>1396</v>
      </c>
      <c r="B44" s="5">
        <v>4</v>
      </c>
      <c r="C44" s="5" t="s">
        <v>234</v>
      </c>
      <c r="D44" s="5" t="s">
        <v>235</v>
      </c>
      <c r="E44" s="5">
        <v>26061269</v>
      </c>
      <c r="F44" s="5">
        <v>24235724</v>
      </c>
      <c r="G44" s="5">
        <v>23876069</v>
      </c>
      <c r="H44" s="5">
        <v>194546</v>
      </c>
      <c r="I44" s="5">
        <v>165109</v>
      </c>
      <c r="J44" s="5">
        <v>47070</v>
      </c>
      <c r="K44" s="5">
        <v>147666</v>
      </c>
      <c r="L44" s="5">
        <v>104384</v>
      </c>
      <c r="M44" s="5">
        <v>355313</v>
      </c>
      <c r="N44" s="5">
        <v>21620</v>
      </c>
      <c r="O44" s="5">
        <v>1149492</v>
      </c>
    </row>
    <row r="45" spans="1:15">
      <c r="A45" s="5">
        <v>1396</v>
      </c>
      <c r="B45" s="5">
        <v>4</v>
      </c>
      <c r="C45" s="5" t="s">
        <v>236</v>
      </c>
      <c r="D45" s="5" t="s">
        <v>237</v>
      </c>
      <c r="E45" s="5">
        <v>337852</v>
      </c>
      <c r="F45" s="5">
        <v>305109</v>
      </c>
      <c r="G45" s="5">
        <v>260270</v>
      </c>
      <c r="H45" s="5">
        <v>8312</v>
      </c>
      <c r="I45" s="5">
        <v>36527</v>
      </c>
      <c r="J45" s="5">
        <v>0</v>
      </c>
      <c r="K45" s="5">
        <v>3136</v>
      </c>
      <c r="L45" s="5">
        <v>1344</v>
      </c>
      <c r="M45" s="5">
        <v>16369</v>
      </c>
      <c r="N45" s="5">
        <v>634</v>
      </c>
      <c r="O45" s="5">
        <v>11260</v>
      </c>
    </row>
    <row r="46" spans="1:15">
      <c r="A46" s="5">
        <v>1396</v>
      </c>
      <c r="B46" s="5">
        <v>4</v>
      </c>
      <c r="C46" s="5" t="s">
        <v>238</v>
      </c>
      <c r="D46" s="5" t="s">
        <v>239</v>
      </c>
      <c r="E46" s="5">
        <v>2355325</v>
      </c>
      <c r="F46" s="5">
        <v>2273395</v>
      </c>
      <c r="G46" s="5">
        <v>2212580</v>
      </c>
      <c r="H46" s="5">
        <v>42474</v>
      </c>
      <c r="I46" s="5">
        <v>18341</v>
      </c>
      <c r="J46" s="5">
        <v>2271</v>
      </c>
      <c r="K46" s="5">
        <v>3707</v>
      </c>
      <c r="L46" s="5">
        <v>18997</v>
      </c>
      <c r="M46" s="5">
        <v>34912</v>
      </c>
      <c r="N46" s="5">
        <v>3108</v>
      </c>
      <c r="O46" s="5">
        <v>18937</v>
      </c>
    </row>
    <row r="47" spans="1:15">
      <c r="A47" s="5">
        <v>1396</v>
      </c>
      <c r="B47" s="5">
        <v>2</v>
      </c>
      <c r="C47" s="5" t="s">
        <v>240</v>
      </c>
      <c r="D47" s="5" t="s">
        <v>241</v>
      </c>
      <c r="E47" s="5">
        <v>4974202</v>
      </c>
      <c r="F47" s="5">
        <v>4763353</v>
      </c>
      <c r="G47" s="5">
        <v>4539003</v>
      </c>
      <c r="H47" s="5">
        <v>152773</v>
      </c>
      <c r="I47" s="5">
        <v>71578</v>
      </c>
      <c r="J47" s="5">
        <v>11145</v>
      </c>
      <c r="K47" s="5">
        <v>8065</v>
      </c>
      <c r="L47" s="5">
        <v>29619</v>
      </c>
      <c r="M47" s="5">
        <v>64820</v>
      </c>
      <c r="N47" s="5">
        <v>6559</v>
      </c>
      <c r="O47" s="5">
        <v>90641</v>
      </c>
    </row>
    <row r="48" spans="1:15">
      <c r="A48" s="5">
        <v>1396</v>
      </c>
      <c r="B48" s="5">
        <v>3</v>
      </c>
      <c r="C48" s="5" t="s">
        <v>242</v>
      </c>
      <c r="D48" s="5" t="s">
        <v>243</v>
      </c>
      <c r="E48" s="5">
        <v>4146206</v>
      </c>
      <c r="F48" s="5">
        <v>3975090</v>
      </c>
      <c r="G48" s="5">
        <v>3801204</v>
      </c>
      <c r="H48" s="5">
        <v>117225</v>
      </c>
      <c r="I48" s="5">
        <v>56660</v>
      </c>
      <c r="J48" s="5">
        <v>11145</v>
      </c>
      <c r="K48" s="5">
        <v>6547</v>
      </c>
      <c r="L48" s="5">
        <v>26597</v>
      </c>
      <c r="M48" s="5">
        <v>46404</v>
      </c>
      <c r="N48" s="5">
        <v>5698</v>
      </c>
      <c r="O48" s="5">
        <v>74723</v>
      </c>
    </row>
    <row r="49" spans="1:15">
      <c r="A49" s="5">
        <v>1396</v>
      </c>
      <c r="B49" s="5">
        <v>4</v>
      </c>
      <c r="C49" s="5" t="s">
        <v>244</v>
      </c>
      <c r="D49" s="5" t="s">
        <v>243</v>
      </c>
      <c r="E49" s="5">
        <v>4146206</v>
      </c>
      <c r="F49" s="5">
        <v>3975090</v>
      </c>
      <c r="G49" s="5">
        <v>3801204</v>
      </c>
      <c r="H49" s="5">
        <v>117225</v>
      </c>
      <c r="I49" s="5">
        <v>56660</v>
      </c>
      <c r="J49" s="5">
        <v>11145</v>
      </c>
      <c r="K49" s="5">
        <v>6547</v>
      </c>
      <c r="L49" s="5">
        <v>26597</v>
      </c>
      <c r="M49" s="5">
        <v>46404</v>
      </c>
      <c r="N49" s="5">
        <v>5698</v>
      </c>
      <c r="O49" s="5">
        <v>74723</v>
      </c>
    </row>
    <row r="50" spans="1:15">
      <c r="A50" s="5">
        <v>1396</v>
      </c>
      <c r="B50" s="5">
        <v>3</v>
      </c>
      <c r="C50" s="5" t="s">
        <v>245</v>
      </c>
      <c r="D50" s="5" t="s">
        <v>246</v>
      </c>
      <c r="E50" s="5">
        <v>827996</v>
      </c>
      <c r="F50" s="5">
        <v>788263</v>
      </c>
      <c r="G50" s="5">
        <v>737798</v>
      </c>
      <c r="H50" s="5">
        <v>35548</v>
      </c>
      <c r="I50" s="5">
        <v>14917</v>
      </c>
      <c r="J50" s="5">
        <v>0</v>
      </c>
      <c r="K50" s="5">
        <v>1518</v>
      </c>
      <c r="L50" s="5">
        <v>3021</v>
      </c>
      <c r="M50" s="5">
        <v>18415</v>
      </c>
      <c r="N50" s="5">
        <v>861</v>
      </c>
      <c r="O50" s="5">
        <v>15918</v>
      </c>
    </row>
    <row r="51" spans="1:15">
      <c r="A51" s="5">
        <v>1396</v>
      </c>
      <c r="B51" s="5">
        <v>4</v>
      </c>
      <c r="C51" s="5" t="s">
        <v>247</v>
      </c>
      <c r="D51" s="5" t="s">
        <v>246</v>
      </c>
      <c r="E51" s="5">
        <v>827996</v>
      </c>
      <c r="F51" s="5">
        <v>788263</v>
      </c>
      <c r="G51" s="5">
        <v>737798</v>
      </c>
      <c r="H51" s="5">
        <v>35548</v>
      </c>
      <c r="I51" s="5">
        <v>14917</v>
      </c>
      <c r="J51" s="5">
        <v>0</v>
      </c>
      <c r="K51" s="5">
        <v>1518</v>
      </c>
      <c r="L51" s="5">
        <v>3021</v>
      </c>
      <c r="M51" s="5">
        <v>18415</v>
      </c>
      <c r="N51" s="5">
        <v>861</v>
      </c>
      <c r="O51" s="5">
        <v>15918</v>
      </c>
    </row>
    <row r="52" spans="1:15">
      <c r="A52" s="5">
        <v>1396</v>
      </c>
      <c r="B52" s="5">
        <v>2</v>
      </c>
      <c r="C52" s="5" t="s">
        <v>248</v>
      </c>
      <c r="D52" s="5" t="s">
        <v>249</v>
      </c>
      <c r="E52" s="5">
        <v>9206993</v>
      </c>
      <c r="F52" s="5">
        <v>8961901</v>
      </c>
      <c r="G52" s="5">
        <v>8725171</v>
      </c>
      <c r="H52" s="5">
        <v>193468</v>
      </c>
      <c r="I52" s="5">
        <v>43262</v>
      </c>
      <c r="J52" s="5">
        <v>7059</v>
      </c>
      <c r="K52" s="5">
        <v>28206</v>
      </c>
      <c r="L52" s="5">
        <v>45581</v>
      </c>
      <c r="M52" s="5">
        <v>81896</v>
      </c>
      <c r="N52" s="5">
        <v>11085</v>
      </c>
      <c r="O52" s="5">
        <v>71265</v>
      </c>
    </row>
    <row r="53" spans="1:15">
      <c r="A53" s="5">
        <v>1396</v>
      </c>
      <c r="B53" s="5">
        <v>3</v>
      </c>
      <c r="C53" s="5" t="s">
        <v>250</v>
      </c>
      <c r="D53" s="5" t="s">
        <v>251</v>
      </c>
      <c r="E53" s="5">
        <v>5110219</v>
      </c>
      <c r="F53" s="5">
        <v>4981736</v>
      </c>
      <c r="G53" s="5">
        <v>4923714</v>
      </c>
      <c r="H53" s="5">
        <v>35535</v>
      </c>
      <c r="I53" s="5">
        <v>22487</v>
      </c>
      <c r="J53" s="5">
        <v>5915</v>
      </c>
      <c r="K53" s="5">
        <v>21009</v>
      </c>
      <c r="L53" s="5">
        <v>26553</v>
      </c>
      <c r="M53" s="5">
        <v>31166</v>
      </c>
      <c r="N53" s="5">
        <v>7038</v>
      </c>
      <c r="O53" s="5">
        <v>36801</v>
      </c>
    </row>
    <row r="54" spans="1:15">
      <c r="A54" s="5">
        <v>1396</v>
      </c>
      <c r="B54" s="5">
        <v>4</v>
      </c>
      <c r="C54" s="5" t="s">
        <v>252</v>
      </c>
      <c r="D54" s="5" t="s">
        <v>253</v>
      </c>
      <c r="E54" s="5">
        <v>4741335</v>
      </c>
      <c r="F54" s="5">
        <v>4638713</v>
      </c>
      <c r="G54" s="5">
        <v>4598902</v>
      </c>
      <c r="H54" s="5">
        <v>22101</v>
      </c>
      <c r="I54" s="5">
        <v>17710</v>
      </c>
      <c r="J54" s="5">
        <v>5915</v>
      </c>
      <c r="K54" s="5">
        <v>20389</v>
      </c>
      <c r="L54" s="5">
        <v>20891</v>
      </c>
      <c r="M54" s="5">
        <v>26441</v>
      </c>
      <c r="N54" s="5">
        <v>5843</v>
      </c>
      <c r="O54" s="5">
        <v>23142</v>
      </c>
    </row>
    <row r="55" spans="1:15">
      <c r="A55" s="5">
        <v>1396</v>
      </c>
      <c r="B55" s="5">
        <v>4</v>
      </c>
      <c r="C55" s="5" t="s">
        <v>254</v>
      </c>
      <c r="D55" s="5" t="s">
        <v>255</v>
      </c>
      <c r="E55" s="5">
        <v>368884</v>
      </c>
      <c r="F55" s="5">
        <v>343022</v>
      </c>
      <c r="G55" s="5">
        <v>324812</v>
      </c>
      <c r="H55" s="5">
        <v>13433</v>
      </c>
      <c r="I55" s="5">
        <v>4777</v>
      </c>
      <c r="J55" s="5">
        <v>0</v>
      </c>
      <c r="K55" s="5">
        <v>620</v>
      </c>
      <c r="L55" s="5">
        <v>5663</v>
      </c>
      <c r="M55" s="5">
        <v>4724</v>
      </c>
      <c r="N55" s="5">
        <v>1195</v>
      </c>
      <c r="O55" s="5">
        <v>13659</v>
      </c>
    </row>
    <row r="56" spans="1:15">
      <c r="A56" s="5">
        <v>1396</v>
      </c>
      <c r="B56" s="5">
        <v>3</v>
      </c>
      <c r="C56" s="5" t="s">
        <v>256</v>
      </c>
      <c r="D56" s="5" t="s">
        <v>257</v>
      </c>
      <c r="E56" s="5">
        <v>4096775</v>
      </c>
      <c r="F56" s="5">
        <v>3980165</v>
      </c>
      <c r="G56" s="5">
        <v>3801457</v>
      </c>
      <c r="H56" s="5">
        <v>157933</v>
      </c>
      <c r="I56" s="5">
        <v>20776</v>
      </c>
      <c r="J56" s="5">
        <v>1144</v>
      </c>
      <c r="K56" s="5">
        <v>7197</v>
      </c>
      <c r="L56" s="5">
        <v>19028</v>
      </c>
      <c r="M56" s="5">
        <v>50730</v>
      </c>
      <c r="N56" s="5">
        <v>4047</v>
      </c>
      <c r="O56" s="5">
        <v>34464</v>
      </c>
    </row>
    <row r="57" spans="1:15">
      <c r="A57" s="5">
        <v>1396</v>
      </c>
      <c r="B57" s="5">
        <v>4</v>
      </c>
      <c r="C57" s="5" t="s">
        <v>258</v>
      </c>
      <c r="D57" s="5" t="s">
        <v>257</v>
      </c>
      <c r="E57" s="5">
        <v>4096775</v>
      </c>
      <c r="F57" s="5">
        <v>3980165</v>
      </c>
      <c r="G57" s="5">
        <v>3801457</v>
      </c>
      <c r="H57" s="5">
        <v>157933</v>
      </c>
      <c r="I57" s="5">
        <v>20776</v>
      </c>
      <c r="J57" s="5">
        <v>1144</v>
      </c>
      <c r="K57" s="5">
        <v>7197</v>
      </c>
      <c r="L57" s="5">
        <v>19028</v>
      </c>
      <c r="M57" s="5">
        <v>50730</v>
      </c>
      <c r="N57" s="5">
        <v>4047</v>
      </c>
      <c r="O57" s="5">
        <v>34464</v>
      </c>
    </row>
    <row r="58" spans="1:15">
      <c r="A58" s="5">
        <v>1396</v>
      </c>
      <c r="B58" s="5">
        <v>2</v>
      </c>
      <c r="C58" s="5" t="s">
        <v>259</v>
      </c>
      <c r="D58" s="5" t="s">
        <v>260</v>
      </c>
      <c r="E58" s="5">
        <v>24016634</v>
      </c>
      <c r="F58" s="5">
        <v>22555806</v>
      </c>
      <c r="G58" s="5">
        <v>22101260</v>
      </c>
      <c r="H58" s="5">
        <v>249382</v>
      </c>
      <c r="I58" s="5">
        <v>205164</v>
      </c>
      <c r="J58" s="5">
        <v>65635</v>
      </c>
      <c r="K58" s="5">
        <v>87839</v>
      </c>
      <c r="L58" s="5">
        <v>336642</v>
      </c>
      <c r="M58" s="5">
        <v>483031</v>
      </c>
      <c r="N58" s="5">
        <v>81865</v>
      </c>
      <c r="O58" s="5">
        <v>405816</v>
      </c>
    </row>
    <row r="59" spans="1:15">
      <c r="A59" s="5">
        <v>1396</v>
      </c>
      <c r="B59" s="5">
        <v>3</v>
      </c>
      <c r="C59" s="5" t="s">
        <v>261</v>
      </c>
      <c r="D59" s="5" t="s">
        <v>262</v>
      </c>
      <c r="E59" s="5">
        <v>142991</v>
      </c>
      <c r="F59" s="5">
        <v>129301</v>
      </c>
      <c r="G59" s="5">
        <v>126247</v>
      </c>
      <c r="H59" s="5">
        <v>826</v>
      </c>
      <c r="I59" s="5">
        <v>2229</v>
      </c>
      <c r="J59" s="5">
        <v>44</v>
      </c>
      <c r="K59" s="5">
        <v>142</v>
      </c>
      <c r="L59" s="5">
        <v>3731</v>
      </c>
      <c r="M59" s="5">
        <v>3710</v>
      </c>
      <c r="N59" s="5">
        <v>810</v>
      </c>
      <c r="O59" s="5">
        <v>5252</v>
      </c>
    </row>
    <row r="60" spans="1:15">
      <c r="A60" s="5">
        <v>1396</v>
      </c>
      <c r="B60" s="5">
        <v>4</v>
      </c>
      <c r="C60" s="5" t="s">
        <v>263</v>
      </c>
      <c r="D60" s="5" t="s">
        <v>262</v>
      </c>
      <c r="E60" s="5">
        <v>142991</v>
      </c>
      <c r="F60" s="5">
        <v>129301</v>
      </c>
      <c r="G60" s="5">
        <v>126247</v>
      </c>
      <c r="H60" s="5">
        <v>826</v>
      </c>
      <c r="I60" s="5">
        <v>2229</v>
      </c>
      <c r="J60" s="5">
        <v>44</v>
      </c>
      <c r="K60" s="5">
        <v>142</v>
      </c>
      <c r="L60" s="5">
        <v>3731</v>
      </c>
      <c r="M60" s="5">
        <v>3710</v>
      </c>
      <c r="N60" s="5">
        <v>810</v>
      </c>
      <c r="O60" s="5">
        <v>5252</v>
      </c>
    </row>
    <row r="61" spans="1:15">
      <c r="A61" s="5">
        <v>1396</v>
      </c>
      <c r="B61" s="5">
        <v>3</v>
      </c>
      <c r="C61" s="5" t="s">
        <v>264</v>
      </c>
      <c r="D61" s="5" t="s">
        <v>265</v>
      </c>
      <c r="E61" s="5">
        <v>23873643</v>
      </c>
      <c r="F61" s="5">
        <v>22426505</v>
      </c>
      <c r="G61" s="5">
        <v>21975014</v>
      </c>
      <c r="H61" s="5">
        <v>248556</v>
      </c>
      <c r="I61" s="5">
        <v>202935</v>
      </c>
      <c r="J61" s="5">
        <v>65591</v>
      </c>
      <c r="K61" s="5">
        <v>87696</v>
      </c>
      <c r="L61" s="5">
        <v>332911</v>
      </c>
      <c r="M61" s="5">
        <v>479321</v>
      </c>
      <c r="N61" s="5">
        <v>81055</v>
      </c>
      <c r="O61" s="5">
        <v>400564</v>
      </c>
    </row>
    <row r="62" spans="1:15">
      <c r="A62" s="5">
        <v>1396</v>
      </c>
      <c r="B62" s="5">
        <v>4</v>
      </c>
      <c r="C62" s="5" t="s">
        <v>266</v>
      </c>
      <c r="D62" s="5" t="s">
        <v>267</v>
      </c>
      <c r="E62" s="5">
        <v>18887892</v>
      </c>
      <c r="F62" s="5">
        <v>17616982</v>
      </c>
      <c r="G62" s="5">
        <v>17235899</v>
      </c>
      <c r="H62" s="5">
        <v>203838</v>
      </c>
      <c r="I62" s="5">
        <v>177245</v>
      </c>
      <c r="J62" s="5">
        <v>56229</v>
      </c>
      <c r="K62" s="5">
        <v>67264</v>
      </c>
      <c r="L62" s="5">
        <v>298333</v>
      </c>
      <c r="M62" s="5">
        <v>430422</v>
      </c>
      <c r="N62" s="5">
        <v>76900</v>
      </c>
      <c r="O62" s="5">
        <v>341761</v>
      </c>
    </row>
    <row r="63" spans="1:15">
      <c r="A63" s="5">
        <v>1396</v>
      </c>
      <c r="B63" s="5">
        <v>4</v>
      </c>
      <c r="C63" s="5" t="s">
        <v>268</v>
      </c>
      <c r="D63" s="5" t="s">
        <v>269</v>
      </c>
      <c r="E63" s="5">
        <v>1614235</v>
      </c>
      <c r="F63" s="5">
        <v>1507243</v>
      </c>
      <c r="G63" s="5">
        <v>1457591</v>
      </c>
      <c r="H63" s="5">
        <v>36094</v>
      </c>
      <c r="I63" s="5">
        <v>13558</v>
      </c>
      <c r="J63" s="5">
        <v>4622</v>
      </c>
      <c r="K63" s="5">
        <v>10436</v>
      </c>
      <c r="L63" s="5">
        <v>13418</v>
      </c>
      <c r="M63" s="5">
        <v>32635</v>
      </c>
      <c r="N63" s="5">
        <v>2381</v>
      </c>
      <c r="O63" s="5">
        <v>43500</v>
      </c>
    </row>
    <row r="64" spans="1:15">
      <c r="A64" s="5">
        <v>1396</v>
      </c>
      <c r="B64" s="5">
        <v>4</v>
      </c>
      <c r="C64" s="5" t="s">
        <v>270</v>
      </c>
      <c r="D64" s="5" t="s">
        <v>271</v>
      </c>
      <c r="E64" s="5">
        <v>3009104</v>
      </c>
      <c r="F64" s="5">
        <v>2966264</v>
      </c>
      <c r="G64" s="5">
        <v>2956866</v>
      </c>
      <c r="H64" s="5">
        <v>1824</v>
      </c>
      <c r="I64" s="5">
        <v>7574</v>
      </c>
      <c r="J64" s="5">
        <v>740</v>
      </c>
      <c r="K64" s="5">
        <v>3155</v>
      </c>
      <c r="L64" s="5">
        <v>15139</v>
      </c>
      <c r="M64" s="5">
        <v>11004</v>
      </c>
      <c r="N64" s="5">
        <v>954</v>
      </c>
      <c r="O64" s="5">
        <v>11847</v>
      </c>
    </row>
    <row r="65" spans="1:15">
      <c r="A65" s="5">
        <v>1396</v>
      </c>
      <c r="B65" s="5">
        <v>4</v>
      </c>
      <c r="C65" s="5" t="s">
        <v>272</v>
      </c>
      <c r="D65" s="5" t="s">
        <v>273</v>
      </c>
      <c r="E65" s="5">
        <v>362412</v>
      </c>
      <c r="F65" s="5">
        <v>336016</v>
      </c>
      <c r="G65" s="5">
        <v>324657</v>
      </c>
      <c r="H65" s="5">
        <v>6801</v>
      </c>
      <c r="I65" s="5">
        <v>4558</v>
      </c>
      <c r="J65" s="5">
        <v>4000</v>
      </c>
      <c r="K65" s="5">
        <v>6841</v>
      </c>
      <c r="L65" s="5">
        <v>6020</v>
      </c>
      <c r="M65" s="5">
        <v>5260</v>
      </c>
      <c r="N65" s="5">
        <v>820</v>
      </c>
      <c r="O65" s="5">
        <v>3456</v>
      </c>
    </row>
    <row r="66" spans="1:15">
      <c r="A66" s="5">
        <v>1396</v>
      </c>
      <c r="B66" s="5">
        <v>2</v>
      </c>
      <c r="C66" s="5" t="s">
        <v>274</v>
      </c>
      <c r="D66" s="5" t="s">
        <v>275</v>
      </c>
      <c r="E66" s="5">
        <v>49091949</v>
      </c>
      <c r="F66" s="5">
        <v>46657704</v>
      </c>
      <c r="G66" s="5">
        <v>44966777</v>
      </c>
      <c r="H66" s="5">
        <v>1398730</v>
      </c>
      <c r="I66" s="5">
        <v>292197</v>
      </c>
      <c r="J66" s="5">
        <v>134621</v>
      </c>
      <c r="K66" s="5">
        <v>314669</v>
      </c>
      <c r="L66" s="5">
        <v>549876</v>
      </c>
      <c r="M66" s="5">
        <v>954490</v>
      </c>
      <c r="N66" s="5">
        <v>61475</v>
      </c>
      <c r="O66" s="5">
        <v>419115</v>
      </c>
    </row>
    <row r="67" spans="1:15">
      <c r="A67" s="5">
        <v>1396</v>
      </c>
      <c r="B67" s="5">
        <v>3</v>
      </c>
      <c r="C67" s="5" t="s">
        <v>276</v>
      </c>
      <c r="D67" s="5" t="s">
        <v>275</v>
      </c>
      <c r="E67" s="5">
        <v>49091949</v>
      </c>
      <c r="F67" s="5">
        <v>46657704</v>
      </c>
      <c r="G67" s="5">
        <v>44966777</v>
      </c>
      <c r="H67" s="5">
        <v>1398730</v>
      </c>
      <c r="I67" s="5">
        <v>292197</v>
      </c>
      <c r="J67" s="5">
        <v>134621</v>
      </c>
      <c r="K67" s="5">
        <v>314669</v>
      </c>
      <c r="L67" s="5">
        <v>549876</v>
      </c>
      <c r="M67" s="5">
        <v>954490</v>
      </c>
      <c r="N67" s="5">
        <v>61475</v>
      </c>
      <c r="O67" s="5">
        <v>419115</v>
      </c>
    </row>
    <row r="68" spans="1:15">
      <c r="A68" s="5">
        <v>1396</v>
      </c>
      <c r="B68" s="5">
        <v>4</v>
      </c>
      <c r="C68" s="5" t="s">
        <v>277</v>
      </c>
      <c r="D68" s="5" t="s">
        <v>278</v>
      </c>
      <c r="E68" s="5">
        <v>13016619</v>
      </c>
      <c r="F68" s="5">
        <v>11753958</v>
      </c>
      <c r="G68" s="5">
        <v>11613244</v>
      </c>
      <c r="H68" s="5">
        <v>51005</v>
      </c>
      <c r="I68" s="5">
        <v>89709</v>
      </c>
      <c r="J68" s="5">
        <v>78295</v>
      </c>
      <c r="K68" s="5">
        <v>151402</v>
      </c>
      <c r="L68" s="5">
        <v>344367</v>
      </c>
      <c r="M68" s="5">
        <v>514789</v>
      </c>
      <c r="N68" s="5">
        <v>27814</v>
      </c>
      <c r="O68" s="5">
        <v>145994</v>
      </c>
    </row>
    <row r="69" spans="1:15">
      <c r="A69" s="5">
        <v>1396</v>
      </c>
      <c r="B69" s="5">
        <v>4</v>
      </c>
      <c r="C69" s="5" t="s">
        <v>279</v>
      </c>
      <c r="D69" s="5" t="s">
        <v>280</v>
      </c>
      <c r="E69" s="5">
        <v>8837728</v>
      </c>
      <c r="F69" s="5">
        <v>8570460</v>
      </c>
      <c r="G69" s="5">
        <v>8428129</v>
      </c>
      <c r="H69" s="5">
        <v>84949</v>
      </c>
      <c r="I69" s="5">
        <v>57382</v>
      </c>
      <c r="J69" s="5">
        <v>14192</v>
      </c>
      <c r="K69" s="5">
        <v>25111</v>
      </c>
      <c r="L69" s="5">
        <v>61045</v>
      </c>
      <c r="M69" s="5">
        <v>90400</v>
      </c>
      <c r="N69" s="5">
        <v>11351</v>
      </c>
      <c r="O69" s="5">
        <v>65170</v>
      </c>
    </row>
    <row r="70" spans="1:15">
      <c r="A70" s="5">
        <v>1396</v>
      </c>
      <c r="B70" s="5">
        <v>4</v>
      </c>
      <c r="C70" s="5" t="s">
        <v>281</v>
      </c>
      <c r="D70" s="5" t="s">
        <v>282</v>
      </c>
      <c r="E70" s="5">
        <v>27237602</v>
      </c>
      <c r="F70" s="5">
        <v>26333286</v>
      </c>
      <c r="G70" s="5">
        <v>24925404</v>
      </c>
      <c r="H70" s="5">
        <v>1262776</v>
      </c>
      <c r="I70" s="5">
        <v>145106</v>
      </c>
      <c r="J70" s="5">
        <v>42134</v>
      </c>
      <c r="K70" s="5">
        <v>138156</v>
      </c>
      <c r="L70" s="5">
        <v>144464</v>
      </c>
      <c r="M70" s="5">
        <v>349302</v>
      </c>
      <c r="N70" s="5">
        <v>22310</v>
      </c>
      <c r="O70" s="5">
        <v>207951</v>
      </c>
    </row>
    <row r="71" spans="1:15">
      <c r="A71" s="5">
        <v>1396</v>
      </c>
      <c r="B71" s="5">
        <v>2</v>
      </c>
      <c r="C71" s="5" t="s">
        <v>283</v>
      </c>
      <c r="D71" s="5" t="s">
        <v>284</v>
      </c>
      <c r="E71" s="5">
        <v>10986508</v>
      </c>
      <c r="F71" s="5">
        <v>10191695</v>
      </c>
      <c r="G71" s="5">
        <v>9906768</v>
      </c>
      <c r="H71" s="5">
        <v>105932</v>
      </c>
      <c r="I71" s="5">
        <v>178996</v>
      </c>
      <c r="J71" s="5">
        <v>70123</v>
      </c>
      <c r="K71" s="5">
        <v>44621</v>
      </c>
      <c r="L71" s="5">
        <v>52105</v>
      </c>
      <c r="M71" s="5">
        <v>166172</v>
      </c>
      <c r="N71" s="5">
        <v>12415</v>
      </c>
      <c r="O71" s="5">
        <v>449376</v>
      </c>
    </row>
    <row r="72" spans="1:15">
      <c r="A72" s="5">
        <v>1396</v>
      </c>
      <c r="B72" s="5">
        <v>7</v>
      </c>
      <c r="C72" s="5" t="s">
        <v>285</v>
      </c>
      <c r="D72" s="5" t="s">
        <v>286</v>
      </c>
      <c r="E72" s="5">
        <v>10986508</v>
      </c>
      <c r="F72" s="5">
        <v>10191695</v>
      </c>
      <c r="G72" s="5">
        <v>9906768</v>
      </c>
      <c r="H72" s="5">
        <v>105932</v>
      </c>
      <c r="I72" s="5">
        <v>178996</v>
      </c>
      <c r="J72" s="5">
        <v>70123</v>
      </c>
      <c r="K72" s="5">
        <v>44621</v>
      </c>
      <c r="L72" s="5">
        <v>52105</v>
      </c>
      <c r="M72" s="5">
        <v>166172</v>
      </c>
      <c r="N72" s="5">
        <v>12415</v>
      </c>
      <c r="O72" s="5">
        <v>449376</v>
      </c>
    </row>
    <row r="73" spans="1:15">
      <c r="A73" s="5">
        <v>1396</v>
      </c>
      <c r="B73" s="5">
        <v>4</v>
      </c>
      <c r="C73" s="5" t="s">
        <v>287</v>
      </c>
      <c r="D73" s="5" t="s">
        <v>288</v>
      </c>
      <c r="E73" s="5">
        <v>9927478</v>
      </c>
      <c r="F73" s="5">
        <v>9232879</v>
      </c>
      <c r="G73" s="5">
        <v>9004676</v>
      </c>
      <c r="H73" s="5">
        <v>77713</v>
      </c>
      <c r="I73" s="5">
        <v>150490</v>
      </c>
      <c r="J73" s="5">
        <v>62642</v>
      </c>
      <c r="K73" s="5">
        <v>44381</v>
      </c>
      <c r="L73" s="5">
        <v>40925</v>
      </c>
      <c r="M73" s="5">
        <v>141666</v>
      </c>
      <c r="N73" s="5">
        <v>11074</v>
      </c>
      <c r="O73" s="5">
        <v>393911</v>
      </c>
    </row>
    <row r="74" spans="1:15">
      <c r="A74" s="5">
        <v>1396</v>
      </c>
      <c r="B74" s="5">
        <v>9</v>
      </c>
      <c r="C74" s="5" t="s">
        <v>289</v>
      </c>
      <c r="D74" s="5" t="s">
        <v>290</v>
      </c>
      <c r="E74" s="5">
        <v>1059030</v>
      </c>
      <c r="F74" s="5">
        <v>958816</v>
      </c>
      <c r="G74" s="5">
        <v>902092</v>
      </c>
      <c r="H74" s="5">
        <v>28219</v>
      </c>
      <c r="I74" s="5">
        <v>28505</v>
      </c>
      <c r="J74" s="5">
        <v>7482</v>
      </c>
      <c r="K74" s="5">
        <v>241</v>
      </c>
      <c r="L74" s="5">
        <v>11179</v>
      </c>
      <c r="M74" s="5">
        <v>24506</v>
      </c>
      <c r="N74" s="5">
        <v>1341</v>
      </c>
      <c r="O74" s="5">
        <v>55465</v>
      </c>
    </row>
    <row r="75" spans="1:15">
      <c r="A75" s="5">
        <v>1396</v>
      </c>
      <c r="B75" s="5">
        <v>2</v>
      </c>
      <c r="C75" s="5" t="s">
        <v>291</v>
      </c>
      <c r="D75" s="5" t="s">
        <v>292</v>
      </c>
      <c r="E75" s="5">
        <v>1294770182</v>
      </c>
      <c r="F75" s="5">
        <v>1282046651</v>
      </c>
      <c r="G75" s="5">
        <v>1274877837</v>
      </c>
      <c r="H75" s="5">
        <v>6661905</v>
      </c>
      <c r="I75" s="5">
        <v>506909</v>
      </c>
      <c r="J75" s="5">
        <v>253435</v>
      </c>
      <c r="K75" s="5">
        <v>337188</v>
      </c>
      <c r="L75" s="5">
        <v>7191675</v>
      </c>
      <c r="M75" s="5">
        <v>1101445</v>
      </c>
      <c r="N75" s="5">
        <v>91929</v>
      </c>
      <c r="O75" s="5">
        <v>3747859</v>
      </c>
    </row>
    <row r="76" spans="1:15">
      <c r="A76" s="5">
        <v>1396</v>
      </c>
      <c r="B76" s="5">
        <v>3</v>
      </c>
      <c r="C76" s="5" t="s">
        <v>293</v>
      </c>
      <c r="D76" s="5" t="s">
        <v>294</v>
      </c>
      <c r="E76" s="5">
        <v>3725378</v>
      </c>
      <c r="F76" s="5">
        <v>3578749</v>
      </c>
      <c r="G76" s="5">
        <v>3564508</v>
      </c>
      <c r="H76" s="5">
        <v>7955</v>
      </c>
      <c r="I76" s="5">
        <v>6286</v>
      </c>
      <c r="J76" s="5">
        <v>50352</v>
      </c>
      <c r="K76" s="5">
        <v>3636</v>
      </c>
      <c r="L76" s="5">
        <v>18704</v>
      </c>
      <c r="M76" s="5">
        <v>37002</v>
      </c>
      <c r="N76" s="5">
        <v>13536</v>
      </c>
      <c r="O76" s="5">
        <v>23398</v>
      </c>
    </row>
    <row r="77" spans="1:15">
      <c r="A77" s="5">
        <v>1396</v>
      </c>
      <c r="B77" s="5">
        <v>4</v>
      </c>
      <c r="C77" s="5" t="s">
        <v>295</v>
      </c>
      <c r="D77" s="5" t="s">
        <v>296</v>
      </c>
      <c r="E77" s="5">
        <v>3725378</v>
      </c>
      <c r="F77" s="5">
        <v>3578749</v>
      </c>
      <c r="G77" s="5">
        <v>3564508</v>
      </c>
      <c r="H77" s="5">
        <v>7955</v>
      </c>
      <c r="I77" s="5">
        <v>6286</v>
      </c>
      <c r="J77" s="5">
        <v>50352</v>
      </c>
      <c r="K77" s="5">
        <v>3636</v>
      </c>
      <c r="L77" s="5">
        <v>18704</v>
      </c>
      <c r="M77" s="5">
        <v>37002</v>
      </c>
      <c r="N77" s="5">
        <v>13536</v>
      </c>
      <c r="O77" s="5">
        <v>23398</v>
      </c>
    </row>
    <row r="78" spans="1:15">
      <c r="A78" s="5">
        <v>1396</v>
      </c>
      <c r="B78" s="5">
        <v>3</v>
      </c>
      <c r="C78" s="5" t="s">
        <v>297</v>
      </c>
      <c r="D78" s="5" t="s">
        <v>298</v>
      </c>
      <c r="E78" s="5">
        <v>1291044804</v>
      </c>
      <c r="F78" s="5">
        <v>1278467902</v>
      </c>
      <c r="G78" s="5">
        <v>1271313329</v>
      </c>
      <c r="H78" s="5">
        <v>6653951</v>
      </c>
      <c r="I78" s="5">
        <v>500623</v>
      </c>
      <c r="J78" s="5">
        <v>203082</v>
      </c>
      <c r="K78" s="5">
        <v>333552</v>
      </c>
      <c r="L78" s="5">
        <v>7172970</v>
      </c>
      <c r="M78" s="5">
        <v>1064443</v>
      </c>
      <c r="N78" s="5">
        <v>78393</v>
      </c>
      <c r="O78" s="5">
        <v>3724461</v>
      </c>
    </row>
    <row r="79" spans="1:15">
      <c r="A79" s="5">
        <v>1396</v>
      </c>
      <c r="B79" s="5">
        <v>4</v>
      </c>
      <c r="C79" s="5" t="s">
        <v>299</v>
      </c>
      <c r="D79" s="5" t="s">
        <v>298</v>
      </c>
      <c r="E79" s="5">
        <v>1291044804</v>
      </c>
      <c r="F79" s="5">
        <v>1278467902</v>
      </c>
      <c r="G79" s="5">
        <v>1271313329</v>
      </c>
      <c r="H79" s="5">
        <v>6653951</v>
      </c>
      <c r="I79" s="5">
        <v>500623</v>
      </c>
      <c r="J79" s="5">
        <v>203082</v>
      </c>
      <c r="K79" s="5">
        <v>333552</v>
      </c>
      <c r="L79" s="5">
        <v>7172970</v>
      </c>
      <c r="M79" s="5">
        <v>1064443</v>
      </c>
      <c r="N79" s="5">
        <v>78393</v>
      </c>
      <c r="O79" s="5">
        <v>3724461</v>
      </c>
    </row>
    <row r="80" spans="1:15">
      <c r="A80" s="5">
        <v>1396</v>
      </c>
      <c r="B80" s="5">
        <v>2</v>
      </c>
      <c r="C80" s="5" t="s">
        <v>300</v>
      </c>
      <c r="D80" s="5" t="s">
        <v>301</v>
      </c>
      <c r="E80" s="5">
        <v>720697300</v>
      </c>
      <c r="F80" s="5">
        <v>651740317</v>
      </c>
      <c r="G80" s="5">
        <v>634327062</v>
      </c>
      <c r="H80" s="5">
        <v>10813221</v>
      </c>
      <c r="I80" s="5">
        <v>6600034</v>
      </c>
      <c r="J80" s="5">
        <v>793755</v>
      </c>
      <c r="K80" s="5">
        <v>1817831</v>
      </c>
      <c r="L80" s="5">
        <v>28083065</v>
      </c>
      <c r="M80" s="5">
        <v>16578285</v>
      </c>
      <c r="N80" s="5">
        <v>3961986</v>
      </c>
      <c r="O80" s="5">
        <v>17722060</v>
      </c>
    </row>
    <row r="81" spans="1:15">
      <c r="A81" s="5">
        <v>1396</v>
      </c>
      <c r="B81" s="5">
        <v>3</v>
      </c>
      <c r="C81" s="5" t="s">
        <v>302</v>
      </c>
      <c r="D81" s="5" t="s">
        <v>303</v>
      </c>
      <c r="E81" s="5">
        <v>627147876</v>
      </c>
      <c r="F81" s="5">
        <v>560816911</v>
      </c>
      <c r="G81" s="5">
        <v>549351057</v>
      </c>
      <c r="H81" s="5">
        <v>5454716</v>
      </c>
      <c r="I81" s="5">
        <v>6011139</v>
      </c>
      <c r="J81" s="5">
        <v>684007</v>
      </c>
      <c r="K81" s="5">
        <v>1446656</v>
      </c>
      <c r="L81" s="5">
        <v>27447868</v>
      </c>
      <c r="M81" s="5">
        <v>15868260</v>
      </c>
      <c r="N81" s="5">
        <v>3873665</v>
      </c>
      <c r="O81" s="5">
        <v>17010508</v>
      </c>
    </row>
    <row r="82" spans="1:15">
      <c r="A82" s="5">
        <v>1396</v>
      </c>
      <c r="B82" s="5">
        <v>4</v>
      </c>
      <c r="C82" s="5" t="s">
        <v>304</v>
      </c>
      <c r="D82" s="5" t="s">
        <v>305</v>
      </c>
      <c r="E82" s="5">
        <v>321329513</v>
      </c>
      <c r="F82" s="5">
        <v>289668578</v>
      </c>
      <c r="G82" s="5">
        <v>286556111</v>
      </c>
      <c r="H82" s="5">
        <v>1064452</v>
      </c>
      <c r="I82" s="5">
        <v>2048016</v>
      </c>
      <c r="J82" s="5">
        <v>260742</v>
      </c>
      <c r="K82" s="5">
        <v>944824</v>
      </c>
      <c r="L82" s="5">
        <v>16582757</v>
      </c>
      <c r="M82" s="5">
        <v>3552966</v>
      </c>
      <c r="N82" s="5">
        <v>1498351</v>
      </c>
      <c r="O82" s="5">
        <v>8821294</v>
      </c>
    </row>
    <row r="83" spans="1:15">
      <c r="A83" s="5">
        <v>1396</v>
      </c>
      <c r="B83" s="5">
        <v>4</v>
      </c>
      <c r="C83" s="5" t="s">
        <v>306</v>
      </c>
      <c r="D83" s="5" t="s">
        <v>307</v>
      </c>
      <c r="E83" s="5">
        <v>20627615</v>
      </c>
      <c r="F83" s="5">
        <v>15765644</v>
      </c>
      <c r="G83" s="5">
        <v>14944040</v>
      </c>
      <c r="H83" s="5">
        <v>733154</v>
      </c>
      <c r="I83" s="5">
        <v>88450</v>
      </c>
      <c r="J83" s="5">
        <v>310431</v>
      </c>
      <c r="K83" s="5">
        <v>481369</v>
      </c>
      <c r="L83" s="5">
        <v>2112412</v>
      </c>
      <c r="M83" s="5">
        <v>579022</v>
      </c>
      <c r="N83" s="5">
        <v>23089</v>
      </c>
      <c r="O83" s="5">
        <v>1355647</v>
      </c>
    </row>
    <row r="84" spans="1:15">
      <c r="A84" s="5">
        <v>1396</v>
      </c>
      <c r="B84" s="5">
        <v>4</v>
      </c>
      <c r="C84" s="5" t="s">
        <v>308</v>
      </c>
      <c r="D84" s="5" t="s">
        <v>309</v>
      </c>
      <c r="E84" s="5">
        <v>285190748</v>
      </c>
      <c r="F84" s="5">
        <v>255382688</v>
      </c>
      <c r="G84" s="5">
        <v>247850906</v>
      </c>
      <c r="H84" s="5">
        <v>3657110</v>
      </c>
      <c r="I84" s="5">
        <v>3874673</v>
      </c>
      <c r="J84" s="5">
        <v>112834</v>
      </c>
      <c r="K84" s="5">
        <v>20463</v>
      </c>
      <c r="L84" s="5">
        <v>8752699</v>
      </c>
      <c r="M84" s="5">
        <v>11736272</v>
      </c>
      <c r="N84" s="5">
        <v>2352225</v>
      </c>
      <c r="O84" s="5">
        <v>6833567</v>
      </c>
    </row>
    <row r="85" spans="1:15">
      <c r="A85" s="5">
        <v>1396</v>
      </c>
      <c r="B85" s="5">
        <v>3</v>
      </c>
      <c r="C85" s="5" t="s">
        <v>310</v>
      </c>
      <c r="D85" s="5" t="s">
        <v>311</v>
      </c>
      <c r="E85" s="5">
        <v>83854753</v>
      </c>
      <c r="F85" s="5">
        <v>81682687</v>
      </c>
      <c r="G85" s="5">
        <v>75841736</v>
      </c>
      <c r="H85" s="5">
        <v>5294937</v>
      </c>
      <c r="I85" s="5">
        <v>546014</v>
      </c>
      <c r="J85" s="5">
        <v>98835</v>
      </c>
      <c r="K85" s="5">
        <v>353301</v>
      </c>
      <c r="L85" s="5">
        <v>518994</v>
      </c>
      <c r="M85" s="5">
        <v>501068</v>
      </c>
      <c r="N85" s="5">
        <v>74724</v>
      </c>
      <c r="O85" s="5">
        <v>625143</v>
      </c>
    </row>
    <row r="86" spans="1:15">
      <c r="A86" s="5">
        <v>1396</v>
      </c>
      <c r="B86" s="5">
        <v>4</v>
      </c>
      <c r="C86" s="5" t="s">
        <v>312</v>
      </c>
      <c r="D86" s="5" t="s">
        <v>313</v>
      </c>
      <c r="E86" s="5">
        <v>5336143</v>
      </c>
      <c r="F86" s="5">
        <v>5266898</v>
      </c>
      <c r="G86" s="5">
        <v>4634503</v>
      </c>
      <c r="H86" s="5">
        <v>581066</v>
      </c>
      <c r="I86" s="5">
        <v>51329</v>
      </c>
      <c r="J86" s="5">
        <v>7753</v>
      </c>
      <c r="K86" s="5">
        <v>4237</v>
      </c>
      <c r="L86" s="5">
        <v>10600</v>
      </c>
      <c r="M86" s="5">
        <v>18682</v>
      </c>
      <c r="N86" s="5">
        <v>2605</v>
      </c>
      <c r="O86" s="5">
        <v>25368</v>
      </c>
    </row>
    <row r="87" spans="1:15">
      <c r="A87" s="5">
        <v>1396</v>
      </c>
      <c r="B87" s="5">
        <v>4</v>
      </c>
      <c r="C87" s="5" t="s">
        <v>314</v>
      </c>
      <c r="D87" s="5" t="s">
        <v>315</v>
      </c>
      <c r="E87" s="5">
        <v>23886240</v>
      </c>
      <c r="F87" s="5">
        <v>23177173</v>
      </c>
      <c r="G87" s="5">
        <v>21911409</v>
      </c>
      <c r="H87" s="5">
        <v>1139907</v>
      </c>
      <c r="I87" s="5">
        <v>125857</v>
      </c>
      <c r="J87" s="5">
        <v>32581</v>
      </c>
      <c r="K87" s="5">
        <v>65641</v>
      </c>
      <c r="L87" s="5">
        <v>299671</v>
      </c>
      <c r="M87" s="5">
        <v>121146</v>
      </c>
      <c r="N87" s="5">
        <v>23404</v>
      </c>
      <c r="O87" s="5">
        <v>166624</v>
      </c>
    </row>
    <row r="88" spans="1:15">
      <c r="A88" s="5">
        <v>1396</v>
      </c>
      <c r="B88" s="5">
        <v>4</v>
      </c>
      <c r="C88" s="5" t="s">
        <v>316</v>
      </c>
      <c r="D88" s="5" t="s">
        <v>317</v>
      </c>
      <c r="E88" s="5">
        <v>33629036</v>
      </c>
      <c r="F88" s="5">
        <v>32905771</v>
      </c>
      <c r="G88" s="5">
        <v>29616034</v>
      </c>
      <c r="H88" s="5">
        <v>2995120</v>
      </c>
      <c r="I88" s="5">
        <v>294617</v>
      </c>
      <c r="J88" s="5">
        <v>39745</v>
      </c>
      <c r="K88" s="5">
        <v>28863</v>
      </c>
      <c r="L88" s="5">
        <v>141652</v>
      </c>
      <c r="M88" s="5">
        <v>136069</v>
      </c>
      <c r="N88" s="5">
        <v>22503</v>
      </c>
      <c r="O88" s="5">
        <v>354433</v>
      </c>
    </row>
    <row r="89" spans="1:15">
      <c r="A89" s="5">
        <v>1396</v>
      </c>
      <c r="B89" s="5">
        <v>4</v>
      </c>
      <c r="C89" s="5" t="s">
        <v>318</v>
      </c>
      <c r="D89" s="5" t="s">
        <v>319</v>
      </c>
      <c r="E89" s="5">
        <v>21003334</v>
      </c>
      <c r="F89" s="5">
        <v>20332846</v>
      </c>
      <c r="G89" s="5">
        <v>19679789</v>
      </c>
      <c r="H89" s="5">
        <v>578845</v>
      </c>
      <c r="I89" s="5">
        <v>74211</v>
      </c>
      <c r="J89" s="5">
        <v>18756</v>
      </c>
      <c r="K89" s="5">
        <v>254560</v>
      </c>
      <c r="L89" s="5">
        <v>67071</v>
      </c>
      <c r="M89" s="5">
        <v>225170</v>
      </c>
      <c r="N89" s="5">
        <v>26212</v>
      </c>
      <c r="O89" s="5">
        <v>78718</v>
      </c>
    </row>
    <row r="90" spans="1:15">
      <c r="A90" s="5">
        <v>1396</v>
      </c>
      <c r="B90" s="5">
        <v>3</v>
      </c>
      <c r="C90" s="5" t="s">
        <v>320</v>
      </c>
      <c r="D90" s="5" t="s">
        <v>321</v>
      </c>
      <c r="E90" s="5">
        <v>9694671</v>
      </c>
      <c r="F90" s="5">
        <v>9240719</v>
      </c>
      <c r="G90" s="5">
        <v>9134269</v>
      </c>
      <c r="H90" s="5">
        <v>63568</v>
      </c>
      <c r="I90" s="5">
        <v>42882</v>
      </c>
      <c r="J90" s="5">
        <v>10912</v>
      </c>
      <c r="K90" s="5">
        <v>17874</v>
      </c>
      <c r="L90" s="5">
        <v>116203</v>
      </c>
      <c r="M90" s="5">
        <v>208957</v>
      </c>
      <c r="N90" s="5">
        <v>13597</v>
      </c>
      <c r="O90" s="5">
        <v>86409</v>
      </c>
    </row>
    <row r="91" spans="1:15">
      <c r="A91" s="5">
        <v>1396</v>
      </c>
      <c r="B91" s="5">
        <v>4</v>
      </c>
      <c r="C91" s="5" t="s">
        <v>322</v>
      </c>
      <c r="D91" s="5" t="s">
        <v>321</v>
      </c>
      <c r="E91" s="5">
        <v>9694671</v>
      </c>
      <c r="F91" s="5">
        <v>9240719</v>
      </c>
      <c r="G91" s="5">
        <v>9134269</v>
      </c>
      <c r="H91" s="5">
        <v>63568</v>
      </c>
      <c r="I91" s="5">
        <v>42882</v>
      </c>
      <c r="J91" s="5">
        <v>10912</v>
      </c>
      <c r="K91" s="5">
        <v>17874</v>
      </c>
      <c r="L91" s="5">
        <v>116203</v>
      </c>
      <c r="M91" s="5">
        <v>208957</v>
      </c>
      <c r="N91" s="5">
        <v>13597</v>
      </c>
      <c r="O91" s="5">
        <v>86409</v>
      </c>
    </row>
    <row r="92" spans="1:15">
      <c r="A92" s="5">
        <v>1396</v>
      </c>
      <c r="B92" s="5">
        <v>2</v>
      </c>
      <c r="C92" s="5" t="s">
        <v>323</v>
      </c>
      <c r="D92" s="5" t="s">
        <v>324</v>
      </c>
      <c r="E92" s="5">
        <v>63500997</v>
      </c>
      <c r="F92" s="5">
        <v>61175628</v>
      </c>
      <c r="G92" s="5">
        <v>51948681</v>
      </c>
      <c r="H92" s="5">
        <v>8190066</v>
      </c>
      <c r="I92" s="5">
        <v>1036881</v>
      </c>
      <c r="J92" s="5">
        <v>324285</v>
      </c>
      <c r="K92" s="5">
        <v>187878</v>
      </c>
      <c r="L92" s="5">
        <v>240193</v>
      </c>
      <c r="M92" s="5">
        <v>303370</v>
      </c>
      <c r="N92" s="5">
        <v>38969</v>
      </c>
      <c r="O92" s="5">
        <v>1230675</v>
      </c>
    </row>
    <row r="93" spans="1:15">
      <c r="A93" s="5">
        <v>1396</v>
      </c>
      <c r="B93" s="5">
        <v>3</v>
      </c>
      <c r="C93" s="5" t="s">
        <v>325</v>
      </c>
      <c r="D93" s="5" t="s">
        <v>324</v>
      </c>
      <c r="E93" s="5">
        <v>63500997</v>
      </c>
      <c r="F93" s="5">
        <v>61175628</v>
      </c>
      <c r="G93" s="5">
        <v>51948681</v>
      </c>
      <c r="H93" s="5">
        <v>8190066</v>
      </c>
      <c r="I93" s="5">
        <v>1036881</v>
      </c>
      <c r="J93" s="5">
        <v>324285</v>
      </c>
      <c r="K93" s="5">
        <v>187878</v>
      </c>
      <c r="L93" s="5">
        <v>240193</v>
      </c>
      <c r="M93" s="5">
        <v>303370</v>
      </c>
      <c r="N93" s="5">
        <v>38969</v>
      </c>
      <c r="O93" s="5">
        <v>1230675</v>
      </c>
    </row>
    <row r="94" spans="1:15">
      <c r="A94" s="5">
        <v>1396</v>
      </c>
      <c r="B94" s="5">
        <v>4</v>
      </c>
      <c r="C94" s="5" t="s">
        <v>326</v>
      </c>
      <c r="D94" s="5" t="s">
        <v>324</v>
      </c>
      <c r="E94" s="5">
        <v>63500997</v>
      </c>
      <c r="F94" s="5">
        <v>61175628</v>
      </c>
      <c r="G94" s="5">
        <v>51948681</v>
      </c>
      <c r="H94" s="5">
        <v>8190066</v>
      </c>
      <c r="I94" s="5">
        <v>1036881</v>
      </c>
      <c r="J94" s="5">
        <v>324285</v>
      </c>
      <c r="K94" s="5">
        <v>187878</v>
      </c>
      <c r="L94" s="5">
        <v>240193</v>
      </c>
      <c r="M94" s="5">
        <v>303370</v>
      </c>
      <c r="N94" s="5">
        <v>38969</v>
      </c>
      <c r="O94" s="5">
        <v>1230675</v>
      </c>
    </row>
    <row r="95" spans="1:15">
      <c r="A95" s="5">
        <v>1396</v>
      </c>
      <c r="B95" s="5">
        <v>2</v>
      </c>
      <c r="C95" s="5" t="s">
        <v>327</v>
      </c>
      <c r="D95" s="5" t="s">
        <v>328</v>
      </c>
      <c r="E95" s="5">
        <v>165375424</v>
      </c>
      <c r="F95" s="5">
        <v>159791319</v>
      </c>
      <c r="G95" s="5">
        <v>156780294</v>
      </c>
      <c r="H95" s="5">
        <v>1908697</v>
      </c>
      <c r="I95" s="5">
        <v>1102328</v>
      </c>
      <c r="J95" s="5">
        <v>274920</v>
      </c>
      <c r="K95" s="5">
        <v>452387</v>
      </c>
      <c r="L95" s="5">
        <v>618055</v>
      </c>
      <c r="M95" s="5">
        <v>2233202</v>
      </c>
      <c r="N95" s="5">
        <v>127125</v>
      </c>
      <c r="O95" s="5">
        <v>1878416</v>
      </c>
    </row>
    <row r="96" spans="1:15">
      <c r="A96" s="5">
        <v>1396</v>
      </c>
      <c r="B96" s="5">
        <v>3</v>
      </c>
      <c r="C96" s="5" t="s">
        <v>329</v>
      </c>
      <c r="D96" s="5" t="s">
        <v>330</v>
      </c>
      <c r="E96" s="5">
        <v>27778810</v>
      </c>
      <c r="F96" s="5">
        <v>26170907</v>
      </c>
      <c r="G96" s="5">
        <v>25526064</v>
      </c>
      <c r="H96" s="5">
        <v>353666</v>
      </c>
      <c r="I96" s="5">
        <v>291178</v>
      </c>
      <c r="J96" s="5">
        <v>137981</v>
      </c>
      <c r="K96" s="5">
        <v>84980</v>
      </c>
      <c r="L96" s="5">
        <v>237683</v>
      </c>
      <c r="M96" s="5">
        <v>360079</v>
      </c>
      <c r="N96" s="5">
        <v>26083</v>
      </c>
      <c r="O96" s="5">
        <v>761095</v>
      </c>
    </row>
    <row r="97" spans="1:15">
      <c r="A97" s="5">
        <v>1396</v>
      </c>
      <c r="B97" s="5">
        <v>4</v>
      </c>
      <c r="C97" s="5" t="s">
        <v>331</v>
      </c>
      <c r="D97" s="5" t="s">
        <v>332</v>
      </c>
      <c r="E97" s="5">
        <v>19974641</v>
      </c>
      <c r="F97" s="5">
        <v>18677288</v>
      </c>
      <c r="G97" s="5">
        <v>18431213</v>
      </c>
      <c r="H97" s="5">
        <v>105063</v>
      </c>
      <c r="I97" s="5">
        <v>141012</v>
      </c>
      <c r="J97" s="5">
        <v>121377</v>
      </c>
      <c r="K97" s="5">
        <v>65010</v>
      </c>
      <c r="L97" s="5">
        <v>192004</v>
      </c>
      <c r="M97" s="5">
        <v>257713</v>
      </c>
      <c r="N97" s="5">
        <v>17153</v>
      </c>
      <c r="O97" s="5">
        <v>644096</v>
      </c>
    </row>
    <row r="98" spans="1:15">
      <c r="A98" s="5">
        <v>1396</v>
      </c>
      <c r="B98" s="5">
        <v>4</v>
      </c>
      <c r="C98" s="5" t="s">
        <v>333</v>
      </c>
      <c r="D98" s="5" t="s">
        <v>334</v>
      </c>
      <c r="E98" s="5">
        <v>7804168</v>
      </c>
      <c r="F98" s="5">
        <v>7493619</v>
      </c>
      <c r="G98" s="5">
        <v>7094851</v>
      </c>
      <c r="H98" s="5">
        <v>248603</v>
      </c>
      <c r="I98" s="5">
        <v>150165</v>
      </c>
      <c r="J98" s="5">
        <v>16605</v>
      </c>
      <c r="K98" s="5">
        <v>19970</v>
      </c>
      <c r="L98" s="5">
        <v>45679</v>
      </c>
      <c r="M98" s="5">
        <v>102366</v>
      </c>
      <c r="N98" s="5">
        <v>8929</v>
      </c>
      <c r="O98" s="5">
        <v>116999</v>
      </c>
    </row>
    <row r="99" spans="1:15">
      <c r="A99" s="5">
        <v>1396</v>
      </c>
      <c r="B99" s="5">
        <v>3</v>
      </c>
      <c r="C99" s="5" t="s">
        <v>335</v>
      </c>
      <c r="D99" s="5" t="s">
        <v>336</v>
      </c>
      <c r="E99" s="5">
        <v>137596614</v>
      </c>
      <c r="F99" s="5">
        <v>133620411</v>
      </c>
      <c r="G99" s="5">
        <v>131254230</v>
      </c>
      <c r="H99" s="5">
        <v>1555032</v>
      </c>
      <c r="I99" s="5">
        <v>811150</v>
      </c>
      <c r="J99" s="5">
        <v>136939</v>
      </c>
      <c r="K99" s="5">
        <v>367407</v>
      </c>
      <c r="L99" s="5">
        <v>380371</v>
      </c>
      <c r="M99" s="5">
        <v>1873123</v>
      </c>
      <c r="N99" s="5">
        <v>101042</v>
      </c>
      <c r="O99" s="5">
        <v>1117321</v>
      </c>
    </row>
    <row r="100" spans="1:15">
      <c r="A100" s="5">
        <v>1396</v>
      </c>
      <c r="B100" s="5">
        <v>4</v>
      </c>
      <c r="C100" s="5" t="s">
        <v>337</v>
      </c>
      <c r="D100" s="5" t="s">
        <v>336</v>
      </c>
      <c r="E100" s="5">
        <v>137596614</v>
      </c>
      <c r="F100" s="5">
        <v>133620411</v>
      </c>
      <c r="G100" s="5">
        <v>131254230</v>
      </c>
      <c r="H100" s="5">
        <v>1555032</v>
      </c>
      <c r="I100" s="5">
        <v>811150</v>
      </c>
      <c r="J100" s="5">
        <v>136939</v>
      </c>
      <c r="K100" s="5">
        <v>367407</v>
      </c>
      <c r="L100" s="5">
        <v>380371</v>
      </c>
      <c r="M100" s="5">
        <v>1873123</v>
      </c>
      <c r="N100" s="5">
        <v>101042</v>
      </c>
      <c r="O100" s="5">
        <v>1117321</v>
      </c>
    </row>
    <row r="101" spans="1:15">
      <c r="A101" s="5">
        <v>1396</v>
      </c>
      <c r="B101" s="5">
        <v>2</v>
      </c>
      <c r="C101" s="5" t="s">
        <v>338</v>
      </c>
      <c r="D101" s="5" t="s">
        <v>339</v>
      </c>
      <c r="E101" s="5">
        <v>137694905</v>
      </c>
      <c r="F101" s="5">
        <v>105183285</v>
      </c>
      <c r="G101" s="5">
        <v>95304755</v>
      </c>
      <c r="H101" s="5">
        <v>6707328</v>
      </c>
      <c r="I101" s="5">
        <v>3171202</v>
      </c>
      <c r="J101" s="5">
        <v>758519</v>
      </c>
      <c r="K101" s="5">
        <v>1298802</v>
      </c>
      <c r="L101" s="5">
        <v>15073589</v>
      </c>
      <c r="M101" s="5">
        <v>8600184</v>
      </c>
      <c r="N101" s="5">
        <v>1241560</v>
      </c>
      <c r="O101" s="5">
        <v>5538966</v>
      </c>
    </row>
    <row r="102" spans="1:15">
      <c r="A102" s="5">
        <v>1396</v>
      </c>
      <c r="B102" s="5">
        <v>3</v>
      </c>
      <c r="C102" s="5" t="s">
        <v>340</v>
      </c>
      <c r="D102" s="5" t="s">
        <v>341</v>
      </c>
      <c r="E102" s="5">
        <v>16434025</v>
      </c>
      <c r="F102" s="5">
        <v>14308011</v>
      </c>
      <c r="G102" s="5">
        <v>13457415</v>
      </c>
      <c r="H102" s="5">
        <v>603891</v>
      </c>
      <c r="I102" s="5">
        <v>246705</v>
      </c>
      <c r="J102" s="5">
        <v>75677</v>
      </c>
      <c r="K102" s="5">
        <v>137365</v>
      </c>
      <c r="L102" s="5">
        <v>919017</v>
      </c>
      <c r="M102" s="5">
        <v>640209</v>
      </c>
      <c r="N102" s="5">
        <v>45502</v>
      </c>
      <c r="O102" s="5">
        <v>308245</v>
      </c>
    </row>
    <row r="103" spans="1:15">
      <c r="A103" s="5">
        <v>1396</v>
      </c>
      <c r="B103" s="5">
        <v>4</v>
      </c>
      <c r="C103" s="5" t="s">
        <v>342</v>
      </c>
      <c r="D103" s="5" t="s">
        <v>341</v>
      </c>
      <c r="E103" s="5">
        <v>16434025</v>
      </c>
      <c r="F103" s="5">
        <v>14308011</v>
      </c>
      <c r="G103" s="5">
        <v>13457415</v>
      </c>
      <c r="H103" s="5">
        <v>603891</v>
      </c>
      <c r="I103" s="5">
        <v>246705</v>
      </c>
      <c r="J103" s="5">
        <v>75677</v>
      </c>
      <c r="K103" s="5">
        <v>137365</v>
      </c>
      <c r="L103" s="5">
        <v>919017</v>
      </c>
      <c r="M103" s="5">
        <v>640209</v>
      </c>
      <c r="N103" s="5">
        <v>45502</v>
      </c>
      <c r="O103" s="5">
        <v>308245</v>
      </c>
    </row>
    <row r="104" spans="1:15">
      <c r="A104" s="5">
        <v>1396</v>
      </c>
      <c r="B104" s="5">
        <v>3</v>
      </c>
      <c r="C104" s="5" t="s">
        <v>343</v>
      </c>
      <c r="D104" s="5" t="s">
        <v>344</v>
      </c>
      <c r="E104" s="5">
        <v>121260879</v>
      </c>
      <c r="F104" s="5">
        <v>90875274</v>
      </c>
      <c r="G104" s="5">
        <v>81847341</v>
      </c>
      <c r="H104" s="5">
        <v>6103437</v>
      </c>
      <c r="I104" s="5">
        <v>2924496</v>
      </c>
      <c r="J104" s="5">
        <v>682842</v>
      </c>
      <c r="K104" s="5">
        <v>1161436</v>
      </c>
      <c r="L104" s="5">
        <v>14154572</v>
      </c>
      <c r="M104" s="5">
        <v>7959975</v>
      </c>
      <c r="N104" s="5">
        <v>1196058</v>
      </c>
      <c r="O104" s="5">
        <v>5230721</v>
      </c>
    </row>
    <row r="105" spans="1:15">
      <c r="A105" s="5">
        <v>1396</v>
      </c>
      <c r="B105" s="5">
        <v>4</v>
      </c>
      <c r="C105" s="5" t="s">
        <v>345</v>
      </c>
      <c r="D105" s="5" t="s">
        <v>346</v>
      </c>
      <c r="E105" s="5">
        <v>10173857</v>
      </c>
      <c r="F105" s="5">
        <v>9515647</v>
      </c>
      <c r="G105" s="5">
        <v>9315255</v>
      </c>
      <c r="H105" s="5">
        <v>135925</v>
      </c>
      <c r="I105" s="5">
        <v>64468</v>
      </c>
      <c r="J105" s="5">
        <v>22194</v>
      </c>
      <c r="K105" s="5">
        <v>46105</v>
      </c>
      <c r="L105" s="5">
        <v>271881</v>
      </c>
      <c r="M105" s="5">
        <v>98907</v>
      </c>
      <c r="N105" s="5">
        <v>10109</v>
      </c>
      <c r="O105" s="5">
        <v>209013</v>
      </c>
    </row>
    <row r="106" spans="1:15">
      <c r="A106" s="5">
        <v>1396</v>
      </c>
      <c r="B106" s="5">
        <v>4</v>
      </c>
      <c r="C106" s="5" t="s">
        <v>347</v>
      </c>
      <c r="D106" s="5" t="s">
        <v>348</v>
      </c>
      <c r="E106" s="5">
        <v>25614475</v>
      </c>
      <c r="F106" s="5">
        <v>18057660</v>
      </c>
      <c r="G106" s="5">
        <v>15596575</v>
      </c>
      <c r="H106" s="5">
        <v>1913963</v>
      </c>
      <c r="I106" s="5">
        <v>547121</v>
      </c>
      <c r="J106" s="5">
        <v>65124</v>
      </c>
      <c r="K106" s="5">
        <v>212212</v>
      </c>
      <c r="L106" s="5">
        <v>4518774</v>
      </c>
      <c r="M106" s="5">
        <v>1769189</v>
      </c>
      <c r="N106" s="5">
        <v>297779</v>
      </c>
      <c r="O106" s="5">
        <v>693736</v>
      </c>
    </row>
    <row r="107" spans="1:15">
      <c r="A107" s="5">
        <v>1396</v>
      </c>
      <c r="B107" s="5">
        <v>4</v>
      </c>
      <c r="C107" s="5" t="s">
        <v>349</v>
      </c>
      <c r="D107" s="5" t="s">
        <v>350</v>
      </c>
      <c r="E107" s="5">
        <v>4468689</v>
      </c>
      <c r="F107" s="5">
        <v>3730239</v>
      </c>
      <c r="G107" s="5">
        <v>3262982</v>
      </c>
      <c r="H107" s="5">
        <v>415474</v>
      </c>
      <c r="I107" s="5">
        <v>51783</v>
      </c>
      <c r="J107" s="5">
        <v>24639</v>
      </c>
      <c r="K107" s="5">
        <v>61573</v>
      </c>
      <c r="L107" s="5">
        <v>277452</v>
      </c>
      <c r="M107" s="5">
        <v>235511</v>
      </c>
      <c r="N107" s="5">
        <v>14056</v>
      </c>
      <c r="O107" s="5">
        <v>125219</v>
      </c>
    </row>
    <row r="108" spans="1:15">
      <c r="A108" s="5">
        <v>1396</v>
      </c>
      <c r="B108" s="5">
        <v>4</v>
      </c>
      <c r="C108" s="5" t="s">
        <v>351</v>
      </c>
      <c r="D108" s="5" t="s">
        <v>352</v>
      </c>
      <c r="E108" s="5">
        <v>28770987</v>
      </c>
      <c r="F108" s="5">
        <v>13078772</v>
      </c>
      <c r="G108" s="5">
        <v>9088731</v>
      </c>
      <c r="H108" s="5">
        <v>3130327</v>
      </c>
      <c r="I108" s="5">
        <v>859714</v>
      </c>
      <c r="J108" s="5">
        <v>256368</v>
      </c>
      <c r="K108" s="5">
        <v>277799</v>
      </c>
      <c r="L108" s="5">
        <v>7523972</v>
      </c>
      <c r="M108" s="5">
        <v>4387014</v>
      </c>
      <c r="N108" s="5">
        <v>601639</v>
      </c>
      <c r="O108" s="5">
        <v>2645422</v>
      </c>
    </row>
    <row r="109" spans="1:15">
      <c r="A109" s="5">
        <v>1396</v>
      </c>
      <c r="B109" s="5">
        <v>4</v>
      </c>
      <c r="C109" s="5" t="s">
        <v>353</v>
      </c>
      <c r="D109" s="5" t="s">
        <v>354</v>
      </c>
      <c r="E109" s="5">
        <v>21937797</v>
      </c>
      <c r="F109" s="5">
        <v>19779824</v>
      </c>
      <c r="G109" s="5">
        <v>18889691</v>
      </c>
      <c r="H109" s="5">
        <v>183704</v>
      </c>
      <c r="I109" s="5">
        <v>706429</v>
      </c>
      <c r="J109" s="5">
        <v>130926</v>
      </c>
      <c r="K109" s="5">
        <v>214708</v>
      </c>
      <c r="L109" s="5">
        <v>676082</v>
      </c>
      <c r="M109" s="5">
        <v>399301</v>
      </c>
      <c r="N109" s="5">
        <v>111920</v>
      </c>
      <c r="O109" s="5">
        <v>625035</v>
      </c>
    </row>
    <row r="110" spans="1:15">
      <c r="A110" s="5">
        <v>1396</v>
      </c>
      <c r="B110" s="5">
        <v>4</v>
      </c>
      <c r="C110" s="5" t="s">
        <v>355</v>
      </c>
      <c r="D110" s="5" t="s">
        <v>356</v>
      </c>
      <c r="E110" s="5">
        <v>10969018</v>
      </c>
      <c r="F110" s="5">
        <v>9609166</v>
      </c>
      <c r="G110" s="5">
        <v>9062307</v>
      </c>
      <c r="H110" s="5">
        <v>64394</v>
      </c>
      <c r="I110" s="5">
        <v>482466</v>
      </c>
      <c r="J110" s="5">
        <v>65805</v>
      </c>
      <c r="K110" s="5">
        <v>155787</v>
      </c>
      <c r="L110" s="5">
        <v>173884</v>
      </c>
      <c r="M110" s="5">
        <v>611305</v>
      </c>
      <c r="N110" s="5">
        <v>92174</v>
      </c>
      <c r="O110" s="5">
        <v>260896</v>
      </c>
    </row>
    <row r="111" spans="1:15">
      <c r="A111" s="5">
        <v>1396</v>
      </c>
      <c r="B111" s="5">
        <v>4</v>
      </c>
      <c r="C111" s="5" t="s">
        <v>357</v>
      </c>
      <c r="D111" s="5" t="s">
        <v>358</v>
      </c>
      <c r="E111" s="5">
        <v>19326057</v>
      </c>
      <c r="F111" s="5">
        <v>17103966</v>
      </c>
      <c r="G111" s="5">
        <v>16631800</v>
      </c>
      <c r="H111" s="5">
        <v>259651</v>
      </c>
      <c r="I111" s="5">
        <v>212515</v>
      </c>
      <c r="J111" s="5">
        <v>117785</v>
      </c>
      <c r="K111" s="5">
        <v>193251</v>
      </c>
      <c r="L111" s="5">
        <v>712528</v>
      </c>
      <c r="M111" s="5">
        <v>458747</v>
      </c>
      <c r="N111" s="5">
        <v>68381</v>
      </c>
      <c r="O111" s="5">
        <v>671399</v>
      </c>
    </row>
    <row r="112" spans="1:15">
      <c r="A112" s="5">
        <v>1396</v>
      </c>
      <c r="B112" s="5">
        <v>2</v>
      </c>
      <c r="C112" s="5" t="s">
        <v>359</v>
      </c>
      <c r="D112" s="5" t="s">
        <v>360</v>
      </c>
      <c r="E112" s="5">
        <v>644356366</v>
      </c>
      <c r="F112" s="5">
        <v>589136739</v>
      </c>
      <c r="G112" s="5">
        <v>581466316</v>
      </c>
      <c r="H112" s="5">
        <v>1055118</v>
      </c>
      <c r="I112" s="5">
        <v>6615305</v>
      </c>
      <c r="J112" s="5">
        <v>1731424</v>
      </c>
      <c r="K112" s="5">
        <v>2119055</v>
      </c>
      <c r="L112" s="5">
        <v>17929571</v>
      </c>
      <c r="M112" s="5">
        <v>22226109</v>
      </c>
      <c r="N112" s="5">
        <v>591039</v>
      </c>
      <c r="O112" s="5">
        <v>10622428</v>
      </c>
    </row>
    <row r="113" spans="1:15">
      <c r="A113" s="5">
        <v>1396</v>
      </c>
      <c r="B113" s="5">
        <v>3</v>
      </c>
      <c r="C113" s="5" t="s">
        <v>361</v>
      </c>
      <c r="D113" s="5" t="s">
        <v>362</v>
      </c>
      <c r="E113" s="5">
        <v>502086627</v>
      </c>
      <c r="F113" s="5">
        <v>459945615</v>
      </c>
      <c r="G113" s="5">
        <v>454769535</v>
      </c>
      <c r="H113" s="5">
        <v>698010</v>
      </c>
      <c r="I113" s="5">
        <v>4478071</v>
      </c>
      <c r="J113" s="5">
        <v>1514416</v>
      </c>
      <c r="K113" s="5">
        <v>1270490</v>
      </c>
      <c r="L113" s="5">
        <v>15954424</v>
      </c>
      <c r="M113" s="5">
        <v>15180191</v>
      </c>
      <c r="N113" s="5">
        <v>467683</v>
      </c>
      <c r="O113" s="5">
        <v>7753808</v>
      </c>
    </row>
    <row r="114" spans="1:15">
      <c r="A114" s="5">
        <v>1396</v>
      </c>
      <c r="B114" s="5">
        <v>4</v>
      </c>
      <c r="C114" s="5" t="s">
        <v>363</v>
      </c>
      <c r="D114" s="5" t="s">
        <v>362</v>
      </c>
      <c r="E114" s="5">
        <v>502086627</v>
      </c>
      <c r="F114" s="5">
        <v>459945615</v>
      </c>
      <c r="G114" s="5">
        <v>454769535</v>
      </c>
      <c r="H114" s="5">
        <v>698010</v>
      </c>
      <c r="I114" s="5">
        <v>4478071</v>
      </c>
      <c r="J114" s="5">
        <v>1514416</v>
      </c>
      <c r="K114" s="5">
        <v>1270490</v>
      </c>
      <c r="L114" s="5">
        <v>15954424</v>
      </c>
      <c r="M114" s="5">
        <v>15180191</v>
      </c>
      <c r="N114" s="5">
        <v>467683</v>
      </c>
      <c r="O114" s="5">
        <v>7753808</v>
      </c>
    </row>
    <row r="115" spans="1:15">
      <c r="A115" s="5">
        <v>1396</v>
      </c>
      <c r="B115" s="5">
        <v>3</v>
      </c>
      <c r="C115" s="5" t="s">
        <v>364</v>
      </c>
      <c r="D115" s="5" t="s">
        <v>365</v>
      </c>
      <c r="E115" s="5">
        <v>120674208</v>
      </c>
      <c r="F115" s="5">
        <v>110001297</v>
      </c>
      <c r="G115" s="5">
        <v>108537145</v>
      </c>
      <c r="H115" s="5">
        <v>278035</v>
      </c>
      <c r="I115" s="5">
        <v>1186117</v>
      </c>
      <c r="J115" s="5">
        <v>150778</v>
      </c>
      <c r="K115" s="5">
        <v>502328</v>
      </c>
      <c r="L115" s="5">
        <v>1719675</v>
      </c>
      <c r="M115" s="5">
        <v>6120690</v>
      </c>
      <c r="N115" s="5">
        <v>84814</v>
      </c>
      <c r="O115" s="5">
        <v>2094625</v>
      </c>
    </row>
    <row r="116" spans="1:15">
      <c r="A116" s="5">
        <v>1396</v>
      </c>
      <c r="B116" s="5">
        <v>4</v>
      </c>
      <c r="C116" s="5" t="s">
        <v>366</v>
      </c>
      <c r="D116" s="5" t="s">
        <v>365</v>
      </c>
      <c r="E116" s="5">
        <v>120674208</v>
      </c>
      <c r="F116" s="5">
        <v>110001297</v>
      </c>
      <c r="G116" s="5">
        <v>108537145</v>
      </c>
      <c r="H116" s="5">
        <v>278035</v>
      </c>
      <c r="I116" s="5">
        <v>1186117</v>
      </c>
      <c r="J116" s="5">
        <v>150778</v>
      </c>
      <c r="K116" s="5">
        <v>502328</v>
      </c>
      <c r="L116" s="5">
        <v>1719675</v>
      </c>
      <c r="M116" s="5">
        <v>6120690</v>
      </c>
      <c r="N116" s="5">
        <v>84814</v>
      </c>
      <c r="O116" s="5">
        <v>2094625</v>
      </c>
    </row>
    <row r="117" spans="1:15">
      <c r="A117" s="5">
        <v>1396</v>
      </c>
      <c r="B117" s="5">
        <v>3</v>
      </c>
      <c r="C117" s="5" t="s">
        <v>367</v>
      </c>
      <c r="D117" s="5" t="s">
        <v>368</v>
      </c>
      <c r="E117" s="5">
        <v>21595530</v>
      </c>
      <c r="F117" s="5">
        <v>19189827</v>
      </c>
      <c r="G117" s="5">
        <v>18159636</v>
      </c>
      <c r="H117" s="5">
        <v>79073</v>
      </c>
      <c r="I117" s="5">
        <v>951117</v>
      </c>
      <c r="J117" s="5">
        <v>66230</v>
      </c>
      <c r="K117" s="5">
        <v>346237</v>
      </c>
      <c r="L117" s="5">
        <v>255472</v>
      </c>
      <c r="M117" s="5">
        <v>925228</v>
      </c>
      <c r="N117" s="5">
        <v>38542</v>
      </c>
      <c r="O117" s="5">
        <v>773995</v>
      </c>
    </row>
    <row r="118" spans="1:15">
      <c r="A118" s="5">
        <v>1396</v>
      </c>
      <c r="B118" s="5">
        <v>4</v>
      </c>
      <c r="C118" s="5" t="s">
        <v>369</v>
      </c>
      <c r="D118" s="5" t="s">
        <v>370</v>
      </c>
      <c r="E118" s="5">
        <v>18024577</v>
      </c>
      <c r="F118" s="5">
        <v>15859988</v>
      </c>
      <c r="G118" s="5">
        <v>15147141</v>
      </c>
      <c r="H118" s="5">
        <v>51537</v>
      </c>
      <c r="I118" s="5">
        <v>661310</v>
      </c>
      <c r="J118" s="5">
        <v>60226</v>
      </c>
      <c r="K118" s="5">
        <v>340259</v>
      </c>
      <c r="L118" s="5">
        <v>210162</v>
      </c>
      <c r="M118" s="5">
        <v>818308</v>
      </c>
      <c r="N118" s="5">
        <v>36289</v>
      </c>
      <c r="O118" s="5">
        <v>699346</v>
      </c>
    </row>
    <row r="119" spans="1:15">
      <c r="A119" s="5">
        <v>1396</v>
      </c>
      <c r="B119" s="5">
        <v>4</v>
      </c>
      <c r="C119" s="5" t="s">
        <v>371</v>
      </c>
      <c r="D119" s="5" t="s">
        <v>372</v>
      </c>
      <c r="E119" s="5">
        <v>3570953</v>
      </c>
      <c r="F119" s="5">
        <v>3329838</v>
      </c>
      <c r="G119" s="5">
        <v>3012495</v>
      </c>
      <c r="H119" s="5">
        <v>27536</v>
      </c>
      <c r="I119" s="5">
        <v>289808</v>
      </c>
      <c r="J119" s="5">
        <v>6004</v>
      </c>
      <c r="K119" s="5">
        <v>5979</v>
      </c>
      <c r="L119" s="5">
        <v>45311</v>
      </c>
      <c r="M119" s="5">
        <v>106919</v>
      </c>
      <c r="N119" s="5">
        <v>2253</v>
      </c>
      <c r="O119" s="5">
        <v>74649</v>
      </c>
    </row>
    <row r="120" spans="1:15">
      <c r="A120" s="5">
        <v>1396</v>
      </c>
      <c r="B120" s="5">
        <v>2</v>
      </c>
      <c r="C120" s="5" t="s">
        <v>373</v>
      </c>
      <c r="D120" s="5" t="s">
        <v>374</v>
      </c>
      <c r="E120" s="5">
        <v>123855231</v>
      </c>
      <c r="F120" s="5">
        <v>113865903</v>
      </c>
      <c r="G120" s="5">
        <v>111276890</v>
      </c>
      <c r="H120" s="5">
        <v>1155362</v>
      </c>
      <c r="I120" s="5">
        <v>1433651</v>
      </c>
      <c r="J120" s="5">
        <v>415790</v>
      </c>
      <c r="K120" s="5">
        <v>332917</v>
      </c>
      <c r="L120" s="5">
        <v>606231</v>
      </c>
      <c r="M120" s="5">
        <v>992035</v>
      </c>
      <c r="N120" s="5">
        <v>101076</v>
      </c>
      <c r="O120" s="5">
        <v>7541278</v>
      </c>
    </row>
    <row r="121" spans="1:15">
      <c r="A121" s="5">
        <v>1396</v>
      </c>
      <c r="B121" s="5">
        <v>3</v>
      </c>
      <c r="C121" s="5" t="s">
        <v>375</v>
      </c>
      <c r="D121" s="5" t="s">
        <v>376</v>
      </c>
      <c r="E121" s="5">
        <v>67061086</v>
      </c>
      <c r="F121" s="5">
        <v>59242261</v>
      </c>
      <c r="G121" s="5">
        <v>58383598</v>
      </c>
      <c r="H121" s="5">
        <v>157883</v>
      </c>
      <c r="I121" s="5">
        <v>700780</v>
      </c>
      <c r="J121" s="5">
        <v>301195</v>
      </c>
      <c r="K121" s="5">
        <v>150947</v>
      </c>
      <c r="L121" s="5">
        <v>302553</v>
      </c>
      <c r="M121" s="5">
        <v>402162</v>
      </c>
      <c r="N121" s="5">
        <v>37102</v>
      </c>
      <c r="O121" s="5">
        <v>6624866</v>
      </c>
    </row>
    <row r="122" spans="1:15">
      <c r="A122" s="5">
        <v>1396</v>
      </c>
      <c r="B122" s="5">
        <v>4</v>
      </c>
      <c r="C122" s="5" t="s">
        <v>377</v>
      </c>
      <c r="D122" s="5" t="s">
        <v>378</v>
      </c>
      <c r="E122" s="5">
        <v>48951385</v>
      </c>
      <c r="F122" s="5">
        <v>42315382</v>
      </c>
      <c r="G122" s="5">
        <v>41873978</v>
      </c>
      <c r="H122" s="5">
        <v>89392</v>
      </c>
      <c r="I122" s="5">
        <v>352011</v>
      </c>
      <c r="J122" s="5">
        <v>220168</v>
      </c>
      <c r="K122" s="5">
        <v>98399</v>
      </c>
      <c r="L122" s="5">
        <v>192724</v>
      </c>
      <c r="M122" s="5">
        <v>244570</v>
      </c>
      <c r="N122" s="5">
        <v>25147</v>
      </c>
      <c r="O122" s="5">
        <v>5854996</v>
      </c>
    </row>
    <row r="123" spans="1:15">
      <c r="A123" s="5">
        <v>1396</v>
      </c>
      <c r="B123" s="5">
        <v>4</v>
      </c>
      <c r="C123" s="5" t="s">
        <v>379</v>
      </c>
      <c r="D123" s="5" t="s">
        <v>380</v>
      </c>
      <c r="E123" s="5">
        <v>17449827</v>
      </c>
      <c r="F123" s="5">
        <v>16286440</v>
      </c>
      <c r="G123" s="5">
        <v>15874871</v>
      </c>
      <c r="H123" s="5">
        <v>68492</v>
      </c>
      <c r="I123" s="5">
        <v>343077</v>
      </c>
      <c r="J123" s="5">
        <v>73106</v>
      </c>
      <c r="K123" s="5">
        <v>52399</v>
      </c>
      <c r="L123" s="5">
        <v>106205</v>
      </c>
      <c r="M123" s="5">
        <v>152405</v>
      </c>
      <c r="N123" s="5">
        <v>11327</v>
      </c>
      <c r="O123" s="5">
        <v>767946</v>
      </c>
    </row>
    <row r="124" spans="1:15">
      <c r="A124" s="5">
        <v>1396</v>
      </c>
      <c r="B124" s="5">
        <v>4</v>
      </c>
      <c r="C124" s="5" t="s">
        <v>381</v>
      </c>
      <c r="D124" s="5" t="s">
        <v>382</v>
      </c>
      <c r="E124" s="5">
        <v>659874</v>
      </c>
      <c r="F124" s="5">
        <v>640439</v>
      </c>
      <c r="G124" s="5">
        <v>634748</v>
      </c>
      <c r="H124" s="5">
        <v>0</v>
      </c>
      <c r="I124" s="5">
        <v>5691</v>
      </c>
      <c r="J124" s="5">
        <v>7921</v>
      </c>
      <c r="K124" s="5">
        <v>149</v>
      </c>
      <c r="L124" s="5">
        <v>3625</v>
      </c>
      <c r="M124" s="5">
        <v>5187</v>
      </c>
      <c r="N124" s="5">
        <v>629</v>
      </c>
      <c r="O124" s="5">
        <v>1924</v>
      </c>
    </row>
    <row r="125" spans="1:15">
      <c r="A125" s="5">
        <v>1396</v>
      </c>
      <c r="B125" s="5">
        <v>3</v>
      </c>
      <c r="C125" s="5" t="s">
        <v>383</v>
      </c>
      <c r="D125" s="5" t="s">
        <v>384</v>
      </c>
      <c r="E125" s="5">
        <v>56794145</v>
      </c>
      <c r="F125" s="5">
        <v>54623642</v>
      </c>
      <c r="G125" s="5">
        <v>52893293</v>
      </c>
      <c r="H125" s="5">
        <v>997479</v>
      </c>
      <c r="I125" s="5">
        <v>732871</v>
      </c>
      <c r="J125" s="5">
        <v>114595</v>
      </c>
      <c r="K125" s="5">
        <v>181970</v>
      </c>
      <c r="L125" s="5">
        <v>303678</v>
      </c>
      <c r="M125" s="5">
        <v>589873</v>
      </c>
      <c r="N125" s="5">
        <v>63974</v>
      </c>
      <c r="O125" s="5">
        <v>916412</v>
      </c>
    </row>
    <row r="126" spans="1:15">
      <c r="A126" s="5">
        <v>1396</v>
      </c>
      <c r="B126" s="5">
        <v>4</v>
      </c>
      <c r="C126" s="5" t="s">
        <v>385</v>
      </c>
      <c r="D126" s="5" t="s">
        <v>386</v>
      </c>
      <c r="E126" s="5">
        <v>4473992</v>
      </c>
      <c r="F126" s="5">
        <v>4318043</v>
      </c>
      <c r="G126" s="5">
        <v>4236734</v>
      </c>
      <c r="H126" s="5">
        <v>4317</v>
      </c>
      <c r="I126" s="5">
        <v>76991</v>
      </c>
      <c r="J126" s="5">
        <v>3158</v>
      </c>
      <c r="K126" s="5">
        <v>47418</v>
      </c>
      <c r="L126" s="5">
        <v>19460</v>
      </c>
      <c r="M126" s="5">
        <v>40642</v>
      </c>
      <c r="N126" s="5">
        <v>5535</v>
      </c>
      <c r="O126" s="5">
        <v>39736</v>
      </c>
    </row>
    <row r="127" spans="1:15">
      <c r="A127" s="5">
        <v>1396</v>
      </c>
      <c r="B127" s="5">
        <v>4</v>
      </c>
      <c r="C127" s="5" t="s">
        <v>387</v>
      </c>
      <c r="D127" s="5" t="s">
        <v>388</v>
      </c>
      <c r="E127" s="5">
        <v>6972250</v>
      </c>
      <c r="F127" s="5">
        <v>6760572</v>
      </c>
      <c r="G127" s="5">
        <v>6726622</v>
      </c>
      <c r="H127" s="5">
        <v>3652</v>
      </c>
      <c r="I127" s="5">
        <v>30297</v>
      </c>
      <c r="J127" s="5">
        <v>522</v>
      </c>
      <c r="K127" s="5">
        <v>8610</v>
      </c>
      <c r="L127" s="5">
        <v>34910</v>
      </c>
      <c r="M127" s="5">
        <v>74471</v>
      </c>
      <c r="N127" s="5">
        <v>9611</v>
      </c>
      <c r="O127" s="5">
        <v>83554</v>
      </c>
    </row>
    <row r="128" spans="1:15">
      <c r="A128" s="5">
        <v>1396</v>
      </c>
      <c r="B128" s="5">
        <v>4</v>
      </c>
      <c r="C128" s="5" t="s">
        <v>389</v>
      </c>
      <c r="D128" s="5" t="s">
        <v>390</v>
      </c>
      <c r="E128" s="5">
        <v>3638940</v>
      </c>
      <c r="F128" s="5">
        <v>3384490</v>
      </c>
      <c r="G128" s="5">
        <v>3254285</v>
      </c>
      <c r="H128" s="5">
        <v>53272</v>
      </c>
      <c r="I128" s="5">
        <v>76933</v>
      </c>
      <c r="J128" s="5">
        <v>27339</v>
      </c>
      <c r="K128" s="5">
        <v>28074</v>
      </c>
      <c r="L128" s="5">
        <v>31631</v>
      </c>
      <c r="M128" s="5">
        <v>49869</v>
      </c>
      <c r="N128" s="5">
        <v>6286</v>
      </c>
      <c r="O128" s="5">
        <v>111252</v>
      </c>
    </row>
    <row r="129" spans="1:15">
      <c r="A129" s="5">
        <v>1396</v>
      </c>
      <c r="B129" s="5">
        <v>4</v>
      </c>
      <c r="C129" s="5" t="s">
        <v>391</v>
      </c>
      <c r="D129" s="5" t="s">
        <v>392</v>
      </c>
      <c r="E129" s="5">
        <v>41708963</v>
      </c>
      <c r="F129" s="5">
        <v>40160538</v>
      </c>
      <c r="G129" s="5">
        <v>38675651</v>
      </c>
      <c r="H129" s="5">
        <v>936237</v>
      </c>
      <c r="I129" s="5">
        <v>548650</v>
      </c>
      <c r="J129" s="5">
        <v>83576</v>
      </c>
      <c r="K129" s="5">
        <v>97868</v>
      </c>
      <c r="L129" s="5">
        <v>217677</v>
      </c>
      <c r="M129" s="5">
        <v>424892</v>
      </c>
      <c r="N129" s="5">
        <v>42542</v>
      </c>
      <c r="O129" s="5">
        <v>681870</v>
      </c>
    </row>
    <row r="130" spans="1:15">
      <c r="A130" s="5">
        <v>1396</v>
      </c>
      <c r="B130" s="5">
        <v>2</v>
      </c>
      <c r="C130" s="5" t="s">
        <v>393</v>
      </c>
      <c r="D130" s="5" t="s">
        <v>394</v>
      </c>
      <c r="E130" s="5">
        <v>67401600</v>
      </c>
      <c r="F130" s="5">
        <v>65227638</v>
      </c>
      <c r="G130" s="5">
        <v>63676771</v>
      </c>
      <c r="H130" s="5">
        <v>1140691</v>
      </c>
      <c r="I130" s="5">
        <v>410176</v>
      </c>
      <c r="J130" s="5">
        <v>79292</v>
      </c>
      <c r="K130" s="5">
        <v>1018642</v>
      </c>
      <c r="L130" s="5">
        <v>62502</v>
      </c>
      <c r="M130" s="5">
        <v>148798</v>
      </c>
      <c r="N130" s="5">
        <v>20531</v>
      </c>
      <c r="O130" s="5">
        <v>844197</v>
      </c>
    </row>
    <row r="131" spans="1:15">
      <c r="A131" s="5">
        <v>1396</v>
      </c>
      <c r="B131" s="5">
        <v>3</v>
      </c>
      <c r="C131" s="5" t="s">
        <v>395</v>
      </c>
      <c r="D131" s="5" t="s">
        <v>396</v>
      </c>
      <c r="E131" s="5">
        <v>1278446</v>
      </c>
      <c r="F131" s="5">
        <v>1228329</v>
      </c>
      <c r="G131" s="5">
        <v>1213099</v>
      </c>
      <c r="H131" s="5">
        <v>6248</v>
      </c>
      <c r="I131" s="5">
        <v>8982</v>
      </c>
      <c r="J131" s="5">
        <v>2257</v>
      </c>
      <c r="K131" s="5">
        <v>2048</v>
      </c>
      <c r="L131" s="5">
        <v>7810</v>
      </c>
      <c r="M131" s="5">
        <v>15205</v>
      </c>
      <c r="N131" s="5">
        <v>2571</v>
      </c>
      <c r="O131" s="5">
        <v>20225</v>
      </c>
    </row>
    <row r="132" spans="1:15">
      <c r="A132" s="5">
        <v>1396</v>
      </c>
      <c r="B132" s="5">
        <v>4</v>
      </c>
      <c r="C132" s="5" t="s">
        <v>397</v>
      </c>
      <c r="D132" s="5" t="s">
        <v>396</v>
      </c>
      <c r="E132" s="5">
        <v>1278446</v>
      </c>
      <c r="F132" s="5">
        <v>1228329</v>
      </c>
      <c r="G132" s="5">
        <v>1213099</v>
      </c>
      <c r="H132" s="5">
        <v>6248</v>
      </c>
      <c r="I132" s="5">
        <v>8982</v>
      </c>
      <c r="J132" s="5">
        <v>2257</v>
      </c>
      <c r="K132" s="5">
        <v>2048</v>
      </c>
      <c r="L132" s="5">
        <v>7810</v>
      </c>
      <c r="M132" s="5">
        <v>15205</v>
      </c>
      <c r="N132" s="5">
        <v>2571</v>
      </c>
      <c r="O132" s="5">
        <v>20225</v>
      </c>
    </row>
    <row r="133" spans="1:15">
      <c r="A133" s="5">
        <v>1396</v>
      </c>
      <c r="B133" s="5">
        <v>3</v>
      </c>
      <c r="C133" s="5" t="s">
        <v>398</v>
      </c>
      <c r="D133" s="5" t="s">
        <v>399</v>
      </c>
      <c r="E133" s="5">
        <v>11731964</v>
      </c>
      <c r="F133" s="5">
        <v>11470241</v>
      </c>
      <c r="G133" s="5">
        <v>11249579</v>
      </c>
      <c r="H133" s="5">
        <v>201843</v>
      </c>
      <c r="I133" s="5">
        <v>18819</v>
      </c>
      <c r="J133" s="5">
        <v>10165</v>
      </c>
      <c r="K133" s="5">
        <v>1933</v>
      </c>
      <c r="L133" s="5">
        <v>9910</v>
      </c>
      <c r="M133" s="5">
        <v>31131</v>
      </c>
      <c r="N133" s="5">
        <v>2724</v>
      </c>
      <c r="O133" s="5">
        <v>205860</v>
      </c>
    </row>
    <row r="134" spans="1:15">
      <c r="A134" s="5">
        <v>1396</v>
      </c>
      <c r="B134" s="5">
        <v>4</v>
      </c>
      <c r="C134" s="5" t="s">
        <v>400</v>
      </c>
      <c r="D134" s="5" t="s">
        <v>399</v>
      </c>
      <c r="E134" s="5">
        <v>11731964</v>
      </c>
      <c r="F134" s="5">
        <v>11470241</v>
      </c>
      <c r="G134" s="5">
        <v>11249579</v>
      </c>
      <c r="H134" s="5">
        <v>201843</v>
      </c>
      <c r="I134" s="5">
        <v>18819</v>
      </c>
      <c r="J134" s="5">
        <v>10165</v>
      </c>
      <c r="K134" s="5">
        <v>1933</v>
      </c>
      <c r="L134" s="5">
        <v>9910</v>
      </c>
      <c r="M134" s="5">
        <v>31131</v>
      </c>
      <c r="N134" s="5">
        <v>2724</v>
      </c>
      <c r="O134" s="5">
        <v>205860</v>
      </c>
    </row>
    <row r="135" spans="1:15">
      <c r="A135" s="5">
        <v>1396</v>
      </c>
      <c r="B135" s="5">
        <v>3</v>
      </c>
      <c r="C135" s="5" t="s">
        <v>401</v>
      </c>
      <c r="D135" s="5" t="s">
        <v>402</v>
      </c>
      <c r="E135" s="5">
        <v>5524592</v>
      </c>
      <c r="F135" s="5">
        <v>5358715</v>
      </c>
      <c r="G135" s="5">
        <v>5273504</v>
      </c>
      <c r="H135" s="5">
        <v>41687</v>
      </c>
      <c r="I135" s="5">
        <v>43523</v>
      </c>
      <c r="J135" s="5">
        <v>12253</v>
      </c>
      <c r="K135" s="5">
        <v>1565</v>
      </c>
      <c r="L135" s="5">
        <v>9858</v>
      </c>
      <c r="M135" s="5">
        <v>32079</v>
      </c>
      <c r="N135" s="5">
        <v>3501</v>
      </c>
      <c r="O135" s="5">
        <v>106621</v>
      </c>
    </row>
    <row r="136" spans="1:15">
      <c r="A136" s="5">
        <v>1396</v>
      </c>
      <c r="B136" s="5">
        <v>4</v>
      </c>
      <c r="C136" s="5" t="s">
        <v>403</v>
      </c>
      <c r="D136" s="5" t="s">
        <v>402</v>
      </c>
      <c r="E136" s="5">
        <v>5524592</v>
      </c>
      <c r="F136" s="5">
        <v>5358715</v>
      </c>
      <c r="G136" s="5">
        <v>5273504</v>
      </c>
      <c r="H136" s="5">
        <v>41687</v>
      </c>
      <c r="I136" s="5">
        <v>43523</v>
      </c>
      <c r="J136" s="5">
        <v>12253</v>
      </c>
      <c r="K136" s="5">
        <v>1565</v>
      </c>
      <c r="L136" s="5">
        <v>9858</v>
      </c>
      <c r="M136" s="5">
        <v>32079</v>
      </c>
      <c r="N136" s="5">
        <v>3501</v>
      </c>
      <c r="O136" s="5">
        <v>106621</v>
      </c>
    </row>
    <row r="137" spans="1:15">
      <c r="A137" s="5">
        <v>1396</v>
      </c>
      <c r="B137" s="5">
        <v>3</v>
      </c>
      <c r="C137" s="5" t="s">
        <v>404</v>
      </c>
      <c r="D137" s="5" t="s">
        <v>405</v>
      </c>
      <c r="E137" s="5">
        <v>34771174</v>
      </c>
      <c r="F137" s="5">
        <v>33227364</v>
      </c>
      <c r="G137" s="5">
        <v>32410214</v>
      </c>
      <c r="H137" s="5">
        <v>699496</v>
      </c>
      <c r="I137" s="5">
        <v>117653</v>
      </c>
      <c r="J137" s="5">
        <v>42230</v>
      </c>
      <c r="K137" s="5">
        <v>995411</v>
      </c>
      <c r="L137" s="5">
        <v>15568</v>
      </c>
      <c r="M137" s="5">
        <v>35068</v>
      </c>
      <c r="N137" s="5">
        <v>3666</v>
      </c>
      <c r="O137" s="5">
        <v>451867</v>
      </c>
    </row>
    <row r="138" spans="1:15">
      <c r="A138" s="5">
        <v>1396</v>
      </c>
      <c r="B138" s="5">
        <v>4</v>
      </c>
      <c r="C138" s="5" t="s">
        <v>406</v>
      </c>
      <c r="D138" s="5" t="s">
        <v>405</v>
      </c>
      <c r="E138" s="5">
        <v>34771174</v>
      </c>
      <c r="F138" s="5">
        <v>33227364</v>
      </c>
      <c r="G138" s="5">
        <v>32410214</v>
      </c>
      <c r="H138" s="5">
        <v>699496</v>
      </c>
      <c r="I138" s="5">
        <v>117653</v>
      </c>
      <c r="J138" s="5">
        <v>42230</v>
      </c>
      <c r="K138" s="5">
        <v>995411</v>
      </c>
      <c r="L138" s="5">
        <v>15568</v>
      </c>
      <c r="M138" s="5">
        <v>35068</v>
      </c>
      <c r="N138" s="5">
        <v>3666</v>
      </c>
      <c r="O138" s="5">
        <v>451867</v>
      </c>
    </row>
    <row r="139" spans="1:15">
      <c r="A139" s="5">
        <v>1396</v>
      </c>
      <c r="B139" s="5">
        <v>3</v>
      </c>
      <c r="C139" s="5" t="s">
        <v>407</v>
      </c>
      <c r="D139" s="5" t="s">
        <v>408</v>
      </c>
      <c r="E139" s="5">
        <v>10002458</v>
      </c>
      <c r="F139" s="5">
        <v>9876952</v>
      </c>
      <c r="G139" s="5">
        <v>9695298</v>
      </c>
      <c r="H139" s="5">
        <v>112137</v>
      </c>
      <c r="I139" s="5">
        <v>69516</v>
      </c>
      <c r="J139" s="5">
        <v>11688</v>
      </c>
      <c r="K139" s="5">
        <v>17262</v>
      </c>
      <c r="L139" s="5">
        <v>14698</v>
      </c>
      <c r="M139" s="5">
        <v>24327</v>
      </c>
      <c r="N139" s="5">
        <v>6509</v>
      </c>
      <c r="O139" s="5">
        <v>51023</v>
      </c>
    </row>
    <row r="140" spans="1:15">
      <c r="A140" s="5">
        <v>1396</v>
      </c>
      <c r="B140" s="5">
        <v>4</v>
      </c>
      <c r="C140" s="5" t="s">
        <v>409</v>
      </c>
      <c r="D140" s="5" t="s">
        <v>410</v>
      </c>
      <c r="E140" s="5">
        <v>9828627</v>
      </c>
      <c r="F140" s="5">
        <v>9706754</v>
      </c>
      <c r="G140" s="5">
        <v>9530299</v>
      </c>
      <c r="H140" s="5">
        <v>109332</v>
      </c>
      <c r="I140" s="5">
        <v>67123</v>
      </c>
      <c r="J140" s="5">
        <v>10964</v>
      </c>
      <c r="K140" s="5">
        <v>17203</v>
      </c>
      <c r="L140" s="5">
        <v>14194</v>
      </c>
      <c r="M140" s="5">
        <v>22999</v>
      </c>
      <c r="N140" s="5">
        <v>5958</v>
      </c>
      <c r="O140" s="5">
        <v>50555</v>
      </c>
    </row>
    <row r="141" spans="1:15">
      <c r="A141" s="5">
        <v>1396</v>
      </c>
      <c r="B141" s="5">
        <v>4</v>
      </c>
      <c r="C141" s="5" t="s">
        <v>411</v>
      </c>
      <c r="D141" s="5" t="s">
        <v>412</v>
      </c>
      <c r="E141" s="5">
        <v>173831</v>
      </c>
      <c r="F141" s="5">
        <v>170198</v>
      </c>
      <c r="G141" s="5">
        <v>165000</v>
      </c>
      <c r="H141" s="5">
        <v>2805</v>
      </c>
      <c r="I141" s="5">
        <v>2393</v>
      </c>
      <c r="J141" s="5">
        <v>723</v>
      </c>
      <c r="K141" s="5">
        <v>59</v>
      </c>
      <c r="L141" s="5">
        <v>504</v>
      </c>
      <c r="M141" s="5">
        <v>1328</v>
      </c>
      <c r="N141" s="5">
        <v>552</v>
      </c>
      <c r="O141" s="5">
        <v>468</v>
      </c>
    </row>
    <row r="142" spans="1:15">
      <c r="A142" s="5">
        <v>1396</v>
      </c>
      <c r="B142" s="5">
        <v>3</v>
      </c>
      <c r="C142" s="5" t="s">
        <v>413</v>
      </c>
      <c r="D142" s="5" t="s">
        <v>414</v>
      </c>
      <c r="E142" s="5">
        <v>723501</v>
      </c>
      <c r="F142" s="5">
        <v>717782</v>
      </c>
      <c r="G142" s="5">
        <v>700796</v>
      </c>
      <c r="H142" s="5">
        <v>7736</v>
      </c>
      <c r="I142" s="5">
        <v>9250</v>
      </c>
      <c r="J142" s="5">
        <v>0</v>
      </c>
      <c r="K142" s="5">
        <v>414</v>
      </c>
      <c r="L142" s="5">
        <v>964</v>
      </c>
      <c r="M142" s="5">
        <v>2513</v>
      </c>
      <c r="N142" s="5">
        <v>287</v>
      </c>
      <c r="O142" s="5">
        <v>1541</v>
      </c>
    </row>
    <row r="143" spans="1:15">
      <c r="A143" s="5">
        <v>1396</v>
      </c>
      <c r="B143" s="5">
        <v>4</v>
      </c>
      <c r="C143" s="5" t="s">
        <v>415</v>
      </c>
      <c r="D143" s="5" t="s">
        <v>414</v>
      </c>
      <c r="E143" s="5">
        <v>723501</v>
      </c>
      <c r="F143" s="5">
        <v>717782</v>
      </c>
      <c r="G143" s="5">
        <v>700796</v>
      </c>
      <c r="H143" s="5">
        <v>7736</v>
      </c>
      <c r="I143" s="5">
        <v>9250</v>
      </c>
      <c r="J143" s="5">
        <v>0</v>
      </c>
      <c r="K143" s="5">
        <v>414</v>
      </c>
      <c r="L143" s="5">
        <v>964</v>
      </c>
      <c r="M143" s="5">
        <v>2513</v>
      </c>
      <c r="N143" s="5">
        <v>287</v>
      </c>
      <c r="O143" s="5">
        <v>1541</v>
      </c>
    </row>
    <row r="144" spans="1:15">
      <c r="A144" s="5">
        <v>1396</v>
      </c>
      <c r="B144" s="5">
        <v>7</v>
      </c>
      <c r="C144" s="5" t="s">
        <v>416</v>
      </c>
      <c r="D144" s="5" t="s">
        <v>417</v>
      </c>
      <c r="E144" s="5">
        <v>3369465</v>
      </c>
      <c r="F144" s="5">
        <v>3348255</v>
      </c>
      <c r="G144" s="5">
        <v>3134280</v>
      </c>
      <c r="H144" s="5">
        <v>71543</v>
      </c>
      <c r="I144" s="5">
        <v>142432</v>
      </c>
      <c r="J144" s="5">
        <v>700</v>
      </c>
      <c r="K144" s="5">
        <v>8</v>
      </c>
      <c r="L144" s="5">
        <v>3694</v>
      </c>
      <c r="M144" s="5">
        <v>8475</v>
      </c>
      <c r="N144" s="5">
        <v>1273</v>
      </c>
      <c r="O144" s="5">
        <v>7060</v>
      </c>
    </row>
    <row r="145" spans="1:15">
      <c r="A145" s="5">
        <v>1396</v>
      </c>
      <c r="B145" s="5">
        <v>9</v>
      </c>
      <c r="C145" s="5" t="s">
        <v>418</v>
      </c>
      <c r="D145" s="5" t="s">
        <v>417</v>
      </c>
      <c r="E145" s="5">
        <v>3369465</v>
      </c>
      <c r="F145" s="5">
        <v>3348255</v>
      </c>
      <c r="G145" s="5">
        <v>3134280</v>
      </c>
      <c r="H145" s="5">
        <v>71543</v>
      </c>
      <c r="I145" s="5">
        <v>142432</v>
      </c>
      <c r="J145" s="5">
        <v>700</v>
      </c>
      <c r="K145" s="5">
        <v>8</v>
      </c>
      <c r="L145" s="5">
        <v>3694</v>
      </c>
      <c r="M145" s="5">
        <v>8475</v>
      </c>
      <c r="N145" s="5">
        <v>1273</v>
      </c>
      <c r="O145" s="5">
        <v>7060</v>
      </c>
    </row>
    <row r="146" spans="1:15">
      <c r="A146" s="5">
        <v>1396</v>
      </c>
      <c r="B146" s="5">
        <v>2</v>
      </c>
      <c r="C146" s="5" t="s">
        <v>419</v>
      </c>
      <c r="D146" s="5" t="s">
        <v>420</v>
      </c>
      <c r="E146" s="5">
        <v>117811965</v>
      </c>
      <c r="F146" s="5">
        <v>115147212</v>
      </c>
      <c r="G146" s="5">
        <v>112316915</v>
      </c>
      <c r="H146" s="5">
        <v>1695490</v>
      </c>
      <c r="I146" s="5">
        <v>1134807</v>
      </c>
      <c r="J146" s="5">
        <v>175083</v>
      </c>
      <c r="K146" s="5">
        <v>521716</v>
      </c>
      <c r="L146" s="5">
        <v>326311</v>
      </c>
      <c r="M146" s="5">
        <v>632813</v>
      </c>
      <c r="N146" s="5">
        <v>55646</v>
      </c>
      <c r="O146" s="5">
        <v>953184</v>
      </c>
    </row>
    <row r="147" spans="1:15">
      <c r="A147" s="5">
        <v>1396</v>
      </c>
      <c r="B147" s="5">
        <v>3</v>
      </c>
      <c r="C147" s="5" t="s">
        <v>421</v>
      </c>
      <c r="D147" s="5" t="s">
        <v>422</v>
      </c>
      <c r="E147" s="5">
        <v>26593939</v>
      </c>
      <c r="F147" s="5">
        <v>25823615</v>
      </c>
      <c r="G147" s="5">
        <v>25071454</v>
      </c>
      <c r="H147" s="5">
        <v>224859</v>
      </c>
      <c r="I147" s="5">
        <v>527301</v>
      </c>
      <c r="J147" s="5">
        <v>64250</v>
      </c>
      <c r="K147" s="5">
        <v>20142</v>
      </c>
      <c r="L147" s="5">
        <v>94452</v>
      </c>
      <c r="M147" s="5">
        <v>124082</v>
      </c>
      <c r="N147" s="5">
        <v>11166</v>
      </c>
      <c r="O147" s="5">
        <v>456233</v>
      </c>
    </row>
    <row r="148" spans="1:15">
      <c r="A148" s="5">
        <v>1396</v>
      </c>
      <c r="B148" s="5">
        <v>4</v>
      </c>
      <c r="C148" s="5" t="s">
        <v>423</v>
      </c>
      <c r="D148" s="5" t="s">
        <v>422</v>
      </c>
      <c r="E148" s="5">
        <v>26593939</v>
      </c>
      <c r="F148" s="5">
        <v>25823615</v>
      </c>
      <c r="G148" s="5">
        <v>25071454</v>
      </c>
      <c r="H148" s="5">
        <v>224859</v>
      </c>
      <c r="I148" s="5">
        <v>527301</v>
      </c>
      <c r="J148" s="5">
        <v>64250</v>
      </c>
      <c r="K148" s="5">
        <v>20142</v>
      </c>
      <c r="L148" s="5">
        <v>94452</v>
      </c>
      <c r="M148" s="5">
        <v>124082</v>
      </c>
      <c r="N148" s="5">
        <v>11166</v>
      </c>
      <c r="O148" s="5">
        <v>456233</v>
      </c>
    </row>
    <row r="149" spans="1:15">
      <c r="A149" s="5">
        <v>1396</v>
      </c>
      <c r="B149" s="5">
        <v>3</v>
      </c>
      <c r="C149" s="5" t="s">
        <v>424</v>
      </c>
      <c r="D149" s="5" t="s">
        <v>425</v>
      </c>
      <c r="E149" s="5">
        <v>9054197</v>
      </c>
      <c r="F149" s="5">
        <v>8820955</v>
      </c>
      <c r="G149" s="5">
        <v>8726521</v>
      </c>
      <c r="H149" s="5">
        <v>64123</v>
      </c>
      <c r="I149" s="5">
        <v>30310</v>
      </c>
      <c r="J149" s="5">
        <v>3073</v>
      </c>
      <c r="K149" s="5">
        <v>85693</v>
      </c>
      <c r="L149" s="5">
        <v>19439</v>
      </c>
      <c r="M149" s="5">
        <v>89831</v>
      </c>
      <c r="N149" s="5">
        <v>3180</v>
      </c>
      <c r="O149" s="5">
        <v>32026</v>
      </c>
    </row>
    <row r="150" spans="1:15">
      <c r="A150" s="5">
        <v>1396</v>
      </c>
      <c r="B150" s="5">
        <v>4</v>
      </c>
      <c r="C150" s="5" t="s">
        <v>426</v>
      </c>
      <c r="D150" s="5" t="s">
        <v>425</v>
      </c>
      <c r="E150" s="5">
        <v>9054197</v>
      </c>
      <c r="F150" s="5">
        <v>8820955</v>
      </c>
      <c r="G150" s="5">
        <v>8726521</v>
      </c>
      <c r="H150" s="5">
        <v>64123</v>
      </c>
      <c r="I150" s="5">
        <v>30310</v>
      </c>
      <c r="J150" s="5">
        <v>3073</v>
      </c>
      <c r="K150" s="5">
        <v>85693</v>
      </c>
      <c r="L150" s="5">
        <v>19439</v>
      </c>
      <c r="M150" s="5">
        <v>89831</v>
      </c>
      <c r="N150" s="5">
        <v>3180</v>
      </c>
      <c r="O150" s="5">
        <v>32026</v>
      </c>
    </row>
    <row r="151" spans="1:15">
      <c r="A151" s="5">
        <v>1396</v>
      </c>
      <c r="B151" s="5">
        <v>3</v>
      </c>
      <c r="C151" s="5" t="s">
        <v>427</v>
      </c>
      <c r="D151" s="5" t="s">
        <v>428</v>
      </c>
      <c r="E151" s="5">
        <v>30973327</v>
      </c>
      <c r="F151" s="5">
        <v>30503755</v>
      </c>
      <c r="G151" s="5">
        <v>30011764</v>
      </c>
      <c r="H151" s="5">
        <v>358787</v>
      </c>
      <c r="I151" s="5">
        <v>133204</v>
      </c>
      <c r="J151" s="5">
        <v>26586</v>
      </c>
      <c r="K151" s="5">
        <v>46250</v>
      </c>
      <c r="L151" s="5">
        <v>47381</v>
      </c>
      <c r="M151" s="5">
        <v>183796</v>
      </c>
      <c r="N151" s="5">
        <v>10025</v>
      </c>
      <c r="O151" s="5">
        <v>155534</v>
      </c>
    </row>
    <row r="152" spans="1:15">
      <c r="A152" s="5">
        <v>1396</v>
      </c>
      <c r="B152" s="5">
        <v>14</v>
      </c>
      <c r="C152" s="5" t="s">
        <v>429</v>
      </c>
      <c r="D152" s="5" t="s">
        <v>430</v>
      </c>
      <c r="E152" s="5">
        <v>30973327</v>
      </c>
      <c r="F152" s="5">
        <v>30503755</v>
      </c>
      <c r="G152" s="5">
        <v>30011764</v>
      </c>
      <c r="H152" s="5">
        <v>358787</v>
      </c>
      <c r="I152" s="5">
        <v>133204</v>
      </c>
      <c r="J152" s="5">
        <v>26586</v>
      </c>
      <c r="K152" s="5">
        <v>46250</v>
      </c>
      <c r="L152" s="5">
        <v>47381</v>
      </c>
      <c r="M152" s="5">
        <v>183796</v>
      </c>
      <c r="N152" s="5">
        <v>10025</v>
      </c>
      <c r="O152" s="5">
        <v>155534</v>
      </c>
    </row>
    <row r="153" spans="1:15">
      <c r="A153" s="5">
        <v>1396</v>
      </c>
      <c r="B153" s="5">
        <v>3</v>
      </c>
      <c r="C153" s="5" t="s">
        <v>431</v>
      </c>
      <c r="D153" s="5" t="s">
        <v>432</v>
      </c>
      <c r="E153" s="5">
        <v>8981055</v>
      </c>
      <c r="F153" s="5">
        <v>8798238</v>
      </c>
      <c r="G153" s="5">
        <v>8490388</v>
      </c>
      <c r="H153" s="5">
        <v>228183</v>
      </c>
      <c r="I153" s="5">
        <v>79667</v>
      </c>
      <c r="J153" s="5">
        <v>30397</v>
      </c>
      <c r="K153" s="5">
        <v>15128</v>
      </c>
      <c r="L153" s="5">
        <v>28437</v>
      </c>
      <c r="M153" s="5">
        <v>41290</v>
      </c>
      <c r="N153" s="5">
        <v>4888</v>
      </c>
      <c r="O153" s="5">
        <v>62678</v>
      </c>
    </row>
    <row r="154" spans="1:15">
      <c r="A154" s="5">
        <v>1396</v>
      </c>
      <c r="B154" s="5">
        <v>4</v>
      </c>
      <c r="C154" s="5" t="s">
        <v>433</v>
      </c>
      <c r="D154" s="5" t="s">
        <v>432</v>
      </c>
      <c r="E154" s="5">
        <v>8981055</v>
      </c>
      <c r="F154" s="5">
        <v>8798238</v>
      </c>
      <c r="G154" s="5">
        <v>8490388</v>
      </c>
      <c r="H154" s="5">
        <v>228183</v>
      </c>
      <c r="I154" s="5">
        <v>79667</v>
      </c>
      <c r="J154" s="5">
        <v>30397</v>
      </c>
      <c r="K154" s="5">
        <v>15128</v>
      </c>
      <c r="L154" s="5">
        <v>28437</v>
      </c>
      <c r="M154" s="5">
        <v>41290</v>
      </c>
      <c r="N154" s="5">
        <v>4888</v>
      </c>
      <c r="O154" s="5">
        <v>62678</v>
      </c>
    </row>
    <row r="155" spans="1:15">
      <c r="A155" s="5">
        <v>1396</v>
      </c>
      <c r="B155" s="5">
        <v>3</v>
      </c>
      <c r="C155" s="5" t="s">
        <v>434</v>
      </c>
      <c r="D155" s="5" t="s">
        <v>435</v>
      </c>
      <c r="E155" s="5">
        <v>39106442</v>
      </c>
      <c r="F155" s="5">
        <v>38135858</v>
      </c>
      <c r="G155" s="5">
        <v>36988874</v>
      </c>
      <c r="H155" s="5">
        <v>798143</v>
      </c>
      <c r="I155" s="5">
        <v>348840</v>
      </c>
      <c r="J155" s="5">
        <v>47229</v>
      </c>
      <c r="K155" s="5">
        <v>352092</v>
      </c>
      <c r="L155" s="5">
        <v>132123</v>
      </c>
      <c r="M155" s="5">
        <v>183422</v>
      </c>
      <c r="N155" s="5">
        <v>24467</v>
      </c>
      <c r="O155" s="5">
        <v>231251</v>
      </c>
    </row>
    <row r="156" spans="1:15">
      <c r="A156" s="5">
        <v>1396</v>
      </c>
      <c r="B156" s="5">
        <v>4</v>
      </c>
      <c r="C156" s="5" t="s">
        <v>436</v>
      </c>
      <c r="D156" s="5" t="s">
        <v>435</v>
      </c>
      <c r="E156" s="5">
        <v>39106442</v>
      </c>
      <c r="F156" s="5">
        <v>38135858</v>
      </c>
      <c r="G156" s="5">
        <v>36988874</v>
      </c>
      <c r="H156" s="5">
        <v>798143</v>
      </c>
      <c r="I156" s="5">
        <v>348840</v>
      </c>
      <c r="J156" s="5">
        <v>47229</v>
      </c>
      <c r="K156" s="5">
        <v>352092</v>
      </c>
      <c r="L156" s="5">
        <v>132123</v>
      </c>
      <c r="M156" s="5">
        <v>183422</v>
      </c>
      <c r="N156" s="5">
        <v>24467</v>
      </c>
      <c r="O156" s="5">
        <v>231251</v>
      </c>
    </row>
    <row r="157" spans="1:15">
      <c r="A157" s="5">
        <v>1396</v>
      </c>
      <c r="B157" s="5">
        <v>3</v>
      </c>
      <c r="C157" s="5" t="s">
        <v>437</v>
      </c>
      <c r="D157" s="5" t="s">
        <v>438</v>
      </c>
      <c r="E157" s="5">
        <v>3103005</v>
      </c>
      <c r="F157" s="5">
        <v>3064792</v>
      </c>
      <c r="G157" s="5">
        <v>3027914</v>
      </c>
      <c r="H157" s="5">
        <v>21395</v>
      </c>
      <c r="I157" s="5">
        <v>15484</v>
      </c>
      <c r="J157" s="5">
        <v>3548</v>
      </c>
      <c r="K157" s="5">
        <v>2412</v>
      </c>
      <c r="L157" s="5">
        <v>4479</v>
      </c>
      <c r="M157" s="5">
        <v>10393</v>
      </c>
      <c r="N157" s="5">
        <v>1920</v>
      </c>
      <c r="O157" s="5">
        <v>15462</v>
      </c>
    </row>
    <row r="158" spans="1:15">
      <c r="A158" s="5">
        <v>1396</v>
      </c>
      <c r="B158" s="5">
        <v>4</v>
      </c>
      <c r="C158" s="5" t="s">
        <v>439</v>
      </c>
      <c r="D158" s="5" t="s">
        <v>438</v>
      </c>
      <c r="E158" s="5">
        <v>3103005</v>
      </c>
      <c r="F158" s="5">
        <v>3064792</v>
      </c>
      <c r="G158" s="5">
        <v>3027914</v>
      </c>
      <c r="H158" s="5">
        <v>21395</v>
      </c>
      <c r="I158" s="5">
        <v>15484</v>
      </c>
      <c r="J158" s="5">
        <v>3548</v>
      </c>
      <c r="K158" s="5">
        <v>2412</v>
      </c>
      <c r="L158" s="5">
        <v>4479</v>
      </c>
      <c r="M158" s="5">
        <v>10393</v>
      </c>
      <c r="N158" s="5">
        <v>1920</v>
      </c>
      <c r="O158" s="5">
        <v>15462</v>
      </c>
    </row>
    <row r="159" spans="1:15">
      <c r="A159" s="5">
        <v>1396</v>
      </c>
      <c r="B159" s="5">
        <v>2</v>
      </c>
      <c r="C159" s="5" t="s">
        <v>440</v>
      </c>
      <c r="D159" s="5" t="s">
        <v>441</v>
      </c>
      <c r="E159" s="5">
        <v>101231637</v>
      </c>
      <c r="F159" s="5">
        <v>97508085</v>
      </c>
      <c r="G159" s="5">
        <v>95526074</v>
      </c>
      <c r="H159" s="5">
        <v>718112</v>
      </c>
      <c r="I159" s="5">
        <v>1263899</v>
      </c>
      <c r="J159" s="5">
        <v>298201</v>
      </c>
      <c r="K159" s="5">
        <v>387466</v>
      </c>
      <c r="L159" s="5">
        <v>431544</v>
      </c>
      <c r="M159" s="5">
        <v>845927</v>
      </c>
      <c r="N159" s="5">
        <v>70751</v>
      </c>
      <c r="O159" s="5">
        <v>1689664</v>
      </c>
    </row>
    <row r="160" spans="1:15">
      <c r="A160" s="5">
        <v>1396</v>
      </c>
      <c r="B160" s="5">
        <v>3</v>
      </c>
      <c r="C160" s="5" t="s">
        <v>442</v>
      </c>
      <c r="D160" s="5" t="s">
        <v>443</v>
      </c>
      <c r="E160" s="5">
        <v>73159506</v>
      </c>
      <c r="F160" s="5">
        <v>70684538</v>
      </c>
      <c r="G160" s="5">
        <v>69132719</v>
      </c>
      <c r="H160" s="5">
        <v>606069</v>
      </c>
      <c r="I160" s="5">
        <v>945750</v>
      </c>
      <c r="J160" s="5">
        <v>211187</v>
      </c>
      <c r="K160" s="5">
        <v>295783</v>
      </c>
      <c r="L160" s="5">
        <v>234917</v>
      </c>
      <c r="M160" s="5">
        <v>398536</v>
      </c>
      <c r="N160" s="5">
        <v>44718</v>
      </c>
      <c r="O160" s="5">
        <v>1289827</v>
      </c>
    </row>
    <row r="161" spans="1:15">
      <c r="A161" s="5">
        <v>1396</v>
      </c>
      <c r="B161" s="5">
        <v>4</v>
      </c>
      <c r="C161" s="5" t="s">
        <v>444</v>
      </c>
      <c r="D161" s="5" t="s">
        <v>445</v>
      </c>
      <c r="E161" s="5">
        <v>12536480</v>
      </c>
      <c r="F161" s="5">
        <v>11902430</v>
      </c>
      <c r="G161" s="5">
        <v>11744487</v>
      </c>
      <c r="H161" s="5">
        <v>7044</v>
      </c>
      <c r="I161" s="5">
        <v>150900</v>
      </c>
      <c r="J161" s="5">
        <v>92787</v>
      </c>
      <c r="K161" s="5">
        <v>817</v>
      </c>
      <c r="L161" s="5">
        <v>25641</v>
      </c>
      <c r="M161" s="5">
        <v>62055</v>
      </c>
      <c r="N161" s="5">
        <v>3267</v>
      </c>
      <c r="O161" s="5">
        <v>449482</v>
      </c>
    </row>
    <row r="162" spans="1:15">
      <c r="A162" s="5">
        <v>1396</v>
      </c>
      <c r="B162" s="5">
        <v>4</v>
      </c>
      <c r="C162" s="5" t="s">
        <v>446</v>
      </c>
      <c r="D162" s="5" t="s">
        <v>447</v>
      </c>
      <c r="E162" s="5">
        <v>249958</v>
      </c>
      <c r="F162" s="5">
        <v>208070</v>
      </c>
      <c r="G162" s="5">
        <v>202922</v>
      </c>
      <c r="H162" s="5">
        <v>1668</v>
      </c>
      <c r="I162" s="5">
        <v>3480</v>
      </c>
      <c r="J162" s="5">
        <v>1349</v>
      </c>
      <c r="K162" s="5">
        <v>12860</v>
      </c>
      <c r="L162" s="5">
        <v>1203</v>
      </c>
      <c r="M162" s="5">
        <v>3894</v>
      </c>
      <c r="N162" s="5">
        <v>132</v>
      </c>
      <c r="O162" s="5">
        <v>22451</v>
      </c>
    </row>
    <row r="163" spans="1:15">
      <c r="A163" s="5">
        <v>1396</v>
      </c>
      <c r="B163" s="5">
        <v>4</v>
      </c>
      <c r="C163" s="5" t="s">
        <v>448</v>
      </c>
      <c r="D163" s="5" t="s">
        <v>449</v>
      </c>
      <c r="E163" s="5">
        <v>13175164</v>
      </c>
      <c r="F163" s="5">
        <v>12449975</v>
      </c>
      <c r="G163" s="5">
        <v>12130521</v>
      </c>
      <c r="H163" s="5">
        <v>110764</v>
      </c>
      <c r="I163" s="5">
        <v>208689</v>
      </c>
      <c r="J163" s="5">
        <v>40822</v>
      </c>
      <c r="K163" s="5">
        <v>212834</v>
      </c>
      <c r="L163" s="5">
        <v>70437</v>
      </c>
      <c r="M163" s="5">
        <v>108910</v>
      </c>
      <c r="N163" s="5">
        <v>11166</v>
      </c>
      <c r="O163" s="5">
        <v>281019</v>
      </c>
    </row>
    <row r="164" spans="1:15">
      <c r="A164" s="5">
        <v>1396</v>
      </c>
      <c r="B164" s="5">
        <v>4</v>
      </c>
      <c r="C164" s="5" t="s">
        <v>450</v>
      </c>
      <c r="D164" s="5" t="s">
        <v>451</v>
      </c>
      <c r="E164" s="5">
        <v>2104807</v>
      </c>
      <c r="F164" s="5">
        <v>2039919</v>
      </c>
      <c r="G164" s="5">
        <v>1929223</v>
      </c>
      <c r="H164" s="5">
        <v>31748</v>
      </c>
      <c r="I164" s="5">
        <v>78947</v>
      </c>
      <c r="J164" s="5">
        <v>4606</v>
      </c>
      <c r="K164" s="5">
        <v>3794</v>
      </c>
      <c r="L164" s="5">
        <v>9942</v>
      </c>
      <c r="M164" s="5">
        <v>20835</v>
      </c>
      <c r="N164" s="5">
        <v>1974</v>
      </c>
      <c r="O164" s="5">
        <v>23738</v>
      </c>
    </row>
    <row r="165" spans="1:15">
      <c r="A165" s="5">
        <v>1396</v>
      </c>
      <c r="B165" s="5">
        <v>4</v>
      </c>
      <c r="C165" s="5" t="s">
        <v>452</v>
      </c>
      <c r="D165" s="5" t="s">
        <v>453</v>
      </c>
      <c r="E165" s="5">
        <v>3445919</v>
      </c>
      <c r="F165" s="5">
        <v>3317031</v>
      </c>
      <c r="G165" s="5">
        <v>3262017</v>
      </c>
      <c r="H165" s="5">
        <v>17723</v>
      </c>
      <c r="I165" s="5">
        <v>37290</v>
      </c>
      <c r="J165" s="5">
        <v>0</v>
      </c>
      <c r="K165" s="5">
        <v>247</v>
      </c>
      <c r="L165" s="5">
        <v>8014</v>
      </c>
      <c r="M165" s="5">
        <v>16800</v>
      </c>
      <c r="N165" s="5">
        <v>2322</v>
      </c>
      <c r="O165" s="5">
        <v>101506</v>
      </c>
    </row>
    <row r="166" spans="1:15">
      <c r="A166" s="5">
        <v>1396</v>
      </c>
      <c r="B166" s="5">
        <v>4</v>
      </c>
      <c r="C166" s="5" t="s">
        <v>454</v>
      </c>
      <c r="D166" s="5" t="s">
        <v>455</v>
      </c>
      <c r="E166" s="5">
        <v>4490441</v>
      </c>
      <c r="F166" s="5">
        <v>4290490</v>
      </c>
      <c r="G166" s="5">
        <v>4241422</v>
      </c>
      <c r="H166" s="5">
        <v>13113</v>
      </c>
      <c r="I166" s="5">
        <v>35955</v>
      </c>
      <c r="J166" s="5">
        <v>2775</v>
      </c>
      <c r="K166" s="5">
        <v>9844</v>
      </c>
      <c r="L166" s="5">
        <v>13153</v>
      </c>
      <c r="M166" s="5">
        <v>21003</v>
      </c>
      <c r="N166" s="5">
        <v>3392</v>
      </c>
      <c r="O166" s="5">
        <v>149785</v>
      </c>
    </row>
    <row r="167" spans="1:15">
      <c r="A167" s="5">
        <v>1396</v>
      </c>
      <c r="B167" s="5">
        <v>4</v>
      </c>
      <c r="C167" s="5" t="s">
        <v>456</v>
      </c>
      <c r="D167" s="5" t="s">
        <v>457</v>
      </c>
      <c r="E167" s="5">
        <v>498363</v>
      </c>
      <c r="F167" s="5">
        <v>463892</v>
      </c>
      <c r="G167" s="5">
        <v>455176</v>
      </c>
      <c r="H167" s="5">
        <v>1051</v>
      </c>
      <c r="I167" s="5">
        <v>7665</v>
      </c>
      <c r="J167" s="5">
        <v>2056</v>
      </c>
      <c r="K167" s="5">
        <v>0</v>
      </c>
      <c r="L167" s="5">
        <v>1628</v>
      </c>
      <c r="M167" s="5">
        <v>5222</v>
      </c>
      <c r="N167" s="5">
        <v>248</v>
      </c>
      <c r="O167" s="5">
        <v>25317</v>
      </c>
    </row>
    <row r="168" spans="1:15">
      <c r="A168" s="5">
        <v>1396</v>
      </c>
      <c r="B168" s="5">
        <v>9</v>
      </c>
      <c r="C168" s="5" t="s">
        <v>458</v>
      </c>
      <c r="D168" s="5" t="s">
        <v>459</v>
      </c>
      <c r="E168" s="5">
        <v>36658375</v>
      </c>
      <c r="F168" s="5">
        <v>36012732</v>
      </c>
      <c r="G168" s="5">
        <v>35166950</v>
      </c>
      <c r="H168" s="5">
        <v>422958</v>
      </c>
      <c r="I168" s="5">
        <v>422823</v>
      </c>
      <c r="J168" s="5">
        <v>66792</v>
      </c>
      <c r="K168" s="5">
        <v>55388</v>
      </c>
      <c r="L168" s="5">
        <v>104898</v>
      </c>
      <c r="M168" s="5">
        <v>159818</v>
      </c>
      <c r="N168" s="5">
        <v>22218</v>
      </c>
      <c r="O168" s="5">
        <v>236529</v>
      </c>
    </row>
    <row r="169" spans="1:15">
      <c r="A169" s="5">
        <v>1396</v>
      </c>
      <c r="B169" s="5">
        <v>3</v>
      </c>
      <c r="C169" s="5" t="s">
        <v>460</v>
      </c>
      <c r="D169" s="5" t="s">
        <v>461</v>
      </c>
      <c r="E169" s="5">
        <v>28072130</v>
      </c>
      <c r="F169" s="5">
        <v>26823546</v>
      </c>
      <c r="G169" s="5">
        <v>26393355</v>
      </c>
      <c r="H169" s="5">
        <v>112043</v>
      </c>
      <c r="I169" s="5">
        <v>318149</v>
      </c>
      <c r="J169" s="5">
        <v>87013</v>
      </c>
      <c r="K169" s="5">
        <v>91683</v>
      </c>
      <c r="L169" s="5">
        <v>196627</v>
      </c>
      <c r="M169" s="5">
        <v>447391</v>
      </c>
      <c r="N169" s="5">
        <v>26033</v>
      </c>
      <c r="O169" s="5">
        <v>399837</v>
      </c>
    </row>
    <row r="170" spans="1:15">
      <c r="A170" s="5">
        <v>1396</v>
      </c>
      <c r="B170" s="5">
        <v>4</v>
      </c>
      <c r="C170" s="5" t="s">
        <v>462</v>
      </c>
      <c r="D170" s="5" t="s">
        <v>463</v>
      </c>
      <c r="E170" s="5">
        <v>11379773</v>
      </c>
      <c r="F170" s="5">
        <v>11230731</v>
      </c>
      <c r="G170" s="5">
        <v>11173881</v>
      </c>
      <c r="H170" s="5">
        <v>10255</v>
      </c>
      <c r="I170" s="5">
        <v>46595</v>
      </c>
      <c r="J170" s="5">
        <v>3049</v>
      </c>
      <c r="K170" s="5">
        <v>11729</v>
      </c>
      <c r="L170" s="5">
        <v>37324</v>
      </c>
      <c r="M170" s="5">
        <v>39039</v>
      </c>
      <c r="N170" s="5">
        <v>3313</v>
      </c>
      <c r="O170" s="5">
        <v>54588</v>
      </c>
    </row>
    <row r="171" spans="1:15">
      <c r="A171" s="5">
        <v>1396</v>
      </c>
      <c r="B171" s="5">
        <v>4</v>
      </c>
      <c r="C171" s="5" t="s">
        <v>464</v>
      </c>
      <c r="D171" s="5" t="s">
        <v>465</v>
      </c>
      <c r="E171" s="5">
        <v>2430924</v>
      </c>
      <c r="F171" s="5">
        <v>2165652</v>
      </c>
      <c r="G171" s="5">
        <v>2090967</v>
      </c>
      <c r="H171" s="5">
        <v>34097</v>
      </c>
      <c r="I171" s="5">
        <v>40588</v>
      </c>
      <c r="J171" s="5">
        <v>2141</v>
      </c>
      <c r="K171" s="5">
        <v>33232</v>
      </c>
      <c r="L171" s="5">
        <v>81244</v>
      </c>
      <c r="M171" s="5">
        <v>106017</v>
      </c>
      <c r="N171" s="5">
        <v>9936</v>
      </c>
      <c r="O171" s="5">
        <v>32703</v>
      </c>
    </row>
    <row r="172" spans="1:15">
      <c r="A172" s="5">
        <v>1396</v>
      </c>
      <c r="B172" s="5">
        <v>4</v>
      </c>
      <c r="C172" s="5" t="s">
        <v>466</v>
      </c>
      <c r="D172" s="5" t="s">
        <v>467</v>
      </c>
      <c r="E172" s="5">
        <v>2114803</v>
      </c>
      <c r="F172" s="5">
        <v>1984029</v>
      </c>
      <c r="G172" s="5">
        <v>1951909</v>
      </c>
      <c r="H172" s="5">
        <v>2816</v>
      </c>
      <c r="I172" s="5">
        <v>29304</v>
      </c>
      <c r="J172" s="5">
        <v>5518</v>
      </c>
      <c r="K172" s="5">
        <v>13062</v>
      </c>
      <c r="L172" s="5">
        <v>9798</v>
      </c>
      <c r="M172" s="5">
        <v>85448</v>
      </c>
      <c r="N172" s="5">
        <v>2045</v>
      </c>
      <c r="O172" s="5">
        <v>14904</v>
      </c>
    </row>
    <row r="173" spans="1:15">
      <c r="A173" s="5">
        <v>1396</v>
      </c>
      <c r="B173" s="5">
        <v>4</v>
      </c>
      <c r="C173" s="5" t="s">
        <v>468</v>
      </c>
      <c r="D173" s="5" t="s">
        <v>469</v>
      </c>
      <c r="E173" s="5">
        <v>5103822</v>
      </c>
      <c r="F173" s="5">
        <v>4750368</v>
      </c>
      <c r="G173" s="5">
        <v>4605912</v>
      </c>
      <c r="H173" s="5">
        <v>3690</v>
      </c>
      <c r="I173" s="5">
        <v>140767</v>
      </c>
      <c r="J173" s="5">
        <v>39417</v>
      </c>
      <c r="K173" s="5">
        <v>25668</v>
      </c>
      <c r="L173" s="5">
        <v>35083</v>
      </c>
      <c r="M173" s="5">
        <v>77917</v>
      </c>
      <c r="N173" s="5">
        <v>3703</v>
      </c>
      <c r="O173" s="5">
        <v>171666</v>
      </c>
    </row>
    <row r="174" spans="1:15">
      <c r="A174" s="5">
        <v>1396</v>
      </c>
      <c r="B174" s="5">
        <v>4</v>
      </c>
      <c r="C174" s="5" t="s">
        <v>470</v>
      </c>
      <c r="D174" s="5" t="s">
        <v>471</v>
      </c>
      <c r="E174" s="5">
        <v>1525532</v>
      </c>
      <c r="F174" s="5">
        <v>1451953</v>
      </c>
      <c r="G174" s="5">
        <v>1380811</v>
      </c>
      <c r="H174" s="5">
        <v>30187</v>
      </c>
      <c r="I174" s="5">
        <v>40954</v>
      </c>
      <c r="J174" s="5">
        <v>9365</v>
      </c>
      <c r="K174" s="5">
        <v>3121</v>
      </c>
      <c r="L174" s="5">
        <v>10429</v>
      </c>
      <c r="M174" s="5">
        <v>19654</v>
      </c>
      <c r="N174" s="5">
        <v>2292</v>
      </c>
      <c r="O174" s="5">
        <v>28718</v>
      </c>
    </row>
    <row r="175" spans="1:15">
      <c r="A175" s="5">
        <v>1396</v>
      </c>
      <c r="B175" s="5">
        <v>4</v>
      </c>
      <c r="C175" s="5" t="s">
        <v>472</v>
      </c>
      <c r="D175" s="5" t="s">
        <v>473</v>
      </c>
      <c r="E175" s="5">
        <v>481063</v>
      </c>
      <c r="F175" s="5">
        <v>456380</v>
      </c>
      <c r="G175" s="5">
        <v>451282</v>
      </c>
      <c r="H175" s="5">
        <v>3037</v>
      </c>
      <c r="I175" s="5">
        <v>2061</v>
      </c>
      <c r="J175" s="5">
        <v>9993</v>
      </c>
      <c r="K175" s="5">
        <v>350</v>
      </c>
      <c r="L175" s="5">
        <v>3072</v>
      </c>
      <c r="M175" s="5">
        <v>5365</v>
      </c>
      <c r="N175" s="5">
        <v>662</v>
      </c>
      <c r="O175" s="5">
        <v>5241</v>
      </c>
    </row>
    <row r="176" spans="1:15">
      <c r="A176" s="5">
        <v>1396</v>
      </c>
      <c r="B176" s="5">
        <v>4</v>
      </c>
      <c r="C176" s="5" t="s">
        <v>474</v>
      </c>
      <c r="D176" s="5" t="s">
        <v>475</v>
      </c>
      <c r="E176" s="5">
        <v>5036213</v>
      </c>
      <c r="F176" s="5">
        <v>4784433</v>
      </c>
      <c r="G176" s="5">
        <v>4738592</v>
      </c>
      <c r="H176" s="5">
        <v>27961</v>
      </c>
      <c r="I176" s="5">
        <v>17881</v>
      </c>
      <c r="J176" s="5">
        <v>17531</v>
      </c>
      <c r="K176" s="5">
        <v>4521</v>
      </c>
      <c r="L176" s="5">
        <v>19678</v>
      </c>
      <c r="M176" s="5">
        <v>113950</v>
      </c>
      <c r="N176" s="5">
        <v>4082</v>
      </c>
      <c r="O176" s="5">
        <v>92018</v>
      </c>
    </row>
    <row r="177" spans="1:15">
      <c r="A177" s="5">
        <v>1396</v>
      </c>
      <c r="B177" s="5">
        <v>2</v>
      </c>
      <c r="C177" s="5" t="s">
        <v>476</v>
      </c>
      <c r="D177" s="5" t="s">
        <v>477</v>
      </c>
      <c r="E177" s="5">
        <v>662232205</v>
      </c>
      <c r="F177" s="5">
        <v>646657283</v>
      </c>
      <c r="G177" s="5">
        <v>639872246</v>
      </c>
      <c r="H177" s="5">
        <v>2954988</v>
      </c>
      <c r="I177" s="5">
        <v>3830049</v>
      </c>
      <c r="J177" s="5">
        <v>1912775</v>
      </c>
      <c r="K177" s="5">
        <v>259983</v>
      </c>
      <c r="L177" s="5">
        <v>748859</v>
      </c>
      <c r="M177" s="5">
        <v>1463363</v>
      </c>
      <c r="N177" s="5">
        <v>59070</v>
      </c>
      <c r="O177" s="5">
        <v>11130871</v>
      </c>
    </row>
    <row r="178" spans="1:15">
      <c r="A178" s="5">
        <v>1396</v>
      </c>
      <c r="B178" s="5">
        <v>3</v>
      </c>
      <c r="C178" s="5" t="s">
        <v>478</v>
      </c>
      <c r="D178" s="5" t="s">
        <v>479</v>
      </c>
      <c r="E178" s="5">
        <v>462913931</v>
      </c>
      <c r="F178" s="5">
        <v>451295452</v>
      </c>
      <c r="G178" s="5">
        <v>449091369</v>
      </c>
      <c r="H178" s="5">
        <v>134133</v>
      </c>
      <c r="I178" s="5">
        <v>2069951</v>
      </c>
      <c r="J178" s="5">
        <v>1401922</v>
      </c>
      <c r="K178" s="5">
        <v>1128</v>
      </c>
      <c r="L178" s="5">
        <v>419487</v>
      </c>
      <c r="M178" s="5">
        <v>494982</v>
      </c>
      <c r="N178" s="5">
        <v>5917</v>
      </c>
      <c r="O178" s="5">
        <v>9295043</v>
      </c>
    </row>
    <row r="179" spans="1:15">
      <c r="A179" s="5">
        <v>1396</v>
      </c>
      <c r="B179" s="5">
        <v>4</v>
      </c>
      <c r="C179" s="5" t="s">
        <v>480</v>
      </c>
      <c r="D179" s="5" t="s">
        <v>479</v>
      </c>
      <c r="E179" s="5">
        <v>462913931</v>
      </c>
      <c r="F179" s="5">
        <v>451295452</v>
      </c>
      <c r="G179" s="5">
        <v>449091369</v>
      </c>
      <c r="H179" s="5">
        <v>134133</v>
      </c>
      <c r="I179" s="5">
        <v>2069951</v>
      </c>
      <c r="J179" s="5">
        <v>1401922</v>
      </c>
      <c r="K179" s="5">
        <v>1128</v>
      </c>
      <c r="L179" s="5">
        <v>419487</v>
      </c>
      <c r="M179" s="5">
        <v>494982</v>
      </c>
      <c r="N179" s="5">
        <v>5917</v>
      </c>
      <c r="O179" s="5">
        <v>9295043</v>
      </c>
    </row>
    <row r="180" spans="1:15">
      <c r="A180" s="5">
        <v>1396</v>
      </c>
      <c r="B180" s="5">
        <v>3</v>
      </c>
      <c r="C180" s="5" t="s">
        <v>481</v>
      </c>
      <c r="D180" s="5" t="s">
        <v>482</v>
      </c>
      <c r="E180" s="5">
        <v>6770159</v>
      </c>
      <c r="F180" s="5">
        <v>6646171</v>
      </c>
      <c r="G180" s="5">
        <v>6379074</v>
      </c>
      <c r="H180" s="5">
        <v>90974</v>
      </c>
      <c r="I180" s="5">
        <v>176122</v>
      </c>
      <c r="J180" s="5">
        <v>11117</v>
      </c>
      <c r="K180" s="5">
        <v>4905</v>
      </c>
      <c r="L180" s="5">
        <v>19075</v>
      </c>
      <c r="M180" s="5">
        <v>35591</v>
      </c>
      <c r="N180" s="5">
        <v>2079</v>
      </c>
      <c r="O180" s="5">
        <v>51220</v>
      </c>
    </row>
    <row r="181" spans="1:15">
      <c r="A181" s="5">
        <v>1396</v>
      </c>
      <c r="B181" s="5">
        <v>4</v>
      </c>
      <c r="C181" s="5" t="s">
        <v>483</v>
      </c>
      <c r="D181" s="5" t="s">
        <v>482</v>
      </c>
      <c r="E181" s="5">
        <v>6770159</v>
      </c>
      <c r="F181" s="5">
        <v>6646171</v>
      </c>
      <c r="G181" s="5">
        <v>6379074</v>
      </c>
      <c r="H181" s="5">
        <v>90974</v>
      </c>
      <c r="I181" s="5">
        <v>176122</v>
      </c>
      <c r="J181" s="5">
        <v>11117</v>
      </c>
      <c r="K181" s="5">
        <v>4905</v>
      </c>
      <c r="L181" s="5">
        <v>19075</v>
      </c>
      <c r="M181" s="5">
        <v>35591</v>
      </c>
      <c r="N181" s="5">
        <v>2079</v>
      </c>
      <c r="O181" s="5">
        <v>51220</v>
      </c>
    </row>
    <row r="182" spans="1:15">
      <c r="A182" s="5">
        <v>1396</v>
      </c>
      <c r="B182" s="5">
        <v>3</v>
      </c>
      <c r="C182" s="5" t="s">
        <v>484</v>
      </c>
      <c r="D182" s="5" t="s">
        <v>485</v>
      </c>
      <c r="E182" s="5">
        <v>192548115</v>
      </c>
      <c r="F182" s="5">
        <v>188715660</v>
      </c>
      <c r="G182" s="5">
        <v>184401802</v>
      </c>
      <c r="H182" s="5">
        <v>2729881</v>
      </c>
      <c r="I182" s="5">
        <v>1583976</v>
      </c>
      <c r="J182" s="5">
        <v>499736</v>
      </c>
      <c r="K182" s="5">
        <v>253950</v>
      </c>
      <c r="L182" s="5">
        <v>310297</v>
      </c>
      <c r="M182" s="5">
        <v>932790</v>
      </c>
      <c r="N182" s="5">
        <v>51074</v>
      </c>
      <c r="O182" s="5">
        <v>1784608</v>
      </c>
    </row>
    <row r="183" spans="1:15">
      <c r="A183" s="5">
        <v>1396</v>
      </c>
      <c r="B183" s="5">
        <v>4</v>
      </c>
      <c r="C183" s="5" t="s">
        <v>486</v>
      </c>
      <c r="D183" s="5" t="s">
        <v>485</v>
      </c>
      <c r="E183" s="5">
        <v>192548115</v>
      </c>
      <c r="F183" s="5">
        <v>188715660</v>
      </c>
      <c r="G183" s="5">
        <v>184401802</v>
      </c>
      <c r="H183" s="5">
        <v>2729881</v>
      </c>
      <c r="I183" s="5">
        <v>1583976</v>
      </c>
      <c r="J183" s="5">
        <v>499736</v>
      </c>
      <c r="K183" s="5">
        <v>253950</v>
      </c>
      <c r="L183" s="5">
        <v>310297</v>
      </c>
      <c r="M183" s="5">
        <v>932790</v>
      </c>
      <c r="N183" s="5">
        <v>51074</v>
      </c>
      <c r="O183" s="5">
        <v>1784608</v>
      </c>
    </row>
    <row r="184" spans="1:15">
      <c r="A184" s="5">
        <v>1396</v>
      </c>
      <c r="B184" s="5">
        <v>2</v>
      </c>
      <c r="C184" s="5" t="s">
        <v>487</v>
      </c>
      <c r="D184" s="5" t="s">
        <v>488</v>
      </c>
      <c r="E184" s="5">
        <v>25071674</v>
      </c>
      <c r="F184" s="5">
        <v>18891803</v>
      </c>
      <c r="G184" s="5">
        <v>18565126</v>
      </c>
      <c r="H184" s="5">
        <v>107676</v>
      </c>
      <c r="I184" s="5">
        <v>219001</v>
      </c>
      <c r="J184" s="5">
        <v>68293</v>
      </c>
      <c r="K184" s="5">
        <v>13146</v>
      </c>
      <c r="L184" s="5">
        <v>241866</v>
      </c>
      <c r="M184" s="5">
        <v>285352</v>
      </c>
      <c r="N184" s="5">
        <v>9441</v>
      </c>
      <c r="O184" s="5">
        <v>5561773</v>
      </c>
    </row>
    <row r="185" spans="1:15">
      <c r="A185" s="5">
        <v>1396</v>
      </c>
      <c r="B185" s="5">
        <v>3</v>
      </c>
      <c r="C185" s="5" t="s">
        <v>489</v>
      </c>
      <c r="D185" s="5" t="s">
        <v>490</v>
      </c>
      <c r="E185" s="5">
        <v>9961755</v>
      </c>
      <c r="F185" s="5">
        <v>4845303</v>
      </c>
      <c r="G185" s="5">
        <v>4813972</v>
      </c>
      <c r="H185" s="5">
        <v>23039</v>
      </c>
      <c r="I185" s="5">
        <v>8292</v>
      </c>
      <c r="J185" s="5">
        <v>16287</v>
      </c>
      <c r="K185" s="5">
        <v>1371</v>
      </c>
      <c r="L185" s="5">
        <v>47975</v>
      </c>
      <c r="M185" s="5">
        <v>46788</v>
      </c>
      <c r="N185" s="5">
        <v>3510</v>
      </c>
      <c r="O185" s="5">
        <v>5000520</v>
      </c>
    </row>
    <row r="186" spans="1:15">
      <c r="A186" s="5">
        <v>1396</v>
      </c>
      <c r="B186" s="5">
        <v>4</v>
      </c>
      <c r="C186" s="5" t="s">
        <v>491</v>
      </c>
      <c r="D186" s="5" t="s">
        <v>492</v>
      </c>
      <c r="E186" s="5">
        <v>9944051</v>
      </c>
      <c r="F186" s="5">
        <v>4829270</v>
      </c>
      <c r="G186" s="5">
        <v>4798560</v>
      </c>
      <c r="H186" s="5">
        <v>23039</v>
      </c>
      <c r="I186" s="5">
        <v>7670</v>
      </c>
      <c r="J186" s="5">
        <v>16287</v>
      </c>
      <c r="K186" s="5">
        <v>1275</v>
      </c>
      <c r="L186" s="5">
        <v>47193</v>
      </c>
      <c r="M186" s="5">
        <v>46435</v>
      </c>
      <c r="N186" s="5">
        <v>3502</v>
      </c>
      <c r="O186" s="5">
        <v>5000089</v>
      </c>
    </row>
    <row r="187" spans="1:15">
      <c r="A187" s="5">
        <v>1396</v>
      </c>
      <c r="B187" s="5">
        <v>4</v>
      </c>
      <c r="C187" s="5" t="s">
        <v>493</v>
      </c>
      <c r="D187" s="5" t="s">
        <v>494</v>
      </c>
      <c r="E187" s="5">
        <v>17704</v>
      </c>
      <c r="F187" s="5">
        <v>16033</v>
      </c>
      <c r="G187" s="5">
        <v>15412</v>
      </c>
      <c r="H187" s="5">
        <v>0</v>
      </c>
      <c r="I187" s="5">
        <v>621</v>
      </c>
      <c r="J187" s="5">
        <v>0</v>
      </c>
      <c r="K187" s="5">
        <v>97</v>
      </c>
      <c r="L187" s="5">
        <v>782</v>
      </c>
      <c r="M187" s="5">
        <v>353</v>
      </c>
      <c r="N187" s="5">
        <v>8</v>
      </c>
      <c r="O187" s="5">
        <v>431</v>
      </c>
    </row>
    <row r="188" spans="1:15">
      <c r="A188" s="5">
        <v>1396</v>
      </c>
      <c r="B188" s="5">
        <v>3</v>
      </c>
      <c r="C188" s="5" t="s">
        <v>495</v>
      </c>
      <c r="D188" s="5" t="s">
        <v>496</v>
      </c>
      <c r="E188" s="5">
        <v>5740628</v>
      </c>
      <c r="F188" s="5">
        <v>5185405</v>
      </c>
      <c r="G188" s="5">
        <v>5069248</v>
      </c>
      <c r="H188" s="5">
        <v>3714</v>
      </c>
      <c r="I188" s="5">
        <v>112442</v>
      </c>
      <c r="J188" s="5">
        <v>45843</v>
      </c>
      <c r="K188" s="5">
        <v>2366</v>
      </c>
      <c r="L188" s="5">
        <v>19815</v>
      </c>
      <c r="M188" s="5">
        <v>71493</v>
      </c>
      <c r="N188" s="5">
        <v>2619</v>
      </c>
      <c r="O188" s="5">
        <v>413088</v>
      </c>
    </row>
    <row r="189" spans="1:15">
      <c r="A189" s="5">
        <v>1396</v>
      </c>
      <c r="B189" s="5">
        <v>4</v>
      </c>
      <c r="C189" s="5" t="s">
        <v>497</v>
      </c>
      <c r="D189" s="5" t="s">
        <v>496</v>
      </c>
      <c r="E189" s="5">
        <v>5740628</v>
      </c>
      <c r="F189" s="5">
        <v>5185405</v>
      </c>
      <c r="G189" s="5">
        <v>5069248</v>
      </c>
      <c r="H189" s="5">
        <v>3714</v>
      </c>
      <c r="I189" s="5">
        <v>112442</v>
      </c>
      <c r="J189" s="5">
        <v>45843</v>
      </c>
      <c r="K189" s="5">
        <v>2366</v>
      </c>
      <c r="L189" s="5">
        <v>19815</v>
      </c>
      <c r="M189" s="5">
        <v>71493</v>
      </c>
      <c r="N189" s="5">
        <v>2619</v>
      </c>
      <c r="O189" s="5">
        <v>413088</v>
      </c>
    </row>
    <row r="190" spans="1:15">
      <c r="A190" s="5">
        <v>1396</v>
      </c>
      <c r="B190" s="5">
        <v>3</v>
      </c>
      <c r="C190" s="5" t="s">
        <v>498</v>
      </c>
      <c r="D190" s="5" t="s">
        <v>499</v>
      </c>
      <c r="E190" s="5">
        <v>9369291</v>
      </c>
      <c r="F190" s="5">
        <v>8861095</v>
      </c>
      <c r="G190" s="5">
        <v>8681906</v>
      </c>
      <c r="H190" s="5">
        <v>80922</v>
      </c>
      <c r="I190" s="5">
        <v>98267</v>
      </c>
      <c r="J190" s="5">
        <v>6163</v>
      </c>
      <c r="K190" s="5">
        <v>9409</v>
      </c>
      <c r="L190" s="5">
        <v>174076</v>
      </c>
      <c r="M190" s="5">
        <v>167071</v>
      </c>
      <c r="N190" s="5">
        <v>3312</v>
      </c>
      <c r="O190" s="5">
        <v>148165</v>
      </c>
    </row>
    <row r="191" spans="1:15">
      <c r="A191" s="5">
        <v>1396</v>
      </c>
      <c r="B191" s="5">
        <v>4</v>
      </c>
      <c r="C191" s="5" t="s">
        <v>500</v>
      </c>
      <c r="D191" s="5" t="s">
        <v>501</v>
      </c>
      <c r="E191" s="5">
        <v>5943395</v>
      </c>
      <c r="F191" s="5">
        <v>5888903</v>
      </c>
      <c r="G191" s="5">
        <v>5734589</v>
      </c>
      <c r="H191" s="5">
        <v>61010</v>
      </c>
      <c r="I191" s="5">
        <v>93303</v>
      </c>
      <c r="J191" s="5">
        <v>6146</v>
      </c>
      <c r="K191" s="5">
        <v>6334</v>
      </c>
      <c r="L191" s="5">
        <v>8577</v>
      </c>
      <c r="M191" s="5">
        <v>11742</v>
      </c>
      <c r="N191" s="5">
        <v>1425</v>
      </c>
      <c r="O191" s="5">
        <v>20268</v>
      </c>
    </row>
    <row r="192" spans="1:15">
      <c r="A192" s="5">
        <v>1396</v>
      </c>
      <c r="B192" s="5">
        <v>4</v>
      </c>
      <c r="C192" s="5" t="s">
        <v>502</v>
      </c>
      <c r="D192" s="5" t="s">
        <v>503</v>
      </c>
      <c r="E192" s="5">
        <v>314923</v>
      </c>
      <c r="F192" s="5">
        <v>307355</v>
      </c>
      <c r="G192" s="5">
        <v>305142</v>
      </c>
      <c r="H192" s="5">
        <v>1410</v>
      </c>
      <c r="I192" s="5">
        <v>802</v>
      </c>
      <c r="J192" s="5">
        <v>0</v>
      </c>
      <c r="K192" s="5">
        <v>711</v>
      </c>
      <c r="L192" s="5">
        <v>1027</v>
      </c>
      <c r="M192" s="5">
        <v>2026</v>
      </c>
      <c r="N192" s="5">
        <v>184</v>
      </c>
      <c r="O192" s="5">
        <v>3619</v>
      </c>
    </row>
    <row r="193" spans="1:15">
      <c r="A193" s="5">
        <v>1396</v>
      </c>
      <c r="B193" s="5">
        <v>4</v>
      </c>
      <c r="C193" s="5" t="s">
        <v>504</v>
      </c>
      <c r="D193" s="5" t="s">
        <v>499</v>
      </c>
      <c r="E193" s="5">
        <v>3110973</v>
      </c>
      <c r="F193" s="5">
        <v>2664837</v>
      </c>
      <c r="G193" s="5">
        <v>2642174</v>
      </c>
      <c r="H193" s="5">
        <v>18502</v>
      </c>
      <c r="I193" s="5">
        <v>4161</v>
      </c>
      <c r="J193" s="5">
        <v>17</v>
      </c>
      <c r="K193" s="5">
        <v>2364</v>
      </c>
      <c r="L193" s="5">
        <v>164471</v>
      </c>
      <c r="M193" s="5">
        <v>153303</v>
      </c>
      <c r="N193" s="5">
        <v>1703</v>
      </c>
      <c r="O193" s="5">
        <v>124278</v>
      </c>
    </row>
    <row r="194" spans="1:15">
      <c r="A194" s="5">
        <v>1396</v>
      </c>
      <c r="B194" s="5">
        <v>2</v>
      </c>
      <c r="C194" s="5" t="s">
        <v>505</v>
      </c>
      <c r="D194" s="5" t="s">
        <v>506</v>
      </c>
      <c r="E194" s="5">
        <v>16968645</v>
      </c>
      <c r="F194" s="5">
        <v>16396266</v>
      </c>
      <c r="G194" s="5">
        <v>15879493</v>
      </c>
      <c r="H194" s="5">
        <v>349767</v>
      </c>
      <c r="I194" s="5">
        <v>167007</v>
      </c>
      <c r="J194" s="5">
        <v>115006</v>
      </c>
      <c r="K194" s="5">
        <v>25275</v>
      </c>
      <c r="L194" s="5">
        <v>64962</v>
      </c>
      <c r="M194" s="5">
        <v>157594</v>
      </c>
      <c r="N194" s="5">
        <v>13681</v>
      </c>
      <c r="O194" s="5">
        <v>195861</v>
      </c>
    </row>
    <row r="195" spans="1:15">
      <c r="A195" s="5">
        <v>1396</v>
      </c>
      <c r="B195" s="5">
        <v>3</v>
      </c>
      <c r="C195" s="5" t="s">
        <v>507</v>
      </c>
      <c r="D195" s="5" t="s">
        <v>506</v>
      </c>
      <c r="E195" s="5">
        <v>16968645</v>
      </c>
      <c r="F195" s="5">
        <v>16396266</v>
      </c>
      <c r="G195" s="5">
        <v>15879493</v>
      </c>
      <c r="H195" s="5">
        <v>349767</v>
      </c>
      <c r="I195" s="5">
        <v>167007</v>
      </c>
      <c r="J195" s="5">
        <v>115006</v>
      </c>
      <c r="K195" s="5">
        <v>25275</v>
      </c>
      <c r="L195" s="5">
        <v>64962</v>
      </c>
      <c r="M195" s="5">
        <v>157594</v>
      </c>
      <c r="N195" s="5">
        <v>13681</v>
      </c>
      <c r="O195" s="5">
        <v>195861</v>
      </c>
    </row>
    <row r="196" spans="1:15">
      <c r="A196" s="5">
        <v>1396</v>
      </c>
      <c r="B196" s="5">
        <v>4</v>
      </c>
      <c r="C196" s="5" t="s">
        <v>508</v>
      </c>
      <c r="D196" s="5" t="s">
        <v>506</v>
      </c>
      <c r="E196" s="5">
        <v>16968645</v>
      </c>
      <c r="F196" s="5">
        <v>16396266</v>
      </c>
      <c r="G196" s="5">
        <v>15879493</v>
      </c>
      <c r="H196" s="5">
        <v>349767</v>
      </c>
      <c r="I196" s="5">
        <v>167007</v>
      </c>
      <c r="J196" s="5">
        <v>115006</v>
      </c>
      <c r="K196" s="5">
        <v>25275</v>
      </c>
      <c r="L196" s="5">
        <v>64962</v>
      </c>
      <c r="M196" s="5">
        <v>157594</v>
      </c>
      <c r="N196" s="5">
        <v>13681</v>
      </c>
      <c r="O196" s="5">
        <v>195861</v>
      </c>
    </row>
    <row r="197" spans="1:15">
      <c r="A197" s="5">
        <v>1396</v>
      </c>
      <c r="B197" s="5">
        <v>2</v>
      </c>
      <c r="C197" s="5" t="s">
        <v>509</v>
      </c>
      <c r="D197" s="5" t="s">
        <v>510</v>
      </c>
      <c r="E197" s="5">
        <v>14786880</v>
      </c>
      <c r="F197" s="5">
        <v>14200777</v>
      </c>
      <c r="G197" s="5">
        <v>13308267</v>
      </c>
      <c r="H197" s="5">
        <v>719605</v>
      </c>
      <c r="I197" s="5">
        <v>172904</v>
      </c>
      <c r="J197" s="5">
        <v>38407</v>
      </c>
      <c r="K197" s="5">
        <v>64610</v>
      </c>
      <c r="L197" s="5">
        <v>67203</v>
      </c>
      <c r="M197" s="5">
        <v>135548</v>
      </c>
      <c r="N197" s="5">
        <v>59392</v>
      </c>
      <c r="O197" s="5">
        <v>220944</v>
      </c>
    </row>
    <row r="198" spans="1:15">
      <c r="A198" s="5">
        <v>1396</v>
      </c>
      <c r="B198" s="5">
        <v>3</v>
      </c>
      <c r="C198" s="5" t="s">
        <v>511</v>
      </c>
      <c r="D198" s="5" t="s">
        <v>512</v>
      </c>
      <c r="E198" s="5">
        <v>301209</v>
      </c>
      <c r="F198" s="5">
        <v>274410</v>
      </c>
      <c r="G198" s="5">
        <v>264811</v>
      </c>
      <c r="H198" s="5">
        <v>953</v>
      </c>
      <c r="I198" s="5">
        <v>8646</v>
      </c>
      <c r="J198" s="5">
        <v>5225</v>
      </c>
      <c r="K198" s="5">
        <v>4000</v>
      </c>
      <c r="L198" s="5">
        <v>3302</v>
      </c>
      <c r="M198" s="5">
        <v>3429</v>
      </c>
      <c r="N198" s="5">
        <v>307</v>
      </c>
      <c r="O198" s="5">
        <v>10535</v>
      </c>
    </row>
    <row r="199" spans="1:15">
      <c r="A199" s="5">
        <v>1396</v>
      </c>
      <c r="B199" s="5">
        <v>9</v>
      </c>
      <c r="C199" s="5" t="s">
        <v>513</v>
      </c>
      <c r="D199" s="5" t="s">
        <v>514</v>
      </c>
      <c r="E199" s="5">
        <v>301209</v>
      </c>
      <c r="F199" s="5">
        <v>274410</v>
      </c>
      <c r="G199" s="5">
        <v>264811</v>
      </c>
      <c r="H199" s="5">
        <v>953</v>
      </c>
      <c r="I199" s="5">
        <v>8646</v>
      </c>
      <c r="J199" s="5">
        <v>5225</v>
      </c>
      <c r="K199" s="5">
        <v>4000</v>
      </c>
      <c r="L199" s="5">
        <v>3302</v>
      </c>
      <c r="M199" s="5">
        <v>3429</v>
      </c>
      <c r="N199" s="5">
        <v>307</v>
      </c>
      <c r="O199" s="5">
        <v>10535</v>
      </c>
    </row>
    <row r="200" spans="1:15">
      <c r="A200" s="5">
        <v>1396</v>
      </c>
      <c r="B200" s="5">
        <v>3</v>
      </c>
      <c r="C200" s="5" t="s">
        <v>515</v>
      </c>
      <c r="D200" s="5" t="s">
        <v>516</v>
      </c>
      <c r="E200" s="5">
        <v>127820</v>
      </c>
      <c r="F200" s="5">
        <v>120331</v>
      </c>
      <c r="G200" s="5">
        <v>115791</v>
      </c>
      <c r="H200" s="5">
        <v>2517</v>
      </c>
      <c r="I200" s="5">
        <v>2023</v>
      </c>
      <c r="J200" s="5">
        <v>0</v>
      </c>
      <c r="K200" s="5">
        <v>626</v>
      </c>
      <c r="L200" s="5">
        <v>1824</v>
      </c>
      <c r="M200" s="5">
        <v>1811</v>
      </c>
      <c r="N200" s="5">
        <v>718</v>
      </c>
      <c r="O200" s="5">
        <v>2510</v>
      </c>
    </row>
    <row r="201" spans="1:15">
      <c r="A201" s="5">
        <v>1396</v>
      </c>
      <c r="B201" s="5">
        <v>4</v>
      </c>
      <c r="C201" s="5" t="s">
        <v>517</v>
      </c>
      <c r="D201" s="5" t="s">
        <v>516</v>
      </c>
      <c r="E201" s="5">
        <v>127820</v>
      </c>
      <c r="F201" s="5">
        <v>120331</v>
      </c>
      <c r="G201" s="5">
        <v>115791</v>
      </c>
      <c r="H201" s="5">
        <v>2517</v>
      </c>
      <c r="I201" s="5">
        <v>2023</v>
      </c>
      <c r="J201" s="5">
        <v>0</v>
      </c>
      <c r="K201" s="5">
        <v>626</v>
      </c>
      <c r="L201" s="5">
        <v>1824</v>
      </c>
      <c r="M201" s="5">
        <v>1811</v>
      </c>
      <c r="N201" s="5">
        <v>718</v>
      </c>
      <c r="O201" s="5">
        <v>2510</v>
      </c>
    </row>
    <row r="202" spans="1:15">
      <c r="A202" s="5">
        <v>1396</v>
      </c>
      <c r="B202" s="5">
        <v>3</v>
      </c>
      <c r="C202" s="5" t="s">
        <v>518</v>
      </c>
      <c r="D202" s="5" t="s">
        <v>519</v>
      </c>
      <c r="E202" s="5">
        <v>724905</v>
      </c>
      <c r="F202" s="5">
        <v>705743</v>
      </c>
      <c r="G202" s="5">
        <v>612130</v>
      </c>
      <c r="H202" s="5">
        <v>82443</v>
      </c>
      <c r="I202" s="5">
        <v>11170</v>
      </c>
      <c r="J202" s="5">
        <v>955</v>
      </c>
      <c r="K202" s="5">
        <v>2420</v>
      </c>
      <c r="L202" s="5">
        <v>3222</v>
      </c>
      <c r="M202" s="5">
        <v>6035</v>
      </c>
      <c r="N202" s="5">
        <v>424</v>
      </c>
      <c r="O202" s="5">
        <v>6107</v>
      </c>
    </row>
    <row r="203" spans="1:15">
      <c r="A203" s="5">
        <v>1396</v>
      </c>
      <c r="B203" s="5">
        <v>4</v>
      </c>
      <c r="C203" s="5" t="s">
        <v>520</v>
      </c>
      <c r="D203" s="5" t="s">
        <v>519</v>
      </c>
      <c r="E203" s="5">
        <v>724905</v>
      </c>
      <c r="F203" s="5">
        <v>705743</v>
      </c>
      <c r="G203" s="5">
        <v>612130</v>
      </c>
      <c r="H203" s="5">
        <v>82443</v>
      </c>
      <c r="I203" s="5">
        <v>11170</v>
      </c>
      <c r="J203" s="5">
        <v>955</v>
      </c>
      <c r="K203" s="5">
        <v>2420</v>
      </c>
      <c r="L203" s="5">
        <v>3222</v>
      </c>
      <c r="M203" s="5">
        <v>6035</v>
      </c>
      <c r="N203" s="5">
        <v>424</v>
      </c>
      <c r="O203" s="5">
        <v>6107</v>
      </c>
    </row>
    <row r="204" spans="1:15">
      <c r="A204" s="5">
        <v>1396</v>
      </c>
      <c r="B204" s="5">
        <v>3</v>
      </c>
      <c r="C204" s="5" t="s">
        <v>521</v>
      </c>
      <c r="D204" s="5" t="s">
        <v>522</v>
      </c>
      <c r="E204" s="5">
        <v>10987468</v>
      </c>
      <c r="F204" s="5">
        <v>10600097</v>
      </c>
      <c r="G204" s="5">
        <v>9934830</v>
      </c>
      <c r="H204" s="5">
        <v>536152</v>
      </c>
      <c r="I204" s="5">
        <v>129115</v>
      </c>
      <c r="J204" s="5">
        <v>24538</v>
      </c>
      <c r="K204" s="5">
        <v>38440</v>
      </c>
      <c r="L204" s="5">
        <v>32286</v>
      </c>
      <c r="M204" s="5">
        <v>92063</v>
      </c>
      <c r="N204" s="5">
        <v>49614</v>
      </c>
      <c r="O204" s="5">
        <v>150429</v>
      </c>
    </row>
    <row r="205" spans="1:15">
      <c r="A205" s="5">
        <v>1396</v>
      </c>
      <c r="B205" s="5">
        <v>4</v>
      </c>
      <c r="C205" s="5" t="s">
        <v>523</v>
      </c>
      <c r="D205" s="5" t="s">
        <v>522</v>
      </c>
      <c r="E205" s="5">
        <v>10987468</v>
      </c>
      <c r="F205" s="5">
        <v>10600097</v>
      </c>
      <c r="G205" s="5">
        <v>9934830</v>
      </c>
      <c r="H205" s="5">
        <v>536152</v>
      </c>
      <c r="I205" s="5">
        <v>129115</v>
      </c>
      <c r="J205" s="5">
        <v>24538</v>
      </c>
      <c r="K205" s="5">
        <v>38440</v>
      </c>
      <c r="L205" s="5">
        <v>32286</v>
      </c>
      <c r="M205" s="5">
        <v>92063</v>
      </c>
      <c r="N205" s="5">
        <v>49614</v>
      </c>
      <c r="O205" s="5">
        <v>150429</v>
      </c>
    </row>
    <row r="206" spans="1:15">
      <c r="A206" s="5">
        <v>1396</v>
      </c>
      <c r="B206" s="5">
        <v>7</v>
      </c>
      <c r="C206" s="5" t="s">
        <v>524</v>
      </c>
      <c r="D206" s="5" t="s">
        <v>525</v>
      </c>
      <c r="E206" s="5">
        <v>2645478</v>
      </c>
      <c r="F206" s="5">
        <v>2500196</v>
      </c>
      <c r="G206" s="5">
        <v>2380706</v>
      </c>
      <c r="H206" s="5">
        <v>97540</v>
      </c>
      <c r="I206" s="5">
        <v>21951</v>
      </c>
      <c r="J206" s="5">
        <v>7689</v>
      </c>
      <c r="K206" s="5">
        <v>19124</v>
      </c>
      <c r="L206" s="5">
        <v>26569</v>
      </c>
      <c r="M206" s="5">
        <v>32210</v>
      </c>
      <c r="N206" s="5">
        <v>8328</v>
      </c>
      <c r="O206" s="5">
        <v>51362</v>
      </c>
    </row>
    <row r="207" spans="1:15">
      <c r="A207" s="5">
        <v>1396</v>
      </c>
      <c r="B207" s="5">
        <v>9</v>
      </c>
      <c r="C207" s="5" t="s">
        <v>526</v>
      </c>
      <c r="D207" s="5" t="s">
        <v>525</v>
      </c>
      <c r="E207" s="5">
        <v>2645478</v>
      </c>
      <c r="F207" s="5">
        <v>2500196</v>
      </c>
      <c r="G207" s="5">
        <v>2380706</v>
      </c>
      <c r="H207" s="5">
        <v>97540</v>
      </c>
      <c r="I207" s="5">
        <v>21951</v>
      </c>
      <c r="J207" s="5">
        <v>7689</v>
      </c>
      <c r="K207" s="5">
        <v>19124</v>
      </c>
      <c r="L207" s="5">
        <v>26569</v>
      </c>
      <c r="M207" s="5">
        <v>32210</v>
      </c>
      <c r="N207" s="5">
        <v>8328</v>
      </c>
      <c r="O207" s="5">
        <v>51362</v>
      </c>
    </row>
    <row r="208" spans="1:15">
      <c r="A208" s="5">
        <v>1396</v>
      </c>
      <c r="B208" s="5">
        <v>2</v>
      </c>
      <c r="C208" s="5" t="s">
        <v>527</v>
      </c>
      <c r="D208" s="5" t="s">
        <v>528</v>
      </c>
      <c r="E208" s="5">
        <v>2511120</v>
      </c>
      <c r="F208" s="5">
        <v>2293789</v>
      </c>
      <c r="G208" s="5">
        <v>2239008</v>
      </c>
      <c r="H208" s="5">
        <v>24398</v>
      </c>
      <c r="I208" s="5">
        <v>30383</v>
      </c>
      <c r="J208" s="5">
        <v>9434</v>
      </c>
      <c r="K208" s="5">
        <v>8208</v>
      </c>
      <c r="L208" s="5">
        <v>55774</v>
      </c>
      <c r="M208" s="5">
        <v>70340</v>
      </c>
      <c r="N208" s="5">
        <v>5135</v>
      </c>
      <c r="O208" s="5">
        <v>68440</v>
      </c>
    </row>
    <row r="209" spans="1:15">
      <c r="A209" s="5">
        <v>1396</v>
      </c>
      <c r="B209" s="5">
        <v>7</v>
      </c>
      <c r="C209" s="5" t="s">
        <v>529</v>
      </c>
      <c r="D209" s="5" t="s">
        <v>530</v>
      </c>
      <c r="E209" s="5">
        <v>2511120</v>
      </c>
      <c r="F209" s="5">
        <v>2293789</v>
      </c>
      <c r="G209" s="5">
        <v>2239008</v>
      </c>
      <c r="H209" s="5">
        <v>24398</v>
      </c>
      <c r="I209" s="5">
        <v>30383</v>
      </c>
      <c r="J209" s="5">
        <v>9434</v>
      </c>
      <c r="K209" s="5">
        <v>8208</v>
      </c>
      <c r="L209" s="5">
        <v>55774</v>
      </c>
      <c r="M209" s="5">
        <v>70340</v>
      </c>
      <c r="N209" s="5">
        <v>5135</v>
      </c>
      <c r="O209" s="5">
        <v>68440</v>
      </c>
    </row>
    <row r="210" spans="1:15">
      <c r="A210" s="5">
        <v>1396</v>
      </c>
      <c r="B210" s="5">
        <v>19</v>
      </c>
      <c r="C210" s="5" t="s">
        <v>531</v>
      </c>
      <c r="D210" s="5" t="s">
        <v>532</v>
      </c>
      <c r="E210" s="5">
        <v>434315</v>
      </c>
      <c r="F210" s="5">
        <v>414811</v>
      </c>
      <c r="G210" s="5">
        <v>413074</v>
      </c>
      <c r="H210" s="5">
        <v>134</v>
      </c>
      <c r="I210" s="5">
        <v>1603</v>
      </c>
      <c r="J210" s="5">
        <v>0</v>
      </c>
      <c r="K210" s="5">
        <v>5549</v>
      </c>
      <c r="L210" s="5">
        <v>3674</v>
      </c>
      <c r="M210" s="5">
        <v>5116</v>
      </c>
      <c r="N210" s="5">
        <v>313</v>
      </c>
      <c r="O210" s="5">
        <v>4851</v>
      </c>
    </row>
    <row r="211" spans="1:15">
      <c r="A211" s="5">
        <v>1396</v>
      </c>
      <c r="B211" s="5">
        <v>4</v>
      </c>
      <c r="C211" s="5" t="s">
        <v>533</v>
      </c>
      <c r="D211" s="5" t="s">
        <v>534</v>
      </c>
      <c r="E211" s="5">
        <v>1047532</v>
      </c>
      <c r="F211" s="5">
        <v>975037</v>
      </c>
      <c r="G211" s="5">
        <v>949861</v>
      </c>
      <c r="H211" s="5">
        <v>17727</v>
      </c>
      <c r="I211" s="5">
        <v>7448</v>
      </c>
      <c r="J211" s="5">
        <v>0</v>
      </c>
      <c r="K211" s="5">
        <v>1650</v>
      </c>
      <c r="L211" s="5">
        <v>37834</v>
      </c>
      <c r="M211" s="5">
        <v>21025</v>
      </c>
      <c r="N211" s="5">
        <v>3061</v>
      </c>
      <c r="O211" s="5">
        <v>8925</v>
      </c>
    </row>
    <row r="212" spans="1:15">
      <c r="A212" s="5">
        <v>1396</v>
      </c>
      <c r="B212" s="5">
        <v>4</v>
      </c>
      <c r="C212" s="5" t="s">
        <v>535</v>
      </c>
      <c r="D212" s="5" t="s">
        <v>536</v>
      </c>
      <c r="E212" s="5">
        <v>280678</v>
      </c>
      <c r="F212" s="5">
        <v>218623</v>
      </c>
      <c r="G212" s="5">
        <v>212415</v>
      </c>
      <c r="H212" s="5">
        <v>700</v>
      </c>
      <c r="I212" s="5">
        <v>5508</v>
      </c>
      <c r="J212" s="5">
        <v>107</v>
      </c>
      <c r="K212" s="5">
        <v>570</v>
      </c>
      <c r="L212" s="5">
        <v>4316</v>
      </c>
      <c r="M212" s="5">
        <v>33376</v>
      </c>
      <c r="N212" s="5">
        <v>153</v>
      </c>
      <c r="O212" s="5">
        <v>23534</v>
      </c>
    </row>
    <row r="213" spans="1:15">
      <c r="A213" s="5">
        <v>1396</v>
      </c>
      <c r="B213" s="5">
        <v>4</v>
      </c>
      <c r="C213" s="5" t="s">
        <v>537</v>
      </c>
      <c r="D213" s="5" t="s">
        <v>538</v>
      </c>
      <c r="E213" s="5">
        <v>748595</v>
      </c>
      <c r="F213" s="5">
        <v>685318</v>
      </c>
      <c r="G213" s="5">
        <v>663659</v>
      </c>
      <c r="H213" s="5">
        <v>5836</v>
      </c>
      <c r="I213" s="5">
        <v>15823</v>
      </c>
      <c r="J213" s="5">
        <v>9327</v>
      </c>
      <c r="K213" s="5">
        <v>439</v>
      </c>
      <c r="L213" s="5">
        <v>9950</v>
      </c>
      <c r="M213" s="5">
        <v>10823</v>
      </c>
      <c r="N213" s="5">
        <v>1608</v>
      </c>
      <c r="O213" s="5">
        <v>31130</v>
      </c>
    </row>
    <row r="214" spans="1:1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</cols>
  <sheetData>
    <row r="1" spans="1:14" ht="15.75" thickBot="1">
      <c r="A1" s="25" t="s">
        <v>159</v>
      </c>
      <c r="B1" s="25"/>
      <c r="C1" s="24" t="str">
        <f>CONCATENATE("5-",'فهرست جداول'!B6,"-",MID('فهرست جداول'!A1, 58,10), "                  (میلیون ریال)")</f>
        <v>5-ارزش ستانده‏های فعالیت صنعتی کارگاه‏ها‌ بر ‌حسب فعالیت-96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58.5" customHeight="1" thickBot="1">
      <c r="A2" s="14" t="s">
        <v>128</v>
      </c>
      <c r="B2" s="14" t="s">
        <v>151</v>
      </c>
      <c r="C2" s="14" t="s">
        <v>0</v>
      </c>
      <c r="D2" s="11" t="s">
        <v>1</v>
      </c>
      <c r="E2" s="11" t="s">
        <v>2</v>
      </c>
      <c r="F2" s="11" t="s">
        <v>31</v>
      </c>
      <c r="G2" s="11" t="s">
        <v>32</v>
      </c>
      <c r="H2" s="11" t="s">
        <v>33</v>
      </c>
      <c r="I2" s="11" t="s">
        <v>34</v>
      </c>
      <c r="J2" s="11" t="s">
        <v>35</v>
      </c>
      <c r="K2" s="11" t="s">
        <v>36</v>
      </c>
      <c r="L2" s="11" t="s">
        <v>37</v>
      </c>
      <c r="M2" s="11" t="s">
        <v>38</v>
      </c>
      <c r="N2" s="11" t="s">
        <v>39</v>
      </c>
    </row>
    <row r="3" spans="1:14">
      <c r="A3" s="5">
        <v>1396</v>
      </c>
      <c r="B3" s="5">
        <v>1</v>
      </c>
      <c r="C3" s="5" t="s">
        <v>162</v>
      </c>
      <c r="D3" s="5" t="s">
        <v>163</v>
      </c>
      <c r="E3" s="5">
        <v>7163273895</v>
      </c>
      <c r="F3" s="5">
        <v>6950997119</v>
      </c>
      <c r="G3" s="5">
        <v>15778420</v>
      </c>
      <c r="H3" s="5">
        <v>12374291</v>
      </c>
      <c r="I3" s="5">
        <v>16160036</v>
      </c>
      <c r="J3" s="5">
        <v>13582545</v>
      </c>
      <c r="K3" s="5">
        <v>14081754</v>
      </c>
      <c r="L3" s="5">
        <v>14266686</v>
      </c>
      <c r="M3" s="5">
        <v>102047212</v>
      </c>
      <c r="N3" s="5">
        <v>23985833</v>
      </c>
    </row>
    <row r="4" spans="1:14">
      <c r="A4" s="5">
        <v>1396</v>
      </c>
      <c r="B4" s="5">
        <v>2</v>
      </c>
      <c r="C4" s="5" t="s">
        <v>164</v>
      </c>
      <c r="D4" s="5" t="s">
        <v>165</v>
      </c>
      <c r="E4" s="5">
        <v>841628521</v>
      </c>
      <c r="F4" s="5">
        <v>822570534</v>
      </c>
      <c r="G4" s="5">
        <v>2998094</v>
      </c>
      <c r="H4" s="5">
        <v>1003798</v>
      </c>
      <c r="I4" s="5">
        <v>1735</v>
      </c>
      <c r="J4" s="5">
        <v>5696</v>
      </c>
      <c r="K4" s="5">
        <v>764785</v>
      </c>
      <c r="L4" s="5">
        <v>1902657</v>
      </c>
      <c r="M4" s="5">
        <v>9271217</v>
      </c>
      <c r="N4" s="5">
        <v>3110004</v>
      </c>
    </row>
    <row r="5" spans="1:14">
      <c r="A5" s="5">
        <v>1396</v>
      </c>
      <c r="B5" s="5">
        <v>3</v>
      </c>
      <c r="C5" s="5" t="s">
        <v>166</v>
      </c>
      <c r="D5" s="5" t="s">
        <v>167</v>
      </c>
      <c r="E5" s="5">
        <v>82359855</v>
      </c>
      <c r="F5" s="5">
        <v>78180827</v>
      </c>
      <c r="G5" s="5">
        <v>389780</v>
      </c>
      <c r="H5" s="5">
        <v>72969</v>
      </c>
      <c r="I5" s="5">
        <v>0</v>
      </c>
      <c r="J5" s="5">
        <v>480</v>
      </c>
      <c r="K5" s="5">
        <v>47237</v>
      </c>
      <c r="L5" s="5">
        <v>141125</v>
      </c>
      <c r="M5" s="5">
        <v>3443271</v>
      </c>
      <c r="N5" s="5">
        <v>84166</v>
      </c>
    </row>
    <row r="6" spans="1:14">
      <c r="A6" s="5">
        <v>1396</v>
      </c>
      <c r="B6" s="5">
        <v>4</v>
      </c>
      <c r="C6" s="5" t="s">
        <v>168</v>
      </c>
      <c r="D6" s="5" t="s">
        <v>167</v>
      </c>
      <c r="E6" s="5">
        <v>82359855</v>
      </c>
      <c r="F6" s="5">
        <v>78180827</v>
      </c>
      <c r="G6" s="5">
        <v>389780</v>
      </c>
      <c r="H6" s="5">
        <v>72969</v>
      </c>
      <c r="I6" s="5">
        <v>0</v>
      </c>
      <c r="J6" s="5">
        <v>480</v>
      </c>
      <c r="K6" s="5">
        <v>47237</v>
      </c>
      <c r="L6" s="5">
        <v>141125</v>
      </c>
      <c r="M6" s="5">
        <v>3443271</v>
      </c>
      <c r="N6" s="5">
        <v>84166</v>
      </c>
    </row>
    <row r="7" spans="1:14">
      <c r="A7" s="5">
        <v>1396</v>
      </c>
      <c r="B7" s="5">
        <v>3</v>
      </c>
      <c r="C7" s="5" t="s">
        <v>169</v>
      </c>
      <c r="D7" s="5" t="s">
        <v>170</v>
      </c>
      <c r="E7" s="5">
        <v>13363840</v>
      </c>
      <c r="F7" s="5">
        <v>12882668</v>
      </c>
      <c r="G7" s="5">
        <v>50506</v>
      </c>
      <c r="H7" s="5">
        <v>11717</v>
      </c>
      <c r="I7" s="5">
        <v>0</v>
      </c>
      <c r="J7" s="5">
        <v>364</v>
      </c>
      <c r="K7" s="5">
        <v>118</v>
      </c>
      <c r="L7" s="5">
        <v>6931</v>
      </c>
      <c r="M7" s="5">
        <v>66061</v>
      </c>
      <c r="N7" s="5">
        <v>345475</v>
      </c>
    </row>
    <row r="8" spans="1:14">
      <c r="A8" s="5">
        <v>1396</v>
      </c>
      <c r="B8" s="5">
        <v>4</v>
      </c>
      <c r="C8" s="5" t="s">
        <v>171</v>
      </c>
      <c r="D8" s="5" t="s">
        <v>170</v>
      </c>
      <c r="E8" s="5">
        <v>13363840</v>
      </c>
      <c r="F8" s="5">
        <v>12882668</v>
      </c>
      <c r="G8" s="5">
        <v>50506</v>
      </c>
      <c r="H8" s="5">
        <v>11717</v>
      </c>
      <c r="I8" s="5">
        <v>0</v>
      </c>
      <c r="J8" s="5">
        <v>364</v>
      </c>
      <c r="K8" s="5">
        <v>118</v>
      </c>
      <c r="L8" s="5">
        <v>6931</v>
      </c>
      <c r="M8" s="5">
        <v>66061</v>
      </c>
      <c r="N8" s="5">
        <v>345475</v>
      </c>
    </row>
    <row r="9" spans="1:14">
      <c r="A9" s="5">
        <v>1396</v>
      </c>
      <c r="B9" s="5">
        <v>3</v>
      </c>
      <c r="C9" s="5" t="s">
        <v>172</v>
      </c>
      <c r="D9" s="5" t="s">
        <v>173</v>
      </c>
      <c r="E9" s="5">
        <v>78027823</v>
      </c>
      <c r="F9" s="5">
        <v>77302756</v>
      </c>
      <c r="G9" s="5">
        <v>196697</v>
      </c>
      <c r="H9" s="5">
        <v>76603</v>
      </c>
      <c r="I9" s="5">
        <v>0</v>
      </c>
      <c r="J9" s="5">
        <v>866</v>
      </c>
      <c r="K9" s="5">
        <v>-88199</v>
      </c>
      <c r="L9" s="5">
        <v>152034</v>
      </c>
      <c r="M9" s="5">
        <v>314262</v>
      </c>
      <c r="N9" s="5">
        <v>72803</v>
      </c>
    </row>
    <row r="10" spans="1:14">
      <c r="A10" s="5">
        <v>1396</v>
      </c>
      <c r="B10" s="5">
        <v>4</v>
      </c>
      <c r="C10" s="5" t="s">
        <v>174</v>
      </c>
      <c r="D10" s="5" t="s">
        <v>173</v>
      </c>
      <c r="E10" s="5">
        <v>78027823</v>
      </c>
      <c r="F10" s="5">
        <v>77302756</v>
      </c>
      <c r="G10" s="5">
        <v>196697</v>
      </c>
      <c r="H10" s="5">
        <v>76603</v>
      </c>
      <c r="I10" s="5">
        <v>0</v>
      </c>
      <c r="J10" s="5">
        <v>866</v>
      </c>
      <c r="K10" s="5">
        <v>-88199</v>
      </c>
      <c r="L10" s="5">
        <v>152034</v>
      </c>
      <c r="M10" s="5">
        <v>314262</v>
      </c>
      <c r="N10" s="5">
        <v>72803</v>
      </c>
    </row>
    <row r="11" spans="1:14">
      <c r="A11" s="5">
        <v>1396</v>
      </c>
      <c r="B11" s="5">
        <v>3</v>
      </c>
      <c r="C11" s="5" t="s">
        <v>175</v>
      </c>
      <c r="D11" s="5" t="s">
        <v>176</v>
      </c>
      <c r="E11" s="5">
        <v>112192525</v>
      </c>
      <c r="F11" s="5">
        <v>110500332</v>
      </c>
      <c r="G11" s="5">
        <v>150647</v>
      </c>
      <c r="H11" s="5">
        <v>24807</v>
      </c>
      <c r="I11" s="5">
        <v>0</v>
      </c>
      <c r="J11" s="5">
        <v>320</v>
      </c>
      <c r="K11" s="5">
        <v>129964</v>
      </c>
      <c r="L11" s="5">
        <v>110436</v>
      </c>
      <c r="M11" s="5">
        <v>1013670</v>
      </c>
      <c r="N11" s="5">
        <v>262348</v>
      </c>
    </row>
    <row r="12" spans="1:14">
      <c r="A12" s="5">
        <v>1396</v>
      </c>
      <c r="B12" s="5">
        <v>4</v>
      </c>
      <c r="C12" s="5" t="s">
        <v>177</v>
      </c>
      <c r="D12" s="5" t="s">
        <v>176</v>
      </c>
      <c r="E12" s="5">
        <v>112192525</v>
      </c>
      <c r="F12" s="5">
        <v>110500332</v>
      </c>
      <c r="G12" s="5">
        <v>150647</v>
      </c>
      <c r="H12" s="5">
        <v>24807</v>
      </c>
      <c r="I12" s="5">
        <v>0</v>
      </c>
      <c r="J12" s="5">
        <v>320</v>
      </c>
      <c r="K12" s="5">
        <v>129964</v>
      </c>
      <c r="L12" s="5">
        <v>110436</v>
      </c>
      <c r="M12" s="5">
        <v>1013670</v>
      </c>
      <c r="N12" s="5">
        <v>262348</v>
      </c>
    </row>
    <row r="13" spans="1:14">
      <c r="A13" s="5">
        <v>1396</v>
      </c>
      <c r="B13" s="5">
        <v>3</v>
      </c>
      <c r="C13" s="5" t="s">
        <v>178</v>
      </c>
      <c r="D13" s="5" t="s">
        <v>179</v>
      </c>
      <c r="E13" s="5">
        <v>150297751</v>
      </c>
      <c r="F13" s="5">
        <v>147097479</v>
      </c>
      <c r="G13" s="5">
        <v>212485</v>
      </c>
      <c r="H13" s="5">
        <v>334250</v>
      </c>
      <c r="I13" s="5">
        <v>30</v>
      </c>
      <c r="J13" s="5">
        <v>205</v>
      </c>
      <c r="K13" s="5">
        <v>380966</v>
      </c>
      <c r="L13" s="5">
        <v>395040</v>
      </c>
      <c r="M13" s="5">
        <v>936979</v>
      </c>
      <c r="N13" s="5">
        <v>940318</v>
      </c>
    </row>
    <row r="14" spans="1:14">
      <c r="A14" s="5">
        <v>1396</v>
      </c>
      <c r="B14" s="5">
        <v>4</v>
      </c>
      <c r="C14" s="5" t="s">
        <v>180</v>
      </c>
      <c r="D14" s="5" t="s">
        <v>179</v>
      </c>
      <c r="E14" s="5">
        <v>150297751</v>
      </c>
      <c r="F14" s="5">
        <v>147097479</v>
      </c>
      <c r="G14" s="5">
        <v>212485</v>
      </c>
      <c r="H14" s="5">
        <v>334250</v>
      </c>
      <c r="I14" s="5">
        <v>30</v>
      </c>
      <c r="J14" s="5">
        <v>205</v>
      </c>
      <c r="K14" s="5">
        <v>380966</v>
      </c>
      <c r="L14" s="5">
        <v>395040</v>
      </c>
      <c r="M14" s="5">
        <v>936979</v>
      </c>
      <c r="N14" s="5">
        <v>940318</v>
      </c>
    </row>
    <row r="15" spans="1:14">
      <c r="A15" s="5">
        <v>1396</v>
      </c>
      <c r="B15" s="5">
        <v>3</v>
      </c>
      <c r="C15" s="5" t="s">
        <v>181</v>
      </c>
      <c r="D15" s="5" t="s">
        <v>182</v>
      </c>
      <c r="E15" s="5">
        <v>105883845</v>
      </c>
      <c r="F15" s="5">
        <v>103927264</v>
      </c>
      <c r="G15" s="5">
        <v>786985</v>
      </c>
      <c r="H15" s="5">
        <v>104357</v>
      </c>
      <c r="I15" s="5">
        <v>29</v>
      </c>
      <c r="J15" s="5">
        <v>574</v>
      </c>
      <c r="K15" s="5">
        <v>6885</v>
      </c>
      <c r="L15" s="5">
        <v>146588</v>
      </c>
      <c r="M15" s="5">
        <v>895123</v>
      </c>
      <c r="N15" s="5">
        <v>16039</v>
      </c>
    </row>
    <row r="16" spans="1:14">
      <c r="A16" s="5">
        <v>1396</v>
      </c>
      <c r="B16" s="5">
        <v>4</v>
      </c>
      <c r="C16" s="5" t="s">
        <v>183</v>
      </c>
      <c r="D16" s="5" t="s">
        <v>184</v>
      </c>
      <c r="E16" s="5">
        <v>97440489</v>
      </c>
      <c r="F16" s="5">
        <v>95542000</v>
      </c>
      <c r="G16" s="5">
        <v>777831</v>
      </c>
      <c r="H16" s="5">
        <v>75046</v>
      </c>
      <c r="I16" s="5">
        <v>29</v>
      </c>
      <c r="J16" s="5">
        <v>208</v>
      </c>
      <c r="K16" s="5">
        <v>7176</v>
      </c>
      <c r="L16" s="5">
        <v>127037</v>
      </c>
      <c r="M16" s="5">
        <v>895123</v>
      </c>
      <c r="N16" s="5">
        <v>16039</v>
      </c>
    </row>
    <row r="17" spans="1:14">
      <c r="A17" s="5">
        <v>1396</v>
      </c>
      <c r="B17" s="5">
        <v>4</v>
      </c>
      <c r="C17" s="5" t="s">
        <v>185</v>
      </c>
      <c r="D17" s="5" t="s">
        <v>186</v>
      </c>
      <c r="E17" s="5">
        <v>8443356</v>
      </c>
      <c r="F17" s="5">
        <v>8385264</v>
      </c>
      <c r="G17" s="5">
        <v>9155</v>
      </c>
      <c r="H17" s="5">
        <v>29310</v>
      </c>
      <c r="I17" s="5">
        <v>0</v>
      </c>
      <c r="J17" s="5">
        <v>366</v>
      </c>
      <c r="K17" s="5">
        <v>-291</v>
      </c>
      <c r="L17" s="5">
        <v>19551</v>
      </c>
      <c r="M17" s="5">
        <v>0</v>
      </c>
      <c r="N17" s="5">
        <v>0</v>
      </c>
    </row>
    <row r="18" spans="1:14">
      <c r="A18" s="5">
        <v>1396</v>
      </c>
      <c r="B18" s="5">
        <v>3</v>
      </c>
      <c r="C18" s="5" t="s">
        <v>187</v>
      </c>
      <c r="D18" s="5" t="s">
        <v>188</v>
      </c>
      <c r="E18" s="5">
        <v>250234011</v>
      </c>
      <c r="F18" s="5">
        <v>243889701</v>
      </c>
      <c r="G18" s="5">
        <v>1166041</v>
      </c>
      <c r="H18" s="5">
        <v>344295</v>
      </c>
      <c r="I18" s="5">
        <v>1676</v>
      </c>
      <c r="J18" s="5">
        <v>2862</v>
      </c>
      <c r="K18" s="5">
        <v>264085</v>
      </c>
      <c r="L18" s="5">
        <v>874321</v>
      </c>
      <c r="M18" s="5">
        <v>2538599</v>
      </c>
      <c r="N18" s="5">
        <v>1152431</v>
      </c>
    </row>
    <row r="19" spans="1:14">
      <c r="A19" s="5">
        <v>1396</v>
      </c>
      <c r="B19" s="5">
        <v>4</v>
      </c>
      <c r="C19" s="5" t="s">
        <v>189</v>
      </c>
      <c r="D19" s="5" t="s">
        <v>188</v>
      </c>
      <c r="E19" s="5">
        <v>44545286</v>
      </c>
      <c r="F19" s="5">
        <v>43394700</v>
      </c>
      <c r="G19" s="5">
        <v>55317</v>
      </c>
      <c r="H19" s="5">
        <v>138473</v>
      </c>
      <c r="I19" s="5">
        <v>0</v>
      </c>
      <c r="J19" s="5">
        <v>1015</v>
      </c>
      <c r="K19" s="5">
        <v>6060</v>
      </c>
      <c r="L19" s="5">
        <v>103384</v>
      </c>
      <c r="M19" s="5">
        <v>193456</v>
      </c>
      <c r="N19" s="5">
        <v>652881</v>
      </c>
    </row>
    <row r="20" spans="1:14">
      <c r="A20" s="5">
        <v>1396</v>
      </c>
      <c r="B20" s="5">
        <v>4</v>
      </c>
      <c r="C20" s="5" t="s">
        <v>190</v>
      </c>
      <c r="D20" s="5" t="s">
        <v>191</v>
      </c>
      <c r="E20" s="5">
        <v>86482365</v>
      </c>
      <c r="F20" s="5">
        <v>84078618</v>
      </c>
      <c r="G20" s="5">
        <v>1001104</v>
      </c>
      <c r="H20" s="5">
        <v>24023</v>
      </c>
      <c r="I20" s="5">
        <v>1676</v>
      </c>
      <c r="J20" s="5">
        <v>391</v>
      </c>
      <c r="K20" s="5">
        <v>-3191</v>
      </c>
      <c r="L20" s="5">
        <v>183592</v>
      </c>
      <c r="M20" s="5">
        <v>1148964</v>
      </c>
      <c r="N20" s="5">
        <v>47190</v>
      </c>
    </row>
    <row r="21" spans="1:14">
      <c r="A21" s="5">
        <v>1396</v>
      </c>
      <c r="B21" s="5">
        <v>4</v>
      </c>
      <c r="C21" s="5" t="s">
        <v>192</v>
      </c>
      <c r="D21" s="5" t="s">
        <v>193</v>
      </c>
      <c r="E21" s="5">
        <v>36278910</v>
      </c>
      <c r="F21" s="5">
        <v>35967183</v>
      </c>
      <c r="G21" s="5">
        <v>12133</v>
      </c>
      <c r="H21" s="5">
        <v>42768</v>
      </c>
      <c r="I21" s="5">
        <v>0</v>
      </c>
      <c r="J21" s="5">
        <v>1055</v>
      </c>
      <c r="K21" s="5">
        <v>-152086</v>
      </c>
      <c r="L21" s="5">
        <v>391776</v>
      </c>
      <c r="M21" s="5">
        <v>3000</v>
      </c>
      <c r="N21" s="5">
        <v>13081</v>
      </c>
    </row>
    <row r="22" spans="1:14">
      <c r="A22" s="5">
        <v>1396</v>
      </c>
      <c r="B22" s="5">
        <v>4</v>
      </c>
      <c r="C22" s="5" t="s">
        <v>194</v>
      </c>
      <c r="D22" s="5" t="s">
        <v>195</v>
      </c>
      <c r="E22" s="5">
        <v>13517070</v>
      </c>
      <c r="F22" s="5">
        <v>13371105</v>
      </c>
      <c r="G22" s="5">
        <v>10858</v>
      </c>
      <c r="H22" s="5">
        <v>7575</v>
      </c>
      <c r="I22" s="5">
        <v>0</v>
      </c>
      <c r="J22" s="5">
        <v>85</v>
      </c>
      <c r="K22" s="5">
        <v>-4342</v>
      </c>
      <c r="L22" s="5">
        <v>5148</v>
      </c>
      <c r="M22" s="5">
        <v>91079</v>
      </c>
      <c r="N22" s="5">
        <v>35562</v>
      </c>
    </row>
    <row r="23" spans="1:14">
      <c r="A23" s="5">
        <v>1396</v>
      </c>
      <c r="B23" s="5">
        <v>4</v>
      </c>
      <c r="C23" s="5" t="s">
        <v>196</v>
      </c>
      <c r="D23" s="5" t="s">
        <v>197</v>
      </c>
      <c r="E23" s="5">
        <v>13626215</v>
      </c>
      <c r="F23" s="5">
        <v>13374944</v>
      </c>
      <c r="G23" s="5">
        <v>6050</v>
      </c>
      <c r="H23" s="5">
        <v>31813</v>
      </c>
      <c r="I23" s="5">
        <v>0</v>
      </c>
      <c r="J23" s="5">
        <v>222</v>
      </c>
      <c r="K23" s="5">
        <v>19052</v>
      </c>
      <c r="L23" s="5">
        <v>25188</v>
      </c>
      <c r="M23" s="5">
        <v>94493</v>
      </c>
      <c r="N23" s="5">
        <v>74453</v>
      </c>
    </row>
    <row r="24" spans="1:14">
      <c r="A24" s="5">
        <v>1396</v>
      </c>
      <c r="B24" s="5">
        <v>4</v>
      </c>
      <c r="C24" s="5" t="s">
        <v>198</v>
      </c>
      <c r="D24" s="5" t="s">
        <v>199</v>
      </c>
      <c r="E24" s="5">
        <v>55784164</v>
      </c>
      <c r="F24" s="5">
        <v>53703151</v>
      </c>
      <c r="G24" s="5">
        <v>80581</v>
      </c>
      <c r="H24" s="5">
        <v>99644</v>
      </c>
      <c r="I24" s="5">
        <v>0</v>
      </c>
      <c r="J24" s="5">
        <v>93</v>
      </c>
      <c r="K24" s="5">
        <v>398593</v>
      </c>
      <c r="L24" s="5">
        <v>165234</v>
      </c>
      <c r="M24" s="5">
        <v>1007606</v>
      </c>
      <c r="N24" s="5">
        <v>329263</v>
      </c>
    </row>
    <row r="25" spans="1:14">
      <c r="A25" s="5">
        <v>1396</v>
      </c>
      <c r="B25" s="5">
        <v>3</v>
      </c>
      <c r="C25" s="5" t="s">
        <v>200</v>
      </c>
      <c r="D25" s="5" t="s">
        <v>201</v>
      </c>
      <c r="E25" s="5">
        <v>49268872</v>
      </c>
      <c r="F25" s="5">
        <v>48789507</v>
      </c>
      <c r="G25" s="5">
        <v>44952</v>
      </c>
      <c r="H25" s="5">
        <v>34801</v>
      </c>
      <c r="I25" s="5">
        <v>0</v>
      </c>
      <c r="J25" s="5">
        <v>25</v>
      </c>
      <c r="K25" s="5">
        <v>23729</v>
      </c>
      <c r="L25" s="5">
        <v>76182</v>
      </c>
      <c r="M25" s="5">
        <v>63252</v>
      </c>
      <c r="N25" s="5">
        <v>236423</v>
      </c>
    </row>
    <row r="26" spans="1:14">
      <c r="A26" s="5">
        <v>1396</v>
      </c>
      <c r="B26" s="5">
        <v>4</v>
      </c>
      <c r="C26" s="5" t="s">
        <v>202</v>
      </c>
      <c r="D26" s="5" t="s">
        <v>201</v>
      </c>
      <c r="E26" s="5">
        <v>49268872</v>
      </c>
      <c r="F26" s="5">
        <v>48789507</v>
      </c>
      <c r="G26" s="5">
        <v>44952</v>
      </c>
      <c r="H26" s="5">
        <v>34801</v>
      </c>
      <c r="I26" s="5">
        <v>0</v>
      </c>
      <c r="J26" s="5">
        <v>25</v>
      </c>
      <c r="K26" s="5">
        <v>23729</v>
      </c>
      <c r="L26" s="5">
        <v>76182</v>
      </c>
      <c r="M26" s="5">
        <v>63252</v>
      </c>
      <c r="N26" s="5">
        <v>236423</v>
      </c>
    </row>
    <row r="27" spans="1:14">
      <c r="A27" s="5">
        <v>1396</v>
      </c>
      <c r="B27" s="5">
        <v>2</v>
      </c>
      <c r="C27" s="5" t="s">
        <v>203</v>
      </c>
      <c r="D27" s="5" t="s">
        <v>204</v>
      </c>
      <c r="E27" s="5">
        <v>41393786</v>
      </c>
      <c r="F27" s="5">
        <v>40179827</v>
      </c>
      <c r="G27" s="5">
        <v>55894</v>
      </c>
      <c r="H27" s="5">
        <v>90153</v>
      </c>
      <c r="I27" s="5">
        <v>0</v>
      </c>
      <c r="J27" s="5">
        <v>2137</v>
      </c>
      <c r="K27" s="5">
        <v>155934</v>
      </c>
      <c r="L27" s="5">
        <v>40186</v>
      </c>
      <c r="M27" s="5">
        <v>150072</v>
      </c>
      <c r="N27" s="5">
        <v>719582</v>
      </c>
    </row>
    <row r="28" spans="1:14">
      <c r="A28" s="5">
        <v>1396</v>
      </c>
      <c r="B28" s="5">
        <v>3</v>
      </c>
      <c r="C28" s="5" t="s">
        <v>205</v>
      </c>
      <c r="D28" s="5" t="s">
        <v>204</v>
      </c>
      <c r="E28" s="5">
        <v>41393786</v>
      </c>
      <c r="F28" s="5">
        <v>40179827</v>
      </c>
      <c r="G28" s="5">
        <v>55894</v>
      </c>
      <c r="H28" s="5">
        <v>90153</v>
      </c>
      <c r="I28" s="5">
        <v>0</v>
      </c>
      <c r="J28" s="5">
        <v>2137</v>
      </c>
      <c r="K28" s="5">
        <v>155934</v>
      </c>
      <c r="L28" s="5">
        <v>40186</v>
      </c>
      <c r="M28" s="5">
        <v>150072</v>
      </c>
      <c r="N28" s="5">
        <v>719582</v>
      </c>
    </row>
    <row r="29" spans="1:14">
      <c r="A29" s="5">
        <v>1396</v>
      </c>
      <c r="B29" s="5">
        <v>4</v>
      </c>
      <c r="C29" s="5" t="s">
        <v>206</v>
      </c>
      <c r="D29" s="5" t="s">
        <v>207</v>
      </c>
      <c r="E29" s="5">
        <v>2017517</v>
      </c>
      <c r="F29" s="5">
        <v>2015885</v>
      </c>
      <c r="G29" s="5">
        <v>132</v>
      </c>
      <c r="H29" s="5">
        <v>621</v>
      </c>
      <c r="I29" s="5">
        <v>0</v>
      </c>
      <c r="J29" s="5">
        <v>0</v>
      </c>
      <c r="K29" s="5">
        <v>0</v>
      </c>
      <c r="L29" s="5">
        <v>241</v>
      </c>
      <c r="M29" s="5">
        <v>0</v>
      </c>
      <c r="N29" s="5">
        <v>638</v>
      </c>
    </row>
    <row r="30" spans="1:14">
      <c r="A30" s="5">
        <v>1396</v>
      </c>
      <c r="B30" s="5">
        <v>4</v>
      </c>
      <c r="C30" s="5" t="s">
        <v>208</v>
      </c>
      <c r="D30" s="5" t="s">
        <v>209</v>
      </c>
      <c r="E30" s="5">
        <v>8607346</v>
      </c>
      <c r="F30" s="5">
        <v>8264410</v>
      </c>
      <c r="G30" s="5">
        <v>41484</v>
      </c>
      <c r="H30" s="5">
        <v>34084</v>
      </c>
      <c r="I30" s="5">
        <v>0</v>
      </c>
      <c r="J30" s="5">
        <v>0</v>
      </c>
      <c r="K30" s="5">
        <v>6329</v>
      </c>
      <c r="L30" s="5">
        <v>2079</v>
      </c>
      <c r="M30" s="5">
        <v>110889</v>
      </c>
      <c r="N30" s="5">
        <v>148071</v>
      </c>
    </row>
    <row r="31" spans="1:14">
      <c r="A31" s="5">
        <v>1396</v>
      </c>
      <c r="B31" s="5">
        <v>4</v>
      </c>
      <c r="C31" s="5" t="s">
        <v>210</v>
      </c>
      <c r="D31" s="5" t="s">
        <v>211</v>
      </c>
      <c r="E31" s="5">
        <v>30768923</v>
      </c>
      <c r="F31" s="5">
        <v>29899533</v>
      </c>
      <c r="G31" s="5">
        <v>14278</v>
      </c>
      <c r="H31" s="5">
        <v>55447</v>
      </c>
      <c r="I31" s="5">
        <v>0</v>
      </c>
      <c r="J31" s="5">
        <v>2137</v>
      </c>
      <c r="K31" s="5">
        <v>149605</v>
      </c>
      <c r="L31" s="5">
        <v>37866</v>
      </c>
      <c r="M31" s="5">
        <v>39183</v>
      </c>
      <c r="N31" s="5">
        <v>570873</v>
      </c>
    </row>
    <row r="32" spans="1:14">
      <c r="A32" s="5">
        <v>1396</v>
      </c>
      <c r="B32" s="5">
        <v>2</v>
      </c>
      <c r="C32" s="5" t="s">
        <v>212</v>
      </c>
      <c r="D32" s="5" t="s">
        <v>213</v>
      </c>
      <c r="E32" s="5">
        <v>20326910</v>
      </c>
      <c r="F32" s="5">
        <v>16303304</v>
      </c>
      <c r="G32" s="5">
        <v>13194</v>
      </c>
      <c r="H32" s="5">
        <v>27009</v>
      </c>
      <c r="I32" s="5">
        <v>0</v>
      </c>
      <c r="J32" s="5">
        <v>49</v>
      </c>
      <c r="K32" s="5">
        <v>-89067</v>
      </c>
      <c r="L32" s="5">
        <v>1192</v>
      </c>
      <c r="M32" s="5">
        <v>4061971</v>
      </c>
      <c r="N32" s="5">
        <v>9257</v>
      </c>
    </row>
    <row r="33" spans="1:14">
      <c r="A33" s="5">
        <v>1396</v>
      </c>
      <c r="B33" s="5">
        <v>3</v>
      </c>
      <c r="C33" s="5" t="s">
        <v>214</v>
      </c>
      <c r="D33" s="5" t="s">
        <v>215</v>
      </c>
      <c r="E33" s="5">
        <v>20326910</v>
      </c>
      <c r="F33" s="5">
        <v>16303304</v>
      </c>
      <c r="G33" s="5">
        <v>13194</v>
      </c>
      <c r="H33" s="5">
        <v>27009</v>
      </c>
      <c r="I33" s="5">
        <v>0</v>
      </c>
      <c r="J33" s="5">
        <v>49</v>
      </c>
      <c r="K33" s="5">
        <v>-89067</v>
      </c>
      <c r="L33" s="5">
        <v>1192</v>
      </c>
      <c r="M33" s="5">
        <v>4061971</v>
      </c>
      <c r="N33" s="5">
        <v>9257</v>
      </c>
    </row>
    <row r="34" spans="1:14">
      <c r="A34" s="5">
        <v>1396</v>
      </c>
      <c r="B34" s="5">
        <v>4</v>
      </c>
      <c r="C34" s="5" t="s">
        <v>216</v>
      </c>
      <c r="D34" s="5" t="s">
        <v>217</v>
      </c>
      <c r="E34" s="5">
        <v>20326910</v>
      </c>
      <c r="F34" s="5">
        <v>16303304</v>
      </c>
      <c r="G34" s="5">
        <v>13194</v>
      </c>
      <c r="H34" s="5">
        <v>27009</v>
      </c>
      <c r="I34" s="5">
        <v>0</v>
      </c>
      <c r="J34" s="5">
        <v>49</v>
      </c>
      <c r="K34" s="5">
        <v>-89067</v>
      </c>
      <c r="L34" s="5">
        <v>1192</v>
      </c>
      <c r="M34" s="5">
        <v>4061971</v>
      </c>
      <c r="N34" s="5">
        <v>9257</v>
      </c>
    </row>
    <row r="35" spans="1:14">
      <c r="A35" s="5">
        <v>1396</v>
      </c>
      <c r="B35" s="5">
        <v>2</v>
      </c>
      <c r="C35" s="5" t="s">
        <v>218</v>
      </c>
      <c r="D35" s="5" t="s">
        <v>219</v>
      </c>
      <c r="E35" s="5">
        <v>148307950</v>
      </c>
      <c r="F35" s="5">
        <v>137417070</v>
      </c>
      <c r="G35" s="5">
        <v>344757</v>
      </c>
      <c r="H35" s="5">
        <v>221722</v>
      </c>
      <c r="I35" s="5">
        <v>0</v>
      </c>
      <c r="J35" s="5">
        <v>1116</v>
      </c>
      <c r="K35" s="5">
        <v>1065694</v>
      </c>
      <c r="L35" s="5">
        <v>781667</v>
      </c>
      <c r="M35" s="5">
        <v>8165405</v>
      </c>
      <c r="N35" s="5">
        <v>310519</v>
      </c>
    </row>
    <row r="36" spans="1:14">
      <c r="A36" s="5">
        <v>1396</v>
      </c>
      <c r="B36" s="5">
        <v>3</v>
      </c>
      <c r="C36" s="5" t="s">
        <v>220</v>
      </c>
      <c r="D36" s="5" t="s">
        <v>221</v>
      </c>
      <c r="E36" s="5">
        <v>78081247</v>
      </c>
      <c r="F36" s="5">
        <v>70212986</v>
      </c>
      <c r="G36" s="5">
        <v>263486</v>
      </c>
      <c r="H36" s="5">
        <v>116151</v>
      </c>
      <c r="I36" s="5">
        <v>0</v>
      </c>
      <c r="J36" s="5">
        <v>710</v>
      </c>
      <c r="K36" s="5">
        <v>905078</v>
      </c>
      <c r="L36" s="5">
        <v>538481</v>
      </c>
      <c r="M36" s="5">
        <v>5812356</v>
      </c>
      <c r="N36" s="5">
        <v>231999</v>
      </c>
    </row>
    <row r="37" spans="1:14">
      <c r="A37" s="5">
        <v>1396</v>
      </c>
      <c r="B37" s="5">
        <v>4</v>
      </c>
      <c r="C37" s="5" t="s">
        <v>222</v>
      </c>
      <c r="D37" s="5" t="s">
        <v>223</v>
      </c>
      <c r="E37" s="5">
        <v>53393470</v>
      </c>
      <c r="F37" s="5">
        <v>50052346</v>
      </c>
      <c r="G37" s="5">
        <v>202124</v>
      </c>
      <c r="H37" s="5">
        <v>54811</v>
      </c>
      <c r="I37" s="5">
        <v>0</v>
      </c>
      <c r="J37" s="5">
        <v>428</v>
      </c>
      <c r="K37" s="5">
        <v>964781</v>
      </c>
      <c r="L37" s="5">
        <v>463854</v>
      </c>
      <c r="M37" s="5">
        <v>1480770</v>
      </c>
      <c r="N37" s="5">
        <v>174357</v>
      </c>
    </row>
    <row r="38" spans="1:14">
      <c r="A38" s="5">
        <v>1396</v>
      </c>
      <c r="B38" s="5">
        <v>4</v>
      </c>
      <c r="C38" s="5" t="s">
        <v>224</v>
      </c>
      <c r="D38" s="5" t="s">
        <v>225</v>
      </c>
      <c r="E38" s="5">
        <v>18415140</v>
      </c>
      <c r="F38" s="5">
        <v>17273390</v>
      </c>
      <c r="G38" s="5">
        <v>56641</v>
      </c>
      <c r="H38" s="5">
        <v>58065</v>
      </c>
      <c r="I38" s="5">
        <v>0</v>
      </c>
      <c r="J38" s="5">
        <v>282</v>
      </c>
      <c r="K38" s="5">
        <v>-54732</v>
      </c>
      <c r="L38" s="5">
        <v>55049</v>
      </c>
      <c r="M38" s="5">
        <v>975214</v>
      </c>
      <c r="N38" s="5">
        <v>51230</v>
      </c>
    </row>
    <row r="39" spans="1:14">
      <c r="A39" s="5">
        <v>1396</v>
      </c>
      <c r="B39" s="5">
        <v>4</v>
      </c>
      <c r="C39" s="5" t="s">
        <v>226</v>
      </c>
      <c r="D39" s="5" t="s">
        <v>227</v>
      </c>
      <c r="E39" s="5">
        <v>6272637</v>
      </c>
      <c r="F39" s="5">
        <v>2887250</v>
      </c>
      <c r="G39" s="5">
        <v>4720</v>
      </c>
      <c r="H39" s="5">
        <v>3275</v>
      </c>
      <c r="I39" s="5">
        <v>0</v>
      </c>
      <c r="J39" s="5">
        <v>0</v>
      </c>
      <c r="K39" s="5">
        <v>-4972</v>
      </c>
      <c r="L39" s="5">
        <v>19578</v>
      </c>
      <c r="M39" s="5">
        <v>3356372</v>
      </c>
      <c r="N39" s="5">
        <v>6412</v>
      </c>
    </row>
    <row r="40" spans="1:14">
      <c r="A40" s="5">
        <v>1396</v>
      </c>
      <c r="B40" s="5">
        <v>3</v>
      </c>
      <c r="C40" s="5" t="s">
        <v>228</v>
      </c>
      <c r="D40" s="5" t="s">
        <v>229</v>
      </c>
      <c r="E40" s="5">
        <v>70226703</v>
      </c>
      <c r="F40" s="5">
        <v>67204084</v>
      </c>
      <c r="G40" s="5">
        <v>81272</v>
      </c>
      <c r="H40" s="5">
        <v>105572</v>
      </c>
      <c r="I40" s="5">
        <v>0</v>
      </c>
      <c r="J40" s="5">
        <v>406</v>
      </c>
      <c r="K40" s="5">
        <v>160617</v>
      </c>
      <c r="L40" s="5">
        <v>243185</v>
      </c>
      <c r="M40" s="5">
        <v>2353049</v>
      </c>
      <c r="N40" s="5">
        <v>78519</v>
      </c>
    </row>
    <row r="41" spans="1:14">
      <c r="A41" s="5">
        <v>1396</v>
      </c>
      <c r="B41" s="5">
        <v>4</v>
      </c>
      <c r="C41" s="5" t="s">
        <v>230</v>
      </c>
      <c r="D41" s="5" t="s">
        <v>231</v>
      </c>
      <c r="E41" s="5">
        <v>831846</v>
      </c>
      <c r="F41" s="5">
        <v>826748</v>
      </c>
      <c r="G41" s="5">
        <v>738</v>
      </c>
      <c r="H41" s="5">
        <v>0</v>
      </c>
      <c r="I41" s="5">
        <v>0</v>
      </c>
      <c r="J41" s="5">
        <v>0</v>
      </c>
      <c r="K41" s="5">
        <v>-2544</v>
      </c>
      <c r="L41" s="5">
        <v>24</v>
      </c>
      <c r="M41" s="5">
        <v>6880</v>
      </c>
      <c r="N41" s="5">
        <v>0</v>
      </c>
    </row>
    <row r="42" spans="1:14">
      <c r="A42" s="5">
        <v>1396</v>
      </c>
      <c r="B42" s="5">
        <v>4</v>
      </c>
      <c r="C42" s="5" t="s">
        <v>232</v>
      </c>
      <c r="D42" s="5" t="s">
        <v>233</v>
      </c>
      <c r="E42" s="5">
        <v>20269343</v>
      </c>
      <c r="F42" s="5">
        <v>19996080</v>
      </c>
      <c r="G42" s="5">
        <v>12671</v>
      </c>
      <c r="H42" s="5">
        <v>40628</v>
      </c>
      <c r="I42" s="5">
        <v>0</v>
      </c>
      <c r="J42" s="5">
        <v>177</v>
      </c>
      <c r="K42" s="5">
        <v>35853</v>
      </c>
      <c r="L42" s="5">
        <v>29384</v>
      </c>
      <c r="M42" s="5">
        <v>89671</v>
      </c>
      <c r="N42" s="5">
        <v>64879</v>
      </c>
    </row>
    <row r="43" spans="1:14">
      <c r="A43" s="5">
        <v>1396</v>
      </c>
      <c r="B43" s="5">
        <v>4</v>
      </c>
      <c r="C43" s="5" t="s">
        <v>234</v>
      </c>
      <c r="D43" s="5" t="s">
        <v>235</v>
      </c>
      <c r="E43" s="5">
        <v>44979728</v>
      </c>
      <c r="F43" s="5">
        <v>42373094</v>
      </c>
      <c r="G43" s="5">
        <v>66370</v>
      </c>
      <c r="H43" s="5">
        <v>62295</v>
      </c>
      <c r="I43" s="5">
        <v>0</v>
      </c>
      <c r="J43" s="5">
        <v>47</v>
      </c>
      <c r="K43" s="5">
        <v>114981</v>
      </c>
      <c r="L43" s="5">
        <v>204500</v>
      </c>
      <c r="M43" s="5">
        <v>2147149</v>
      </c>
      <c r="N43" s="5">
        <v>11292</v>
      </c>
    </row>
    <row r="44" spans="1:14">
      <c r="A44" s="5">
        <v>1396</v>
      </c>
      <c r="B44" s="5">
        <v>4</v>
      </c>
      <c r="C44" s="5" t="s">
        <v>236</v>
      </c>
      <c r="D44" s="5" t="s">
        <v>237</v>
      </c>
      <c r="E44" s="5">
        <v>516590</v>
      </c>
      <c r="F44" s="5">
        <v>474949</v>
      </c>
      <c r="G44" s="5">
        <v>1051</v>
      </c>
      <c r="H44" s="5">
        <v>0</v>
      </c>
      <c r="I44" s="5">
        <v>0</v>
      </c>
      <c r="J44" s="5">
        <v>0</v>
      </c>
      <c r="K44" s="5">
        <v>7670</v>
      </c>
      <c r="L44" s="5">
        <v>4683</v>
      </c>
      <c r="M44" s="5">
        <v>27295</v>
      </c>
      <c r="N44" s="5">
        <v>942</v>
      </c>
    </row>
    <row r="45" spans="1:14">
      <c r="A45" s="5">
        <v>1396</v>
      </c>
      <c r="B45" s="5">
        <v>4</v>
      </c>
      <c r="C45" s="5" t="s">
        <v>238</v>
      </c>
      <c r="D45" s="5" t="s">
        <v>239</v>
      </c>
      <c r="E45" s="5">
        <v>3629196</v>
      </c>
      <c r="F45" s="5">
        <v>3533212</v>
      </c>
      <c r="G45" s="5">
        <v>443</v>
      </c>
      <c r="H45" s="5">
        <v>2649</v>
      </c>
      <c r="I45" s="5">
        <v>0</v>
      </c>
      <c r="J45" s="5">
        <v>182</v>
      </c>
      <c r="K45" s="5">
        <v>4656</v>
      </c>
      <c r="L45" s="5">
        <v>4594</v>
      </c>
      <c r="M45" s="5">
        <v>82054</v>
      </c>
      <c r="N45" s="5">
        <v>1406</v>
      </c>
    </row>
    <row r="46" spans="1:14">
      <c r="A46" s="5">
        <v>1396</v>
      </c>
      <c r="B46" s="5">
        <v>2</v>
      </c>
      <c r="C46" s="5" t="s">
        <v>240</v>
      </c>
      <c r="D46" s="5" t="s">
        <v>241</v>
      </c>
      <c r="E46" s="5">
        <v>10647154</v>
      </c>
      <c r="F46" s="5">
        <v>10154945</v>
      </c>
      <c r="G46" s="5">
        <v>6895</v>
      </c>
      <c r="H46" s="5">
        <v>15686</v>
      </c>
      <c r="I46" s="5">
        <v>0</v>
      </c>
      <c r="J46" s="5">
        <v>205</v>
      </c>
      <c r="K46" s="5">
        <v>64230</v>
      </c>
      <c r="L46" s="5">
        <v>11621</v>
      </c>
      <c r="M46" s="5">
        <v>307122</v>
      </c>
      <c r="N46" s="5">
        <v>86450</v>
      </c>
    </row>
    <row r="47" spans="1:14">
      <c r="A47" s="5">
        <v>1396</v>
      </c>
      <c r="B47" s="5">
        <v>3</v>
      </c>
      <c r="C47" s="5" t="s">
        <v>242</v>
      </c>
      <c r="D47" s="5" t="s">
        <v>243</v>
      </c>
      <c r="E47" s="5">
        <v>9028691</v>
      </c>
      <c r="F47" s="5">
        <v>8643532</v>
      </c>
      <c r="G47" s="5">
        <v>4440</v>
      </c>
      <c r="H47" s="5">
        <v>15686</v>
      </c>
      <c r="I47" s="5">
        <v>0</v>
      </c>
      <c r="J47" s="5">
        <v>205</v>
      </c>
      <c r="K47" s="5">
        <v>-9377</v>
      </c>
      <c r="L47" s="5">
        <v>9611</v>
      </c>
      <c r="M47" s="5">
        <v>279579</v>
      </c>
      <c r="N47" s="5">
        <v>85013</v>
      </c>
    </row>
    <row r="48" spans="1:14">
      <c r="A48" s="5">
        <v>1396</v>
      </c>
      <c r="B48" s="5">
        <v>4</v>
      </c>
      <c r="C48" s="5" t="s">
        <v>244</v>
      </c>
      <c r="D48" s="5" t="s">
        <v>243</v>
      </c>
      <c r="E48" s="5">
        <v>9028691</v>
      </c>
      <c r="F48" s="5">
        <v>8643532</v>
      </c>
      <c r="G48" s="5">
        <v>4440</v>
      </c>
      <c r="H48" s="5">
        <v>15686</v>
      </c>
      <c r="I48" s="5">
        <v>0</v>
      </c>
      <c r="J48" s="5">
        <v>205</v>
      </c>
      <c r="K48" s="5">
        <v>-9377</v>
      </c>
      <c r="L48" s="5">
        <v>9611</v>
      </c>
      <c r="M48" s="5">
        <v>279579</v>
      </c>
      <c r="N48" s="5">
        <v>85013</v>
      </c>
    </row>
    <row r="49" spans="1:14">
      <c r="A49" s="5">
        <v>1396</v>
      </c>
      <c r="B49" s="5">
        <v>3</v>
      </c>
      <c r="C49" s="5" t="s">
        <v>245</v>
      </c>
      <c r="D49" s="5" t="s">
        <v>246</v>
      </c>
      <c r="E49" s="5">
        <v>1618463</v>
      </c>
      <c r="F49" s="5">
        <v>1511413</v>
      </c>
      <c r="G49" s="5">
        <v>2455</v>
      </c>
      <c r="H49" s="5">
        <v>0</v>
      </c>
      <c r="I49" s="5">
        <v>0</v>
      </c>
      <c r="J49" s="5">
        <v>0</v>
      </c>
      <c r="K49" s="5">
        <v>73606</v>
      </c>
      <c r="L49" s="5">
        <v>2010</v>
      </c>
      <c r="M49" s="5">
        <v>27543</v>
      </c>
      <c r="N49" s="5">
        <v>1437</v>
      </c>
    </row>
    <row r="50" spans="1:14">
      <c r="A50" s="5">
        <v>1396</v>
      </c>
      <c r="B50" s="5">
        <v>4</v>
      </c>
      <c r="C50" s="5" t="s">
        <v>247</v>
      </c>
      <c r="D50" s="5" t="s">
        <v>246</v>
      </c>
      <c r="E50" s="5">
        <v>1618463</v>
      </c>
      <c r="F50" s="5">
        <v>1511413</v>
      </c>
      <c r="G50" s="5">
        <v>2455</v>
      </c>
      <c r="H50" s="5">
        <v>0</v>
      </c>
      <c r="I50" s="5">
        <v>0</v>
      </c>
      <c r="J50" s="5">
        <v>0</v>
      </c>
      <c r="K50" s="5">
        <v>73606</v>
      </c>
      <c r="L50" s="5">
        <v>2010</v>
      </c>
      <c r="M50" s="5">
        <v>27543</v>
      </c>
      <c r="N50" s="5">
        <v>1437</v>
      </c>
    </row>
    <row r="51" spans="1:14">
      <c r="A51" s="5">
        <v>1396</v>
      </c>
      <c r="B51" s="5">
        <v>2</v>
      </c>
      <c r="C51" s="5" t="s">
        <v>248</v>
      </c>
      <c r="D51" s="5" t="s">
        <v>249</v>
      </c>
      <c r="E51" s="5">
        <v>14486248</v>
      </c>
      <c r="F51" s="5">
        <v>13419727</v>
      </c>
      <c r="G51" s="5">
        <v>9708</v>
      </c>
      <c r="H51" s="5">
        <v>9531</v>
      </c>
      <c r="I51" s="5">
        <v>0</v>
      </c>
      <c r="J51" s="5">
        <v>575</v>
      </c>
      <c r="K51" s="5">
        <v>-1895</v>
      </c>
      <c r="L51" s="5">
        <v>36432</v>
      </c>
      <c r="M51" s="5">
        <v>818698</v>
      </c>
      <c r="N51" s="5">
        <v>193473</v>
      </c>
    </row>
    <row r="52" spans="1:14">
      <c r="A52" s="5">
        <v>1396</v>
      </c>
      <c r="B52" s="5">
        <v>3</v>
      </c>
      <c r="C52" s="5" t="s">
        <v>250</v>
      </c>
      <c r="D52" s="5" t="s">
        <v>251</v>
      </c>
      <c r="E52" s="5">
        <v>6903391</v>
      </c>
      <c r="F52" s="5">
        <v>6524005</v>
      </c>
      <c r="G52" s="5">
        <v>3604</v>
      </c>
      <c r="H52" s="5">
        <v>7985</v>
      </c>
      <c r="I52" s="5">
        <v>0</v>
      </c>
      <c r="J52" s="5">
        <v>479</v>
      </c>
      <c r="K52" s="5">
        <v>3352</v>
      </c>
      <c r="L52" s="5">
        <v>27738</v>
      </c>
      <c r="M52" s="5">
        <v>152189</v>
      </c>
      <c r="N52" s="5">
        <v>184041</v>
      </c>
    </row>
    <row r="53" spans="1:14">
      <c r="A53" s="5">
        <v>1396</v>
      </c>
      <c r="B53" s="5">
        <v>4</v>
      </c>
      <c r="C53" s="5" t="s">
        <v>252</v>
      </c>
      <c r="D53" s="5" t="s">
        <v>253</v>
      </c>
      <c r="E53" s="5">
        <v>6177290</v>
      </c>
      <c r="F53" s="5">
        <v>5926324</v>
      </c>
      <c r="G53" s="5">
        <v>2279</v>
      </c>
      <c r="H53" s="5">
        <v>7985</v>
      </c>
      <c r="I53" s="5">
        <v>0</v>
      </c>
      <c r="J53" s="5">
        <v>479</v>
      </c>
      <c r="K53" s="5">
        <v>805</v>
      </c>
      <c r="L53" s="5">
        <v>26942</v>
      </c>
      <c r="M53" s="5">
        <v>28537</v>
      </c>
      <c r="N53" s="5">
        <v>183941</v>
      </c>
    </row>
    <row r="54" spans="1:14">
      <c r="A54" s="5">
        <v>1396</v>
      </c>
      <c r="B54" s="5">
        <v>4</v>
      </c>
      <c r="C54" s="5" t="s">
        <v>254</v>
      </c>
      <c r="D54" s="5" t="s">
        <v>255</v>
      </c>
      <c r="E54" s="5">
        <v>726101</v>
      </c>
      <c r="F54" s="5">
        <v>597681</v>
      </c>
      <c r="G54" s="5">
        <v>1325</v>
      </c>
      <c r="H54" s="5">
        <v>0</v>
      </c>
      <c r="I54" s="5">
        <v>0</v>
      </c>
      <c r="J54" s="5">
        <v>0</v>
      </c>
      <c r="K54" s="5">
        <v>2547</v>
      </c>
      <c r="L54" s="5">
        <v>796</v>
      </c>
      <c r="M54" s="5">
        <v>123652</v>
      </c>
      <c r="N54" s="5">
        <v>100</v>
      </c>
    </row>
    <row r="55" spans="1:14">
      <c r="A55" s="5">
        <v>1396</v>
      </c>
      <c r="B55" s="5">
        <v>3</v>
      </c>
      <c r="C55" s="5" t="s">
        <v>256</v>
      </c>
      <c r="D55" s="5" t="s">
        <v>257</v>
      </c>
      <c r="E55" s="5">
        <v>7582857</v>
      </c>
      <c r="F55" s="5">
        <v>6895722</v>
      </c>
      <c r="G55" s="5">
        <v>6104</v>
      </c>
      <c r="H55" s="5">
        <v>1545</v>
      </c>
      <c r="I55" s="5">
        <v>0</v>
      </c>
      <c r="J55" s="5">
        <v>96</v>
      </c>
      <c r="K55" s="5">
        <v>-5246</v>
      </c>
      <c r="L55" s="5">
        <v>8695</v>
      </c>
      <c r="M55" s="5">
        <v>666509</v>
      </c>
      <c r="N55" s="5">
        <v>9432</v>
      </c>
    </row>
    <row r="56" spans="1:14">
      <c r="A56" s="5">
        <v>1396</v>
      </c>
      <c r="B56" s="5">
        <v>4</v>
      </c>
      <c r="C56" s="5" t="s">
        <v>258</v>
      </c>
      <c r="D56" s="5" t="s">
        <v>257</v>
      </c>
      <c r="E56" s="5">
        <v>7582857</v>
      </c>
      <c r="F56" s="5">
        <v>6895722</v>
      </c>
      <c r="G56" s="5">
        <v>6104</v>
      </c>
      <c r="H56" s="5">
        <v>1545</v>
      </c>
      <c r="I56" s="5">
        <v>0</v>
      </c>
      <c r="J56" s="5">
        <v>96</v>
      </c>
      <c r="K56" s="5">
        <v>-5246</v>
      </c>
      <c r="L56" s="5">
        <v>8695</v>
      </c>
      <c r="M56" s="5">
        <v>666509</v>
      </c>
      <c r="N56" s="5">
        <v>9432</v>
      </c>
    </row>
    <row r="57" spans="1:14">
      <c r="A57" s="5">
        <v>1396</v>
      </c>
      <c r="B57" s="5">
        <v>2</v>
      </c>
      <c r="C57" s="5" t="s">
        <v>259</v>
      </c>
      <c r="D57" s="5" t="s">
        <v>260</v>
      </c>
      <c r="E57" s="5">
        <v>36320768</v>
      </c>
      <c r="F57" s="5">
        <v>35343994</v>
      </c>
      <c r="G57" s="5">
        <v>59219</v>
      </c>
      <c r="H57" s="5">
        <v>78910</v>
      </c>
      <c r="I57" s="5">
        <v>0</v>
      </c>
      <c r="J57" s="5">
        <v>744</v>
      </c>
      <c r="K57" s="5">
        <v>207854</v>
      </c>
      <c r="L57" s="5">
        <v>118608</v>
      </c>
      <c r="M57" s="5">
        <v>299722</v>
      </c>
      <c r="N57" s="5">
        <v>211717</v>
      </c>
    </row>
    <row r="58" spans="1:14">
      <c r="A58" s="5">
        <v>1396</v>
      </c>
      <c r="B58" s="5">
        <v>3</v>
      </c>
      <c r="C58" s="5" t="s">
        <v>261</v>
      </c>
      <c r="D58" s="5" t="s">
        <v>262</v>
      </c>
      <c r="E58" s="5">
        <v>701172</v>
      </c>
      <c r="F58" s="5">
        <v>406515</v>
      </c>
      <c r="G58" s="5">
        <v>5404</v>
      </c>
      <c r="H58" s="5">
        <v>47</v>
      </c>
      <c r="I58" s="5">
        <v>0</v>
      </c>
      <c r="J58" s="5">
        <v>71</v>
      </c>
      <c r="K58" s="5">
        <v>43158</v>
      </c>
      <c r="L58" s="5">
        <v>199</v>
      </c>
      <c r="M58" s="5">
        <v>224097</v>
      </c>
      <c r="N58" s="5">
        <v>21681</v>
      </c>
    </row>
    <row r="59" spans="1:14">
      <c r="A59" s="5">
        <v>1396</v>
      </c>
      <c r="B59" s="5">
        <v>4</v>
      </c>
      <c r="C59" s="5" t="s">
        <v>263</v>
      </c>
      <c r="D59" s="5" t="s">
        <v>262</v>
      </c>
      <c r="E59" s="5">
        <v>701172</v>
      </c>
      <c r="F59" s="5">
        <v>406515</v>
      </c>
      <c r="G59" s="5">
        <v>5404</v>
      </c>
      <c r="H59" s="5">
        <v>47</v>
      </c>
      <c r="I59" s="5">
        <v>0</v>
      </c>
      <c r="J59" s="5">
        <v>71</v>
      </c>
      <c r="K59" s="5">
        <v>43158</v>
      </c>
      <c r="L59" s="5">
        <v>199</v>
      </c>
      <c r="M59" s="5">
        <v>224097</v>
      </c>
      <c r="N59" s="5">
        <v>21681</v>
      </c>
    </row>
    <row r="60" spans="1:14">
      <c r="A60" s="5">
        <v>1396</v>
      </c>
      <c r="B60" s="5">
        <v>3</v>
      </c>
      <c r="C60" s="5" t="s">
        <v>264</v>
      </c>
      <c r="D60" s="5" t="s">
        <v>265</v>
      </c>
      <c r="E60" s="5">
        <v>35619596</v>
      </c>
      <c r="F60" s="5">
        <v>34937479</v>
      </c>
      <c r="G60" s="5">
        <v>53815</v>
      </c>
      <c r="H60" s="5">
        <v>78863</v>
      </c>
      <c r="I60" s="5">
        <v>0</v>
      </c>
      <c r="J60" s="5">
        <v>673</v>
      </c>
      <c r="K60" s="5">
        <v>164696</v>
      </c>
      <c r="L60" s="5">
        <v>118410</v>
      </c>
      <c r="M60" s="5">
        <v>75624</v>
      </c>
      <c r="N60" s="5">
        <v>190036</v>
      </c>
    </row>
    <row r="61" spans="1:14">
      <c r="A61" s="5">
        <v>1396</v>
      </c>
      <c r="B61" s="5">
        <v>4</v>
      </c>
      <c r="C61" s="5" t="s">
        <v>266</v>
      </c>
      <c r="D61" s="5" t="s">
        <v>267</v>
      </c>
      <c r="E61" s="5">
        <v>27609383</v>
      </c>
      <c r="F61" s="5">
        <v>27104795</v>
      </c>
      <c r="G61" s="5">
        <v>20728</v>
      </c>
      <c r="H61" s="5">
        <v>66225</v>
      </c>
      <c r="I61" s="5">
        <v>0</v>
      </c>
      <c r="J61" s="5">
        <v>330</v>
      </c>
      <c r="K61" s="5">
        <v>131126</v>
      </c>
      <c r="L61" s="5">
        <v>92962</v>
      </c>
      <c r="M61" s="5">
        <v>10054</v>
      </c>
      <c r="N61" s="5">
        <v>183164</v>
      </c>
    </row>
    <row r="62" spans="1:14">
      <c r="A62" s="5">
        <v>1396</v>
      </c>
      <c r="B62" s="5">
        <v>4</v>
      </c>
      <c r="C62" s="5" t="s">
        <v>268</v>
      </c>
      <c r="D62" s="5" t="s">
        <v>269</v>
      </c>
      <c r="E62" s="5">
        <v>3097115</v>
      </c>
      <c r="F62" s="5">
        <v>2991778</v>
      </c>
      <c r="G62" s="5">
        <v>6127</v>
      </c>
      <c r="H62" s="5">
        <v>6495</v>
      </c>
      <c r="I62" s="5">
        <v>0</v>
      </c>
      <c r="J62" s="5">
        <v>343</v>
      </c>
      <c r="K62" s="5">
        <v>21113</v>
      </c>
      <c r="L62" s="5">
        <v>14409</v>
      </c>
      <c r="M62" s="5">
        <v>50045</v>
      </c>
      <c r="N62" s="5">
        <v>6806</v>
      </c>
    </row>
    <row r="63" spans="1:14">
      <c r="A63" s="5">
        <v>1396</v>
      </c>
      <c r="B63" s="5">
        <v>4</v>
      </c>
      <c r="C63" s="5" t="s">
        <v>270</v>
      </c>
      <c r="D63" s="5" t="s">
        <v>271</v>
      </c>
      <c r="E63" s="5">
        <v>3906380</v>
      </c>
      <c r="F63" s="5">
        <v>3854208</v>
      </c>
      <c r="G63" s="5">
        <v>26278</v>
      </c>
      <c r="H63" s="5">
        <v>944</v>
      </c>
      <c r="I63" s="5">
        <v>0</v>
      </c>
      <c r="J63" s="5">
        <v>0</v>
      </c>
      <c r="K63" s="5">
        <v>10458</v>
      </c>
      <c r="L63" s="5">
        <v>3971</v>
      </c>
      <c r="M63" s="5">
        <v>10455</v>
      </c>
      <c r="N63" s="5">
        <v>67</v>
      </c>
    </row>
    <row r="64" spans="1:14">
      <c r="A64" s="5">
        <v>1396</v>
      </c>
      <c r="B64" s="5">
        <v>4</v>
      </c>
      <c r="C64" s="5" t="s">
        <v>272</v>
      </c>
      <c r="D64" s="5" t="s">
        <v>273</v>
      </c>
      <c r="E64" s="5">
        <v>1006717</v>
      </c>
      <c r="F64" s="5">
        <v>986698</v>
      </c>
      <c r="G64" s="5">
        <v>682</v>
      </c>
      <c r="H64" s="5">
        <v>5200</v>
      </c>
      <c r="I64" s="5">
        <v>0</v>
      </c>
      <c r="J64" s="5">
        <v>0</v>
      </c>
      <c r="K64" s="5">
        <v>2000</v>
      </c>
      <c r="L64" s="5">
        <v>7068</v>
      </c>
      <c r="M64" s="5">
        <v>5070</v>
      </c>
      <c r="N64" s="5">
        <v>0</v>
      </c>
    </row>
    <row r="65" spans="1:14">
      <c r="A65" s="5">
        <v>1396</v>
      </c>
      <c r="B65" s="5">
        <v>2</v>
      </c>
      <c r="C65" s="5" t="s">
        <v>274</v>
      </c>
      <c r="D65" s="5" t="s">
        <v>275</v>
      </c>
      <c r="E65" s="5">
        <v>74969950</v>
      </c>
      <c r="F65" s="5">
        <v>74081303</v>
      </c>
      <c r="G65" s="5">
        <v>134470</v>
      </c>
      <c r="H65" s="5">
        <v>172033</v>
      </c>
      <c r="I65" s="5">
        <v>460</v>
      </c>
      <c r="J65" s="5">
        <v>299</v>
      </c>
      <c r="K65" s="5">
        <v>-25471</v>
      </c>
      <c r="L65" s="5">
        <v>399572</v>
      </c>
      <c r="M65" s="5">
        <v>127890</v>
      </c>
      <c r="N65" s="5">
        <v>79394</v>
      </c>
    </row>
    <row r="66" spans="1:14">
      <c r="A66" s="5">
        <v>1396</v>
      </c>
      <c r="B66" s="5">
        <v>3</v>
      </c>
      <c r="C66" s="5" t="s">
        <v>276</v>
      </c>
      <c r="D66" s="5" t="s">
        <v>275</v>
      </c>
      <c r="E66" s="5">
        <v>74969950</v>
      </c>
      <c r="F66" s="5">
        <v>74081303</v>
      </c>
      <c r="G66" s="5">
        <v>134470</v>
      </c>
      <c r="H66" s="5">
        <v>172033</v>
      </c>
      <c r="I66" s="5">
        <v>460</v>
      </c>
      <c r="J66" s="5">
        <v>299</v>
      </c>
      <c r="K66" s="5">
        <v>-25471</v>
      </c>
      <c r="L66" s="5">
        <v>399572</v>
      </c>
      <c r="M66" s="5">
        <v>127890</v>
      </c>
      <c r="N66" s="5">
        <v>79394</v>
      </c>
    </row>
    <row r="67" spans="1:14">
      <c r="A67" s="5">
        <v>1396</v>
      </c>
      <c r="B67" s="5">
        <v>4</v>
      </c>
      <c r="C67" s="5" t="s">
        <v>277</v>
      </c>
      <c r="D67" s="5" t="s">
        <v>278</v>
      </c>
      <c r="E67" s="5">
        <v>19417781</v>
      </c>
      <c r="F67" s="5">
        <v>19051166</v>
      </c>
      <c r="G67" s="5">
        <v>43611</v>
      </c>
      <c r="H67" s="5">
        <v>98352</v>
      </c>
      <c r="I67" s="5">
        <v>0</v>
      </c>
      <c r="J67" s="5">
        <v>89</v>
      </c>
      <c r="K67" s="5">
        <v>1507</v>
      </c>
      <c r="L67" s="5">
        <v>191081</v>
      </c>
      <c r="M67" s="5">
        <v>1546</v>
      </c>
      <c r="N67" s="5">
        <v>30429</v>
      </c>
    </row>
    <row r="68" spans="1:14">
      <c r="A68" s="5">
        <v>1396</v>
      </c>
      <c r="B68" s="5">
        <v>4</v>
      </c>
      <c r="C68" s="5" t="s">
        <v>279</v>
      </c>
      <c r="D68" s="5" t="s">
        <v>280</v>
      </c>
      <c r="E68" s="5">
        <v>12383440</v>
      </c>
      <c r="F68" s="5">
        <v>12204625</v>
      </c>
      <c r="G68" s="5">
        <v>67140</v>
      </c>
      <c r="H68" s="5">
        <v>19219</v>
      </c>
      <c r="I68" s="5">
        <v>460</v>
      </c>
      <c r="J68" s="5">
        <v>44</v>
      </c>
      <c r="K68" s="5">
        <v>-42391</v>
      </c>
      <c r="L68" s="5">
        <v>30734</v>
      </c>
      <c r="M68" s="5">
        <v>97109</v>
      </c>
      <c r="N68" s="5">
        <v>6500</v>
      </c>
    </row>
    <row r="69" spans="1:14">
      <c r="A69" s="5">
        <v>1396</v>
      </c>
      <c r="B69" s="5">
        <v>4</v>
      </c>
      <c r="C69" s="5" t="s">
        <v>281</v>
      </c>
      <c r="D69" s="5" t="s">
        <v>282</v>
      </c>
      <c r="E69" s="5">
        <v>43168730</v>
      </c>
      <c r="F69" s="5">
        <v>42825512</v>
      </c>
      <c r="G69" s="5">
        <v>23719</v>
      </c>
      <c r="H69" s="5">
        <v>54462</v>
      </c>
      <c r="I69" s="5">
        <v>0</v>
      </c>
      <c r="J69" s="5">
        <v>166</v>
      </c>
      <c r="K69" s="5">
        <v>15413</v>
      </c>
      <c r="L69" s="5">
        <v>177758</v>
      </c>
      <c r="M69" s="5">
        <v>29235</v>
      </c>
      <c r="N69" s="5">
        <v>42464</v>
      </c>
    </row>
    <row r="70" spans="1:14">
      <c r="A70" s="5">
        <v>1396</v>
      </c>
      <c r="B70" s="5">
        <v>2</v>
      </c>
      <c r="C70" s="5" t="s">
        <v>283</v>
      </c>
      <c r="D70" s="5" t="s">
        <v>284</v>
      </c>
      <c r="E70" s="5">
        <v>21360060</v>
      </c>
      <c r="F70" s="5">
        <v>19116588</v>
      </c>
      <c r="G70" s="5">
        <v>117225</v>
      </c>
      <c r="H70" s="5">
        <v>84638</v>
      </c>
      <c r="I70" s="5">
        <v>0</v>
      </c>
      <c r="J70" s="5">
        <v>13</v>
      </c>
      <c r="K70" s="5">
        <v>-53040</v>
      </c>
      <c r="L70" s="5">
        <v>52203</v>
      </c>
      <c r="M70" s="5">
        <v>2024530</v>
      </c>
      <c r="N70" s="5">
        <v>17903</v>
      </c>
    </row>
    <row r="71" spans="1:14">
      <c r="A71" s="5">
        <v>1396</v>
      </c>
      <c r="B71" s="5">
        <v>7</v>
      </c>
      <c r="C71" s="5" t="s">
        <v>285</v>
      </c>
      <c r="D71" s="5" t="s">
        <v>286</v>
      </c>
      <c r="E71" s="5">
        <v>21360060</v>
      </c>
      <c r="F71" s="5">
        <v>19116588</v>
      </c>
      <c r="G71" s="5">
        <v>117225</v>
      </c>
      <c r="H71" s="5">
        <v>84638</v>
      </c>
      <c r="I71" s="5">
        <v>0</v>
      </c>
      <c r="J71" s="5">
        <v>13</v>
      </c>
      <c r="K71" s="5">
        <v>-53040</v>
      </c>
      <c r="L71" s="5">
        <v>52203</v>
      </c>
      <c r="M71" s="5">
        <v>2024530</v>
      </c>
      <c r="N71" s="5">
        <v>17903</v>
      </c>
    </row>
    <row r="72" spans="1:14">
      <c r="A72" s="5">
        <v>1396</v>
      </c>
      <c r="B72" s="5">
        <v>4</v>
      </c>
      <c r="C72" s="5" t="s">
        <v>287</v>
      </c>
      <c r="D72" s="5" t="s">
        <v>288</v>
      </c>
      <c r="E72" s="5">
        <v>18799946</v>
      </c>
      <c r="F72" s="5">
        <v>16967106</v>
      </c>
      <c r="G72" s="5">
        <v>108462</v>
      </c>
      <c r="H72" s="5">
        <v>75545</v>
      </c>
      <c r="I72" s="5">
        <v>0</v>
      </c>
      <c r="J72" s="5">
        <v>13</v>
      </c>
      <c r="K72" s="5">
        <v>-51753</v>
      </c>
      <c r="L72" s="5">
        <v>51927</v>
      </c>
      <c r="M72" s="5">
        <v>1635121</v>
      </c>
      <c r="N72" s="5">
        <v>13524</v>
      </c>
    </row>
    <row r="73" spans="1:14">
      <c r="A73" s="5">
        <v>1396</v>
      </c>
      <c r="B73" s="5">
        <v>9</v>
      </c>
      <c r="C73" s="5" t="s">
        <v>289</v>
      </c>
      <c r="D73" s="5" t="s">
        <v>290</v>
      </c>
      <c r="E73" s="5">
        <v>2560115</v>
      </c>
      <c r="F73" s="5">
        <v>2149483</v>
      </c>
      <c r="G73" s="5">
        <v>8763</v>
      </c>
      <c r="H73" s="5">
        <v>9093</v>
      </c>
      <c r="I73" s="5">
        <v>0</v>
      </c>
      <c r="J73" s="5">
        <v>0</v>
      </c>
      <c r="K73" s="5">
        <v>-1287</v>
      </c>
      <c r="L73" s="5">
        <v>276</v>
      </c>
      <c r="M73" s="5">
        <v>389408</v>
      </c>
      <c r="N73" s="5">
        <v>4380</v>
      </c>
    </row>
    <row r="74" spans="1:14">
      <c r="A74" s="5">
        <v>1396</v>
      </c>
      <c r="B74" s="5">
        <v>2</v>
      </c>
      <c r="C74" s="5" t="s">
        <v>291</v>
      </c>
      <c r="D74" s="5" t="s">
        <v>292</v>
      </c>
      <c r="E74" s="5">
        <v>1493554807</v>
      </c>
      <c r="F74" s="5">
        <v>1488300035</v>
      </c>
      <c r="G74" s="5">
        <v>105332</v>
      </c>
      <c r="H74" s="5">
        <v>1643219</v>
      </c>
      <c r="I74" s="5">
        <v>77102</v>
      </c>
      <c r="J74" s="5">
        <v>24</v>
      </c>
      <c r="K74" s="5">
        <v>2195437</v>
      </c>
      <c r="L74" s="5">
        <v>400101</v>
      </c>
      <c r="M74" s="5">
        <v>558550</v>
      </c>
      <c r="N74" s="5">
        <v>275006</v>
      </c>
    </row>
    <row r="75" spans="1:14">
      <c r="A75" s="5">
        <v>1396</v>
      </c>
      <c r="B75" s="5">
        <v>3</v>
      </c>
      <c r="C75" s="5" t="s">
        <v>293</v>
      </c>
      <c r="D75" s="5" t="s">
        <v>294</v>
      </c>
      <c r="E75" s="5">
        <v>6490369</v>
      </c>
      <c r="F75" s="5">
        <v>5145173</v>
      </c>
      <c r="G75" s="5">
        <v>0</v>
      </c>
      <c r="H75" s="5">
        <v>1312807</v>
      </c>
      <c r="I75" s="5">
        <v>0</v>
      </c>
      <c r="J75" s="5">
        <v>24</v>
      </c>
      <c r="K75" s="5">
        <v>0</v>
      </c>
      <c r="L75" s="5">
        <v>4726</v>
      </c>
      <c r="M75" s="5">
        <v>27640</v>
      </c>
      <c r="N75" s="5">
        <v>0</v>
      </c>
    </row>
    <row r="76" spans="1:14">
      <c r="A76" s="5">
        <v>1396</v>
      </c>
      <c r="B76" s="5">
        <v>4</v>
      </c>
      <c r="C76" s="5" t="s">
        <v>295</v>
      </c>
      <c r="D76" s="5" t="s">
        <v>296</v>
      </c>
      <c r="E76" s="5">
        <v>6490369</v>
      </c>
      <c r="F76" s="5">
        <v>5145173</v>
      </c>
      <c r="G76" s="5">
        <v>0</v>
      </c>
      <c r="H76" s="5">
        <v>1312807</v>
      </c>
      <c r="I76" s="5">
        <v>0</v>
      </c>
      <c r="J76" s="5">
        <v>24</v>
      </c>
      <c r="K76" s="5">
        <v>0</v>
      </c>
      <c r="L76" s="5">
        <v>4726</v>
      </c>
      <c r="M76" s="5">
        <v>27640</v>
      </c>
      <c r="N76" s="5">
        <v>0</v>
      </c>
    </row>
    <row r="77" spans="1:14">
      <c r="A77" s="5">
        <v>1396</v>
      </c>
      <c r="B77" s="5">
        <v>3</v>
      </c>
      <c r="C77" s="5" t="s">
        <v>297</v>
      </c>
      <c r="D77" s="5" t="s">
        <v>298</v>
      </c>
      <c r="E77" s="5">
        <v>1487064438</v>
      </c>
      <c r="F77" s="5">
        <v>1483154862</v>
      </c>
      <c r="G77" s="5">
        <v>105332</v>
      </c>
      <c r="H77" s="5">
        <v>330412</v>
      </c>
      <c r="I77" s="5">
        <v>77102</v>
      </c>
      <c r="J77" s="5">
        <v>0</v>
      </c>
      <c r="K77" s="5">
        <v>2195437</v>
      </c>
      <c r="L77" s="5">
        <v>395375</v>
      </c>
      <c r="M77" s="5">
        <v>530910</v>
      </c>
      <c r="N77" s="5">
        <v>275006</v>
      </c>
    </row>
    <row r="78" spans="1:14">
      <c r="A78" s="5">
        <v>1396</v>
      </c>
      <c r="B78" s="5">
        <v>4</v>
      </c>
      <c r="C78" s="5" t="s">
        <v>299</v>
      </c>
      <c r="D78" s="5" t="s">
        <v>298</v>
      </c>
      <c r="E78" s="5">
        <v>1487064438</v>
      </c>
      <c r="F78" s="5">
        <v>1483154862</v>
      </c>
      <c r="G78" s="5">
        <v>105332</v>
      </c>
      <c r="H78" s="5">
        <v>330412</v>
      </c>
      <c r="I78" s="5">
        <v>77102</v>
      </c>
      <c r="J78" s="5">
        <v>0</v>
      </c>
      <c r="K78" s="5">
        <v>2195437</v>
      </c>
      <c r="L78" s="5">
        <v>395375</v>
      </c>
      <c r="M78" s="5">
        <v>530910</v>
      </c>
      <c r="N78" s="5">
        <v>275006</v>
      </c>
    </row>
    <row r="79" spans="1:14">
      <c r="A79" s="5">
        <v>1396</v>
      </c>
      <c r="B79" s="5">
        <v>2</v>
      </c>
      <c r="C79" s="5" t="s">
        <v>300</v>
      </c>
      <c r="D79" s="5" t="s">
        <v>301</v>
      </c>
      <c r="E79" s="5">
        <v>1178690449</v>
      </c>
      <c r="F79" s="5">
        <v>1141558235</v>
      </c>
      <c r="G79" s="5">
        <v>347825</v>
      </c>
      <c r="H79" s="5">
        <v>995574</v>
      </c>
      <c r="I79" s="5">
        <v>15882482</v>
      </c>
      <c r="J79" s="5">
        <v>13535536</v>
      </c>
      <c r="K79" s="5">
        <v>502816</v>
      </c>
      <c r="L79" s="5">
        <v>2321091</v>
      </c>
      <c r="M79" s="5">
        <v>2525270</v>
      </c>
      <c r="N79" s="5">
        <v>1021619</v>
      </c>
    </row>
    <row r="80" spans="1:14">
      <c r="A80" s="5">
        <v>1396</v>
      </c>
      <c r="B80" s="5">
        <v>3</v>
      </c>
      <c r="C80" s="5" t="s">
        <v>302</v>
      </c>
      <c r="D80" s="5" t="s">
        <v>303</v>
      </c>
      <c r="E80" s="5">
        <v>1036330370</v>
      </c>
      <c r="F80" s="5">
        <v>1001578847</v>
      </c>
      <c r="G80" s="5">
        <v>295809</v>
      </c>
      <c r="H80" s="5">
        <v>854629</v>
      </c>
      <c r="I80" s="5">
        <v>15845534</v>
      </c>
      <c r="J80" s="5">
        <v>13535280</v>
      </c>
      <c r="K80" s="5">
        <v>308764</v>
      </c>
      <c r="L80" s="5">
        <v>1812282</v>
      </c>
      <c r="M80" s="5">
        <v>1827786</v>
      </c>
      <c r="N80" s="5">
        <v>271440</v>
      </c>
    </row>
    <row r="81" spans="1:14">
      <c r="A81" s="5">
        <v>1396</v>
      </c>
      <c r="B81" s="5">
        <v>4</v>
      </c>
      <c r="C81" s="5" t="s">
        <v>304</v>
      </c>
      <c r="D81" s="5" t="s">
        <v>305</v>
      </c>
      <c r="E81" s="5">
        <v>523934549</v>
      </c>
      <c r="F81" s="5">
        <v>491029651</v>
      </c>
      <c r="G81" s="5">
        <v>123663</v>
      </c>
      <c r="H81" s="5">
        <v>344487</v>
      </c>
      <c r="I81" s="5">
        <v>15804122</v>
      </c>
      <c r="J81" s="5">
        <v>13472228</v>
      </c>
      <c r="K81" s="5">
        <v>102252</v>
      </c>
      <c r="L81" s="5">
        <v>1186229</v>
      </c>
      <c r="M81" s="5">
        <v>1792039</v>
      </c>
      <c r="N81" s="5">
        <v>79878</v>
      </c>
    </row>
    <row r="82" spans="1:14">
      <c r="A82" s="5">
        <v>1396</v>
      </c>
      <c r="B82" s="5">
        <v>4</v>
      </c>
      <c r="C82" s="5" t="s">
        <v>306</v>
      </c>
      <c r="D82" s="5" t="s">
        <v>307</v>
      </c>
      <c r="E82" s="5">
        <v>52366065</v>
      </c>
      <c r="F82" s="5">
        <v>51387011</v>
      </c>
      <c r="G82" s="5">
        <v>4859</v>
      </c>
      <c r="H82" s="5">
        <v>379649</v>
      </c>
      <c r="I82" s="5">
        <v>0</v>
      </c>
      <c r="J82" s="5">
        <v>0</v>
      </c>
      <c r="K82" s="5">
        <v>-44841</v>
      </c>
      <c r="L82" s="5">
        <v>601536</v>
      </c>
      <c r="M82" s="5">
        <v>18674</v>
      </c>
      <c r="N82" s="5">
        <v>19177</v>
      </c>
    </row>
    <row r="83" spans="1:14">
      <c r="A83" s="5">
        <v>1396</v>
      </c>
      <c r="B83" s="5">
        <v>4</v>
      </c>
      <c r="C83" s="5" t="s">
        <v>308</v>
      </c>
      <c r="D83" s="5" t="s">
        <v>309</v>
      </c>
      <c r="E83" s="5">
        <v>460029756</v>
      </c>
      <c r="F83" s="5">
        <v>459162184</v>
      </c>
      <c r="G83" s="5">
        <v>167287</v>
      </c>
      <c r="H83" s="5">
        <v>130492</v>
      </c>
      <c r="I83" s="5">
        <v>41412</v>
      </c>
      <c r="J83" s="5">
        <v>63052</v>
      </c>
      <c r="K83" s="5">
        <v>251353</v>
      </c>
      <c r="L83" s="5">
        <v>24517</v>
      </c>
      <c r="M83" s="5">
        <v>17074</v>
      </c>
      <c r="N83" s="5">
        <v>172384</v>
      </c>
    </row>
    <row r="84" spans="1:14">
      <c r="A84" s="5">
        <v>1396</v>
      </c>
      <c r="B84" s="5">
        <v>3</v>
      </c>
      <c r="C84" s="5" t="s">
        <v>310</v>
      </c>
      <c r="D84" s="5" t="s">
        <v>311</v>
      </c>
      <c r="E84" s="5">
        <v>129569294</v>
      </c>
      <c r="F84" s="5">
        <v>127435940</v>
      </c>
      <c r="G84" s="5">
        <v>23818</v>
      </c>
      <c r="H84" s="5">
        <v>125962</v>
      </c>
      <c r="I84" s="5">
        <v>0</v>
      </c>
      <c r="J84" s="5">
        <v>247</v>
      </c>
      <c r="K84" s="5">
        <v>147941</v>
      </c>
      <c r="L84" s="5">
        <v>485523</v>
      </c>
      <c r="M84" s="5">
        <v>660086</v>
      </c>
      <c r="N84" s="5">
        <v>689778</v>
      </c>
    </row>
    <row r="85" spans="1:14">
      <c r="A85" s="5">
        <v>1396</v>
      </c>
      <c r="B85" s="5">
        <v>4</v>
      </c>
      <c r="C85" s="5" t="s">
        <v>312</v>
      </c>
      <c r="D85" s="5" t="s">
        <v>313</v>
      </c>
      <c r="E85" s="5">
        <v>7931223</v>
      </c>
      <c r="F85" s="5">
        <v>7823534</v>
      </c>
      <c r="G85" s="5">
        <v>1770</v>
      </c>
      <c r="H85" s="5">
        <v>10682</v>
      </c>
      <c r="I85" s="5">
        <v>0</v>
      </c>
      <c r="J85" s="5">
        <v>28</v>
      </c>
      <c r="K85" s="5">
        <v>2252</v>
      </c>
      <c r="L85" s="5">
        <v>5170</v>
      </c>
      <c r="M85" s="5">
        <v>1250</v>
      </c>
      <c r="N85" s="5">
        <v>86537</v>
      </c>
    </row>
    <row r="86" spans="1:14">
      <c r="A86" s="5">
        <v>1396</v>
      </c>
      <c r="B86" s="5">
        <v>4</v>
      </c>
      <c r="C86" s="5" t="s">
        <v>314</v>
      </c>
      <c r="D86" s="5" t="s">
        <v>315</v>
      </c>
      <c r="E86" s="5">
        <v>34375123</v>
      </c>
      <c r="F86" s="5">
        <v>34037533</v>
      </c>
      <c r="G86" s="5">
        <v>2928</v>
      </c>
      <c r="H86" s="5">
        <v>38675</v>
      </c>
      <c r="I86" s="5">
        <v>0</v>
      </c>
      <c r="J86" s="5">
        <v>88</v>
      </c>
      <c r="K86" s="5">
        <v>65911</v>
      </c>
      <c r="L86" s="5">
        <v>81899</v>
      </c>
      <c r="M86" s="5">
        <v>10979</v>
      </c>
      <c r="N86" s="5">
        <v>137110</v>
      </c>
    </row>
    <row r="87" spans="1:14">
      <c r="A87" s="5">
        <v>1396</v>
      </c>
      <c r="B87" s="5">
        <v>4</v>
      </c>
      <c r="C87" s="5" t="s">
        <v>316</v>
      </c>
      <c r="D87" s="5" t="s">
        <v>317</v>
      </c>
      <c r="E87" s="5">
        <v>58721132</v>
      </c>
      <c r="F87" s="5">
        <v>57616087</v>
      </c>
      <c r="G87" s="5">
        <v>15076</v>
      </c>
      <c r="H87" s="5">
        <v>52925</v>
      </c>
      <c r="I87" s="5">
        <v>0</v>
      </c>
      <c r="J87" s="5">
        <v>69</v>
      </c>
      <c r="K87" s="5">
        <v>19428</v>
      </c>
      <c r="L87" s="5">
        <v>32543</v>
      </c>
      <c r="M87" s="5">
        <v>647857</v>
      </c>
      <c r="N87" s="5">
        <v>337148</v>
      </c>
    </row>
    <row r="88" spans="1:14">
      <c r="A88" s="5">
        <v>1396</v>
      </c>
      <c r="B88" s="5">
        <v>4</v>
      </c>
      <c r="C88" s="5" t="s">
        <v>318</v>
      </c>
      <c r="D88" s="5" t="s">
        <v>319</v>
      </c>
      <c r="E88" s="5">
        <v>28541817</v>
      </c>
      <c r="F88" s="5">
        <v>27958786</v>
      </c>
      <c r="G88" s="5">
        <v>4045</v>
      </c>
      <c r="H88" s="5">
        <v>23681</v>
      </c>
      <c r="I88" s="5">
        <v>0</v>
      </c>
      <c r="J88" s="5">
        <v>62</v>
      </c>
      <c r="K88" s="5">
        <v>60350</v>
      </c>
      <c r="L88" s="5">
        <v>365910</v>
      </c>
      <c r="M88" s="5">
        <v>0</v>
      </c>
      <c r="N88" s="5">
        <v>128983</v>
      </c>
    </row>
    <row r="89" spans="1:14">
      <c r="A89" s="5">
        <v>1396</v>
      </c>
      <c r="B89" s="5">
        <v>3</v>
      </c>
      <c r="C89" s="5" t="s">
        <v>320</v>
      </c>
      <c r="D89" s="5" t="s">
        <v>321</v>
      </c>
      <c r="E89" s="5">
        <v>12790784</v>
      </c>
      <c r="F89" s="5">
        <v>12543449</v>
      </c>
      <c r="G89" s="5">
        <v>28199</v>
      </c>
      <c r="H89" s="5">
        <v>14982</v>
      </c>
      <c r="I89" s="5">
        <v>36948</v>
      </c>
      <c r="J89" s="5">
        <v>9</v>
      </c>
      <c r="K89" s="5">
        <v>46112</v>
      </c>
      <c r="L89" s="5">
        <v>23286</v>
      </c>
      <c r="M89" s="5">
        <v>37398</v>
      </c>
      <c r="N89" s="5">
        <v>60402</v>
      </c>
    </row>
    <row r="90" spans="1:14">
      <c r="A90" s="5">
        <v>1396</v>
      </c>
      <c r="B90" s="5">
        <v>4</v>
      </c>
      <c r="C90" s="5" t="s">
        <v>322</v>
      </c>
      <c r="D90" s="5" t="s">
        <v>321</v>
      </c>
      <c r="E90" s="5">
        <v>12790784</v>
      </c>
      <c r="F90" s="5">
        <v>12543449</v>
      </c>
      <c r="G90" s="5">
        <v>28199</v>
      </c>
      <c r="H90" s="5">
        <v>14982</v>
      </c>
      <c r="I90" s="5">
        <v>36948</v>
      </c>
      <c r="J90" s="5">
        <v>9</v>
      </c>
      <c r="K90" s="5">
        <v>46112</v>
      </c>
      <c r="L90" s="5">
        <v>23286</v>
      </c>
      <c r="M90" s="5">
        <v>37398</v>
      </c>
      <c r="N90" s="5">
        <v>60402</v>
      </c>
    </row>
    <row r="91" spans="1:14">
      <c r="A91" s="5">
        <v>1396</v>
      </c>
      <c r="B91" s="5">
        <v>2</v>
      </c>
      <c r="C91" s="5" t="s">
        <v>323</v>
      </c>
      <c r="D91" s="5" t="s">
        <v>324</v>
      </c>
      <c r="E91" s="5">
        <v>128693457</v>
      </c>
      <c r="F91" s="5">
        <v>126587543</v>
      </c>
      <c r="G91" s="5">
        <v>141369</v>
      </c>
      <c r="H91" s="5">
        <v>401291</v>
      </c>
      <c r="I91" s="5">
        <v>0</v>
      </c>
      <c r="J91" s="5">
        <v>291</v>
      </c>
      <c r="K91" s="5">
        <v>188969</v>
      </c>
      <c r="L91" s="5">
        <v>236974</v>
      </c>
      <c r="M91" s="5">
        <v>945896</v>
      </c>
      <c r="N91" s="5">
        <v>191123</v>
      </c>
    </row>
    <row r="92" spans="1:14">
      <c r="A92" s="5">
        <v>1396</v>
      </c>
      <c r="B92" s="5">
        <v>3</v>
      </c>
      <c r="C92" s="5" t="s">
        <v>325</v>
      </c>
      <c r="D92" s="5" t="s">
        <v>324</v>
      </c>
      <c r="E92" s="5">
        <v>128693457</v>
      </c>
      <c r="F92" s="5">
        <v>126587543</v>
      </c>
      <c r="G92" s="5">
        <v>141369</v>
      </c>
      <c r="H92" s="5">
        <v>401291</v>
      </c>
      <c r="I92" s="5">
        <v>0</v>
      </c>
      <c r="J92" s="5">
        <v>291</v>
      </c>
      <c r="K92" s="5">
        <v>188969</v>
      </c>
      <c r="L92" s="5">
        <v>236974</v>
      </c>
      <c r="M92" s="5">
        <v>945896</v>
      </c>
      <c r="N92" s="5">
        <v>191123</v>
      </c>
    </row>
    <row r="93" spans="1:14">
      <c r="A93" s="5">
        <v>1396</v>
      </c>
      <c r="B93" s="5">
        <v>4</v>
      </c>
      <c r="C93" s="5" t="s">
        <v>326</v>
      </c>
      <c r="D93" s="5" t="s">
        <v>324</v>
      </c>
      <c r="E93" s="5">
        <v>128693457</v>
      </c>
      <c r="F93" s="5">
        <v>126587543</v>
      </c>
      <c r="G93" s="5">
        <v>141369</v>
      </c>
      <c r="H93" s="5">
        <v>401291</v>
      </c>
      <c r="I93" s="5">
        <v>0</v>
      </c>
      <c r="J93" s="5">
        <v>291</v>
      </c>
      <c r="K93" s="5">
        <v>188969</v>
      </c>
      <c r="L93" s="5">
        <v>236974</v>
      </c>
      <c r="M93" s="5">
        <v>945896</v>
      </c>
      <c r="N93" s="5">
        <v>191123</v>
      </c>
    </row>
    <row r="94" spans="1:14">
      <c r="A94" s="5">
        <v>1396</v>
      </c>
      <c r="B94" s="5">
        <v>2</v>
      </c>
      <c r="C94" s="5" t="s">
        <v>327</v>
      </c>
      <c r="D94" s="5" t="s">
        <v>328</v>
      </c>
      <c r="E94" s="5">
        <v>235042230</v>
      </c>
      <c r="F94" s="5">
        <v>232598267</v>
      </c>
      <c r="G94" s="5">
        <v>202247</v>
      </c>
      <c r="H94" s="5">
        <v>345751</v>
      </c>
      <c r="I94" s="5">
        <v>0</v>
      </c>
      <c r="J94" s="5">
        <v>3599</v>
      </c>
      <c r="K94" s="5">
        <v>184437</v>
      </c>
      <c r="L94" s="5">
        <v>544000</v>
      </c>
      <c r="M94" s="5">
        <v>887655</v>
      </c>
      <c r="N94" s="5">
        <v>276274</v>
      </c>
    </row>
    <row r="95" spans="1:14">
      <c r="A95" s="5">
        <v>1396</v>
      </c>
      <c r="B95" s="5">
        <v>3</v>
      </c>
      <c r="C95" s="5" t="s">
        <v>329</v>
      </c>
      <c r="D95" s="5" t="s">
        <v>330</v>
      </c>
      <c r="E95" s="5">
        <v>45897183</v>
      </c>
      <c r="F95" s="5">
        <v>45097114</v>
      </c>
      <c r="G95" s="5">
        <v>66469</v>
      </c>
      <c r="H95" s="5">
        <v>168072</v>
      </c>
      <c r="I95" s="5">
        <v>0</v>
      </c>
      <c r="J95" s="5">
        <v>124</v>
      </c>
      <c r="K95" s="5">
        <v>180332</v>
      </c>
      <c r="L95" s="5">
        <v>77222</v>
      </c>
      <c r="M95" s="5">
        <v>300288</v>
      </c>
      <c r="N95" s="5">
        <v>7562</v>
      </c>
    </row>
    <row r="96" spans="1:14">
      <c r="A96" s="5">
        <v>1396</v>
      </c>
      <c r="B96" s="5">
        <v>4</v>
      </c>
      <c r="C96" s="5" t="s">
        <v>331</v>
      </c>
      <c r="D96" s="5" t="s">
        <v>332</v>
      </c>
      <c r="E96" s="5">
        <v>32201036</v>
      </c>
      <c r="F96" s="5">
        <v>31853735</v>
      </c>
      <c r="G96" s="5">
        <v>43845</v>
      </c>
      <c r="H96" s="5">
        <v>146599</v>
      </c>
      <c r="I96" s="5">
        <v>0</v>
      </c>
      <c r="J96" s="5">
        <v>124</v>
      </c>
      <c r="K96" s="5">
        <v>34346</v>
      </c>
      <c r="L96" s="5">
        <v>53078</v>
      </c>
      <c r="M96" s="5">
        <v>68995</v>
      </c>
      <c r="N96" s="5">
        <v>313</v>
      </c>
    </row>
    <row r="97" spans="1:14">
      <c r="A97" s="5">
        <v>1396</v>
      </c>
      <c r="B97" s="5">
        <v>4</v>
      </c>
      <c r="C97" s="5" t="s">
        <v>333</v>
      </c>
      <c r="D97" s="5" t="s">
        <v>334</v>
      </c>
      <c r="E97" s="5">
        <v>13696148</v>
      </c>
      <c r="F97" s="5">
        <v>13243379</v>
      </c>
      <c r="G97" s="5">
        <v>22624</v>
      </c>
      <c r="H97" s="5">
        <v>21473</v>
      </c>
      <c r="I97" s="5">
        <v>0</v>
      </c>
      <c r="J97" s="5">
        <v>0</v>
      </c>
      <c r="K97" s="5">
        <v>145986</v>
      </c>
      <c r="L97" s="5">
        <v>24144</v>
      </c>
      <c r="M97" s="5">
        <v>231293</v>
      </c>
      <c r="N97" s="5">
        <v>7249</v>
      </c>
    </row>
    <row r="98" spans="1:14">
      <c r="A98" s="5">
        <v>1396</v>
      </c>
      <c r="B98" s="5">
        <v>3</v>
      </c>
      <c r="C98" s="5" t="s">
        <v>335</v>
      </c>
      <c r="D98" s="5" t="s">
        <v>336</v>
      </c>
      <c r="E98" s="5">
        <v>189145046</v>
      </c>
      <c r="F98" s="5">
        <v>187501153</v>
      </c>
      <c r="G98" s="5">
        <v>135778</v>
      </c>
      <c r="H98" s="5">
        <v>177679</v>
      </c>
      <c r="I98" s="5">
        <v>0</v>
      </c>
      <c r="J98" s="5">
        <v>3475</v>
      </c>
      <c r="K98" s="5">
        <v>4105</v>
      </c>
      <c r="L98" s="5">
        <v>466778</v>
      </c>
      <c r="M98" s="5">
        <v>587367</v>
      </c>
      <c r="N98" s="5">
        <v>268712</v>
      </c>
    </row>
    <row r="99" spans="1:14">
      <c r="A99" s="5">
        <v>1396</v>
      </c>
      <c r="B99" s="5">
        <v>4</v>
      </c>
      <c r="C99" s="5" t="s">
        <v>337</v>
      </c>
      <c r="D99" s="5" t="s">
        <v>336</v>
      </c>
      <c r="E99" s="5">
        <v>189145046</v>
      </c>
      <c r="F99" s="5">
        <v>187501153</v>
      </c>
      <c r="G99" s="5">
        <v>135778</v>
      </c>
      <c r="H99" s="5">
        <v>177679</v>
      </c>
      <c r="I99" s="5">
        <v>0</v>
      </c>
      <c r="J99" s="5">
        <v>3475</v>
      </c>
      <c r="K99" s="5">
        <v>4105</v>
      </c>
      <c r="L99" s="5">
        <v>466778</v>
      </c>
      <c r="M99" s="5">
        <v>587367</v>
      </c>
      <c r="N99" s="5">
        <v>268712</v>
      </c>
    </row>
    <row r="100" spans="1:14">
      <c r="A100" s="5">
        <v>1396</v>
      </c>
      <c r="B100" s="5">
        <v>2</v>
      </c>
      <c r="C100" s="5" t="s">
        <v>338</v>
      </c>
      <c r="D100" s="5" t="s">
        <v>339</v>
      </c>
      <c r="E100" s="5">
        <v>299765655</v>
      </c>
      <c r="F100" s="5">
        <v>295304043</v>
      </c>
      <c r="G100" s="5">
        <v>311415</v>
      </c>
      <c r="H100" s="5">
        <v>941368</v>
      </c>
      <c r="I100" s="5">
        <v>0</v>
      </c>
      <c r="J100" s="5">
        <v>2234</v>
      </c>
      <c r="K100" s="5">
        <v>-53429</v>
      </c>
      <c r="L100" s="5">
        <v>1641317</v>
      </c>
      <c r="M100" s="5">
        <v>1301023</v>
      </c>
      <c r="N100" s="5">
        <v>317683</v>
      </c>
    </row>
    <row r="101" spans="1:14">
      <c r="A101" s="5">
        <v>1396</v>
      </c>
      <c r="B101" s="5">
        <v>3</v>
      </c>
      <c r="C101" s="5" t="s">
        <v>340</v>
      </c>
      <c r="D101" s="5" t="s">
        <v>341</v>
      </c>
      <c r="E101" s="5">
        <v>34501453</v>
      </c>
      <c r="F101" s="5">
        <v>33913123</v>
      </c>
      <c r="G101" s="5">
        <v>50618</v>
      </c>
      <c r="H101" s="5">
        <v>96846</v>
      </c>
      <c r="I101" s="5">
        <v>0</v>
      </c>
      <c r="J101" s="5">
        <v>131</v>
      </c>
      <c r="K101" s="5">
        <v>95594</v>
      </c>
      <c r="L101" s="5">
        <v>196621</v>
      </c>
      <c r="M101" s="5">
        <v>129689</v>
      </c>
      <c r="N101" s="5">
        <v>18831</v>
      </c>
    </row>
    <row r="102" spans="1:14">
      <c r="A102" s="5">
        <v>1396</v>
      </c>
      <c r="B102" s="5">
        <v>4</v>
      </c>
      <c r="C102" s="5" t="s">
        <v>342</v>
      </c>
      <c r="D102" s="5" t="s">
        <v>341</v>
      </c>
      <c r="E102" s="5">
        <v>34501453</v>
      </c>
      <c r="F102" s="5">
        <v>33913123</v>
      </c>
      <c r="G102" s="5">
        <v>50618</v>
      </c>
      <c r="H102" s="5">
        <v>96846</v>
      </c>
      <c r="I102" s="5">
        <v>0</v>
      </c>
      <c r="J102" s="5">
        <v>131</v>
      </c>
      <c r="K102" s="5">
        <v>95594</v>
      </c>
      <c r="L102" s="5">
        <v>196621</v>
      </c>
      <c r="M102" s="5">
        <v>129689</v>
      </c>
      <c r="N102" s="5">
        <v>18831</v>
      </c>
    </row>
    <row r="103" spans="1:14">
      <c r="A103" s="5">
        <v>1396</v>
      </c>
      <c r="B103" s="5">
        <v>3</v>
      </c>
      <c r="C103" s="5" t="s">
        <v>343</v>
      </c>
      <c r="D103" s="5" t="s">
        <v>344</v>
      </c>
      <c r="E103" s="5">
        <v>265264202</v>
      </c>
      <c r="F103" s="5">
        <v>261390920</v>
      </c>
      <c r="G103" s="5">
        <v>260797</v>
      </c>
      <c r="H103" s="5">
        <v>844522</v>
      </c>
      <c r="I103" s="5">
        <v>0</v>
      </c>
      <c r="J103" s="5">
        <v>2103</v>
      </c>
      <c r="K103" s="5">
        <v>-149023</v>
      </c>
      <c r="L103" s="5">
        <v>1444696</v>
      </c>
      <c r="M103" s="5">
        <v>1171334</v>
      </c>
      <c r="N103" s="5">
        <v>298852</v>
      </c>
    </row>
    <row r="104" spans="1:14">
      <c r="A104" s="5">
        <v>1396</v>
      </c>
      <c r="B104" s="5">
        <v>4</v>
      </c>
      <c r="C104" s="5" t="s">
        <v>345</v>
      </c>
      <c r="D104" s="5" t="s">
        <v>346</v>
      </c>
      <c r="E104" s="5">
        <v>16201798</v>
      </c>
      <c r="F104" s="5">
        <v>15909570</v>
      </c>
      <c r="G104" s="5">
        <v>8546</v>
      </c>
      <c r="H104" s="5">
        <v>29993</v>
      </c>
      <c r="I104" s="5">
        <v>0</v>
      </c>
      <c r="J104" s="5">
        <v>309</v>
      </c>
      <c r="K104" s="5">
        <v>119975</v>
      </c>
      <c r="L104" s="5">
        <v>55114</v>
      </c>
      <c r="M104" s="5">
        <v>52450</v>
      </c>
      <c r="N104" s="5">
        <v>25840</v>
      </c>
    </row>
    <row r="105" spans="1:14">
      <c r="A105" s="5">
        <v>1396</v>
      </c>
      <c r="B105" s="5">
        <v>4</v>
      </c>
      <c r="C105" s="5" t="s">
        <v>347</v>
      </c>
      <c r="D105" s="5" t="s">
        <v>348</v>
      </c>
      <c r="E105" s="5">
        <v>56114853</v>
      </c>
      <c r="F105" s="5">
        <v>55421942</v>
      </c>
      <c r="G105" s="5">
        <v>47655</v>
      </c>
      <c r="H105" s="5">
        <v>84266</v>
      </c>
      <c r="I105" s="5">
        <v>0</v>
      </c>
      <c r="J105" s="5">
        <v>336</v>
      </c>
      <c r="K105" s="5">
        <v>209394</v>
      </c>
      <c r="L105" s="5">
        <v>279768</v>
      </c>
      <c r="M105" s="5">
        <v>31207</v>
      </c>
      <c r="N105" s="5">
        <v>40286</v>
      </c>
    </row>
    <row r="106" spans="1:14">
      <c r="A106" s="5">
        <v>1396</v>
      </c>
      <c r="B106" s="5">
        <v>4</v>
      </c>
      <c r="C106" s="5" t="s">
        <v>349</v>
      </c>
      <c r="D106" s="5" t="s">
        <v>350</v>
      </c>
      <c r="E106" s="5">
        <v>9727622</v>
      </c>
      <c r="F106" s="5">
        <v>9426880</v>
      </c>
      <c r="G106" s="5">
        <v>18171</v>
      </c>
      <c r="H106" s="5">
        <v>30254</v>
      </c>
      <c r="I106" s="5">
        <v>0</v>
      </c>
      <c r="J106" s="5">
        <v>615</v>
      </c>
      <c r="K106" s="5">
        <v>72571</v>
      </c>
      <c r="L106" s="5">
        <v>74838</v>
      </c>
      <c r="M106" s="5">
        <v>98361</v>
      </c>
      <c r="N106" s="5">
        <v>5932</v>
      </c>
    </row>
    <row r="107" spans="1:14">
      <c r="A107" s="5">
        <v>1396</v>
      </c>
      <c r="B107" s="5">
        <v>4</v>
      </c>
      <c r="C107" s="5" t="s">
        <v>351</v>
      </c>
      <c r="D107" s="5" t="s">
        <v>352</v>
      </c>
      <c r="E107" s="5">
        <v>82498636</v>
      </c>
      <c r="F107" s="5">
        <v>82144502</v>
      </c>
      <c r="G107" s="5">
        <v>85269</v>
      </c>
      <c r="H107" s="5">
        <v>300064</v>
      </c>
      <c r="I107" s="5">
        <v>0</v>
      </c>
      <c r="J107" s="5">
        <v>16</v>
      </c>
      <c r="K107" s="5">
        <v>-455779</v>
      </c>
      <c r="L107" s="5">
        <v>332176</v>
      </c>
      <c r="M107" s="5">
        <v>67686</v>
      </c>
      <c r="N107" s="5">
        <v>24700</v>
      </c>
    </row>
    <row r="108" spans="1:14">
      <c r="A108" s="5">
        <v>1396</v>
      </c>
      <c r="B108" s="5">
        <v>4</v>
      </c>
      <c r="C108" s="5" t="s">
        <v>353</v>
      </c>
      <c r="D108" s="5" t="s">
        <v>354</v>
      </c>
      <c r="E108" s="5">
        <v>42894316</v>
      </c>
      <c r="F108" s="5">
        <v>42237667</v>
      </c>
      <c r="G108" s="5">
        <v>53501</v>
      </c>
      <c r="H108" s="5">
        <v>163409</v>
      </c>
      <c r="I108" s="5">
        <v>0</v>
      </c>
      <c r="J108" s="5">
        <v>293</v>
      </c>
      <c r="K108" s="5">
        <v>-37719</v>
      </c>
      <c r="L108" s="5">
        <v>265727</v>
      </c>
      <c r="M108" s="5">
        <v>173467</v>
      </c>
      <c r="N108" s="5">
        <v>37971</v>
      </c>
    </row>
    <row r="109" spans="1:14">
      <c r="A109" s="5">
        <v>1396</v>
      </c>
      <c r="B109" s="5">
        <v>4</v>
      </c>
      <c r="C109" s="5" t="s">
        <v>355</v>
      </c>
      <c r="D109" s="5" t="s">
        <v>356</v>
      </c>
      <c r="E109" s="5">
        <v>20217441</v>
      </c>
      <c r="F109" s="5">
        <v>19646355</v>
      </c>
      <c r="G109" s="5">
        <v>6935</v>
      </c>
      <c r="H109" s="5">
        <v>85650</v>
      </c>
      <c r="I109" s="5">
        <v>0</v>
      </c>
      <c r="J109" s="5">
        <v>500</v>
      </c>
      <c r="K109" s="5">
        <v>100044</v>
      </c>
      <c r="L109" s="5">
        <v>205509</v>
      </c>
      <c r="M109" s="5">
        <v>76934</v>
      </c>
      <c r="N109" s="5">
        <v>95516</v>
      </c>
    </row>
    <row r="110" spans="1:14">
      <c r="A110" s="5">
        <v>1396</v>
      </c>
      <c r="B110" s="5">
        <v>4</v>
      </c>
      <c r="C110" s="5" t="s">
        <v>357</v>
      </c>
      <c r="D110" s="5" t="s">
        <v>358</v>
      </c>
      <c r="E110" s="5">
        <v>37609535</v>
      </c>
      <c r="F110" s="5">
        <v>36604005</v>
      </c>
      <c r="G110" s="5">
        <v>40719</v>
      </c>
      <c r="H110" s="5">
        <v>150885</v>
      </c>
      <c r="I110" s="5">
        <v>0</v>
      </c>
      <c r="J110" s="5">
        <v>34</v>
      </c>
      <c r="K110" s="5">
        <v>-157508</v>
      </c>
      <c r="L110" s="5">
        <v>231564</v>
      </c>
      <c r="M110" s="5">
        <v>671229</v>
      </c>
      <c r="N110" s="5">
        <v>68607</v>
      </c>
    </row>
    <row r="111" spans="1:14">
      <c r="A111" s="5">
        <v>1396</v>
      </c>
      <c r="B111" s="5">
        <v>2</v>
      </c>
      <c r="C111" s="5" t="s">
        <v>359</v>
      </c>
      <c r="D111" s="5" t="s">
        <v>360</v>
      </c>
      <c r="E111" s="5">
        <v>1000903082</v>
      </c>
      <c r="F111" s="5">
        <v>976571260</v>
      </c>
      <c r="G111" s="5">
        <v>4659156</v>
      </c>
      <c r="H111" s="5">
        <v>2332322</v>
      </c>
      <c r="I111" s="5">
        <v>65830</v>
      </c>
      <c r="J111" s="5">
        <v>5079</v>
      </c>
      <c r="K111" s="5">
        <v>363920</v>
      </c>
      <c r="L111" s="5">
        <v>2699920</v>
      </c>
      <c r="M111" s="5">
        <v>11571022</v>
      </c>
      <c r="N111" s="5">
        <v>2634573</v>
      </c>
    </row>
    <row r="112" spans="1:14">
      <c r="A112" s="5">
        <v>1396</v>
      </c>
      <c r="B112" s="5">
        <v>3</v>
      </c>
      <c r="C112" s="5" t="s">
        <v>361</v>
      </c>
      <c r="D112" s="5" t="s">
        <v>362</v>
      </c>
      <c r="E112" s="5">
        <v>759466263</v>
      </c>
      <c r="F112" s="5">
        <v>742639802</v>
      </c>
      <c r="G112" s="5">
        <v>4260003</v>
      </c>
      <c r="H112" s="5">
        <v>2045712</v>
      </c>
      <c r="I112" s="5">
        <v>25678</v>
      </c>
      <c r="J112" s="5">
        <v>4735</v>
      </c>
      <c r="K112" s="5">
        <v>-1210483</v>
      </c>
      <c r="L112" s="5">
        <v>1689177</v>
      </c>
      <c r="M112" s="5">
        <v>7807679</v>
      </c>
      <c r="N112" s="5">
        <v>2203961</v>
      </c>
    </row>
    <row r="113" spans="1:14">
      <c r="A113" s="5">
        <v>1396</v>
      </c>
      <c r="B113" s="5">
        <v>4</v>
      </c>
      <c r="C113" s="5" t="s">
        <v>363</v>
      </c>
      <c r="D113" s="5" t="s">
        <v>362</v>
      </c>
      <c r="E113" s="5">
        <v>759466263</v>
      </c>
      <c r="F113" s="5">
        <v>742639802</v>
      </c>
      <c r="G113" s="5">
        <v>4260003</v>
      </c>
      <c r="H113" s="5">
        <v>2045712</v>
      </c>
      <c r="I113" s="5">
        <v>25678</v>
      </c>
      <c r="J113" s="5">
        <v>4735</v>
      </c>
      <c r="K113" s="5">
        <v>-1210483</v>
      </c>
      <c r="L113" s="5">
        <v>1689177</v>
      </c>
      <c r="M113" s="5">
        <v>7807679</v>
      </c>
      <c r="N113" s="5">
        <v>2203961</v>
      </c>
    </row>
    <row r="114" spans="1:14">
      <c r="A114" s="5">
        <v>1396</v>
      </c>
      <c r="B114" s="5">
        <v>3</v>
      </c>
      <c r="C114" s="5" t="s">
        <v>364</v>
      </c>
      <c r="D114" s="5" t="s">
        <v>365</v>
      </c>
      <c r="E114" s="5">
        <v>207374144</v>
      </c>
      <c r="F114" s="5">
        <v>201237945</v>
      </c>
      <c r="G114" s="5">
        <v>333404</v>
      </c>
      <c r="H114" s="5">
        <v>202905</v>
      </c>
      <c r="I114" s="5">
        <v>40152</v>
      </c>
      <c r="J114" s="5">
        <v>289</v>
      </c>
      <c r="K114" s="5">
        <v>1612681</v>
      </c>
      <c r="L114" s="5">
        <v>607306</v>
      </c>
      <c r="M114" s="5">
        <v>3290643</v>
      </c>
      <c r="N114" s="5">
        <v>48821</v>
      </c>
    </row>
    <row r="115" spans="1:14">
      <c r="A115" s="5">
        <v>1396</v>
      </c>
      <c r="B115" s="5">
        <v>4</v>
      </c>
      <c r="C115" s="5" t="s">
        <v>366</v>
      </c>
      <c r="D115" s="5" t="s">
        <v>365</v>
      </c>
      <c r="E115" s="5">
        <v>207374144</v>
      </c>
      <c r="F115" s="5">
        <v>201237945</v>
      </c>
      <c r="G115" s="5">
        <v>333404</v>
      </c>
      <c r="H115" s="5">
        <v>202905</v>
      </c>
      <c r="I115" s="5">
        <v>40152</v>
      </c>
      <c r="J115" s="5">
        <v>289</v>
      </c>
      <c r="K115" s="5">
        <v>1612681</v>
      </c>
      <c r="L115" s="5">
        <v>607306</v>
      </c>
      <c r="M115" s="5">
        <v>3290643</v>
      </c>
      <c r="N115" s="5">
        <v>48821</v>
      </c>
    </row>
    <row r="116" spans="1:14">
      <c r="A116" s="5">
        <v>1396</v>
      </c>
      <c r="B116" s="5">
        <v>3</v>
      </c>
      <c r="C116" s="5" t="s">
        <v>367</v>
      </c>
      <c r="D116" s="5" t="s">
        <v>368</v>
      </c>
      <c r="E116" s="5">
        <v>34062675</v>
      </c>
      <c r="F116" s="5">
        <v>32693514</v>
      </c>
      <c r="G116" s="5">
        <v>65749</v>
      </c>
      <c r="H116" s="5">
        <v>83706</v>
      </c>
      <c r="I116" s="5">
        <v>0</v>
      </c>
      <c r="J116" s="5">
        <v>54</v>
      </c>
      <c r="K116" s="5">
        <v>-38277</v>
      </c>
      <c r="L116" s="5">
        <v>403438</v>
      </c>
      <c r="M116" s="5">
        <v>472700</v>
      </c>
      <c r="N116" s="5">
        <v>381792</v>
      </c>
    </row>
    <row r="117" spans="1:14">
      <c r="A117" s="5">
        <v>1396</v>
      </c>
      <c r="B117" s="5">
        <v>4</v>
      </c>
      <c r="C117" s="5" t="s">
        <v>369</v>
      </c>
      <c r="D117" s="5" t="s">
        <v>370</v>
      </c>
      <c r="E117" s="5">
        <v>28814891</v>
      </c>
      <c r="F117" s="5">
        <v>27633320</v>
      </c>
      <c r="G117" s="5">
        <v>38984</v>
      </c>
      <c r="H117" s="5">
        <v>76001</v>
      </c>
      <c r="I117" s="5">
        <v>0</v>
      </c>
      <c r="J117" s="5">
        <v>0</v>
      </c>
      <c r="K117" s="5">
        <v>-66880</v>
      </c>
      <c r="L117" s="5">
        <v>396353</v>
      </c>
      <c r="M117" s="5">
        <v>356789</v>
      </c>
      <c r="N117" s="5">
        <v>380324</v>
      </c>
    </row>
    <row r="118" spans="1:14">
      <c r="A118" s="5">
        <v>1396</v>
      </c>
      <c r="B118" s="5">
        <v>4</v>
      </c>
      <c r="C118" s="5" t="s">
        <v>371</v>
      </c>
      <c r="D118" s="5" t="s">
        <v>372</v>
      </c>
      <c r="E118" s="5">
        <v>5247783</v>
      </c>
      <c r="F118" s="5">
        <v>5060194</v>
      </c>
      <c r="G118" s="5">
        <v>26765</v>
      </c>
      <c r="H118" s="5">
        <v>7704</v>
      </c>
      <c r="I118" s="5">
        <v>0</v>
      </c>
      <c r="J118" s="5">
        <v>54</v>
      </c>
      <c r="K118" s="5">
        <v>28603</v>
      </c>
      <c r="L118" s="5">
        <v>7084</v>
      </c>
      <c r="M118" s="5">
        <v>115911</v>
      </c>
      <c r="N118" s="5">
        <v>1467</v>
      </c>
    </row>
    <row r="119" spans="1:14">
      <c r="A119" s="5">
        <v>1396</v>
      </c>
      <c r="B119" s="5">
        <v>2</v>
      </c>
      <c r="C119" s="5" t="s">
        <v>373</v>
      </c>
      <c r="D119" s="5" t="s">
        <v>374</v>
      </c>
      <c r="E119" s="5">
        <v>196548082</v>
      </c>
      <c r="F119" s="5">
        <v>175542398</v>
      </c>
      <c r="G119" s="5">
        <v>1237713</v>
      </c>
      <c r="H119" s="5">
        <v>517131</v>
      </c>
      <c r="I119" s="5">
        <v>0</v>
      </c>
      <c r="J119" s="5">
        <v>3573</v>
      </c>
      <c r="K119" s="5">
        <v>1095494</v>
      </c>
      <c r="L119" s="5">
        <v>384113</v>
      </c>
      <c r="M119" s="5">
        <v>16691073</v>
      </c>
      <c r="N119" s="5">
        <v>1076587</v>
      </c>
    </row>
    <row r="120" spans="1:14">
      <c r="A120" s="5">
        <v>1396</v>
      </c>
      <c r="B120" s="5">
        <v>3</v>
      </c>
      <c r="C120" s="5" t="s">
        <v>375</v>
      </c>
      <c r="D120" s="5" t="s">
        <v>376</v>
      </c>
      <c r="E120" s="5">
        <v>104219460</v>
      </c>
      <c r="F120" s="5">
        <v>89318489</v>
      </c>
      <c r="G120" s="5">
        <v>334386</v>
      </c>
      <c r="H120" s="5">
        <v>367318</v>
      </c>
      <c r="I120" s="5">
        <v>0</v>
      </c>
      <c r="J120" s="5">
        <v>2587</v>
      </c>
      <c r="K120" s="5">
        <v>520999</v>
      </c>
      <c r="L120" s="5">
        <v>173949</v>
      </c>
      <c r="M120" s="5">
        <v>13255562</v>
      </c>
      <c r="N120" s="5">
        <v>246171</v>
      </c>
    </row>
    <row r="121" spans="1:14">
      <c r="A121" s="5">
        <v>1396</v>
      </c>
      <c r="B121" s="5">
        <v>4</v>
      </c>
      <c r="C121" s="5" t="s">
        <v>377</v>
      </c>
      <c r="D121" s="5" t="s">
        <v>378</v>
      </c>
      <c r="E121" s="5">
        <v>75790369</v>
      </c>
      <c r="F121" s="5">
        <v>62964269</v>
      </c>
      <c r="G121" s="5">
        <v>196199</v>
      </c>
      <c r="H121" s="5">
        <v>270835</v>
      </c>
      <c r="I121" s="5">
        <v>0</v>
      </c>
      <c r="J121" s="5">
        <v>1640</v>
      </c>
      <c r="K121" s="5">
        <v>60081</v>
      </c>
      <c r="L121" s="5">
        <v>113975</v>
      </c>
      <c r="M121" s="5">
        <v>12013553</v>
      </c>
      <c r="N121" s="5">
        <v>169817</v>
      </c>
    </row>
    <row r="122" spans="1:14">
      <c r="A122" s="5">
        <v>1396</v>
      </c>
      <c r="B122" s="5">
        <v>4</v>
      </c>
      <c r="C122" s="5" t="s">
        <v>379</v>
      </c>
      <c r="D122" s="5" t="s">
        <v>380</v>
      </c>
      <c r="E122" s="5">
        <v>27164803</v>
      </c>
      <c r="F122" s="5">
        <v>25085330</v>
      </c>
      <c r="G122" s="5">
        <v>136549</v>
      </c>
      <c r="H122" s="5">
        <v>92281</v>
      </c>
      <c r="I122" s="5">
        <v>0</v>
      </c>
      <c r="J122" s="5">
        <v>948</v>
      </c>
      <c r="K122" s="5">
        <v>471469</v>
      </c>
      <c r="L122" s="5">
        <v>59864</v>
      </c>
      <c r="M122" s="5">
        <v>1242009</v>
      </c>
      <c r="N122" s="5">
        <v>76354</v>
      </c>
    </row>
    <row r="123" spans="1:14">
      <c r="A123" s="5">
        <v>1396</v>
      </c>
      <c r="B123" s="5">
        <v>4</v>
      </c>
      <c r="C123" s="5" t="s">
        <v>381</v>
      </c>
      <c r="D123" s="5" t="s">
        <v>382</v>
      </c>
      <c r="E123" s="5">
        <v>1264288</v>
      </c>
      <c r="F123" s="5">
        <v>1268890</v>
      </c>
      <c r="G123" s="5">
        <v>1638</v>
      </c>
      <c r="H123" s="5">
        <v>4203</v>
      </c>
      <c r="I123" s="5">
        <v>0</v>
      </c>
      <c r="J123" s="5">
        <v>0</v>
      </c>
      <c r="K123" s="5">
        <v>-10551</v>
      </c>
      <c r="L123" s="5">
        <v>109</v>
      </c>
      <c r="M123" s="5">
        <v>0</v>
      </c>
      <c r="N123" s="5">
        <v>0</v>
      </c>
    </row>
    <row r="124" spans="1:14">
      <c r="A124" s="5">
        <v>1396</v>
      </c>
      <c r="B124" s="5">
        <v>3</v>
      </c>
      <c r="C124" s="5" t="s">
        <v>383</v>
      </c>
      <c r="D124" s="5" t="s">
        <v>384</v>
      </c>
      <c r="E124" s="5">
        <v>92328622</v>
      </c>
      <c r="F124" s="5">
        <v>86223909</v>
      </c>
      <c r="G124" s="5">
        <v>903327</v>
      </c>
      <c r="H124" s="5">
        <v>149813</v>
      </c>
      <c r="I124" s="5">
        <v>0</v>
      </c>
      <c r="J124" s="5">
        <v>985</v>
      </c>
      <c r="K124" s="5">
        <v>574495</v>
      </c>
      <c r="L124" s="5">
        <v>210164</v>
      </c>
      <c r="M124" s="5">
        <v>3435511</v>
      </c>
      <c r="N124" s="5">
        <v>830417</v>
      </c>
    </row>
    <row r="125" spans="1:14">
      <c r="A125" s="5">
        <v>1396</v>
      </c>
      <c r="B125" s="5">
        <v>4</v>
      </c>
      <c r="C125" s="5" t="s">
        <v>385</v>
      </c>
      <c r="D125" s="5" t="s">
        <v>386</v>
      </c>
      <c r="E125" s="5">
        <v>7484923</v>
      </c>
      <c r="F125" s="5">
        <v>5440339</v>
      </c>
      <c r="G125" s="5">
        <v>8272</v>
      </c>
      <c r="H125" s="5">
        <v>3331</v>
      </c>
      <c r="I125" s="5">
        <v>0</v>
      </c>
      <c r="J125" s="5">
        <v>0</v>
      </c>
      <c r="K125" s="5">
        <v>106367</v>
      </c>
      <c r="L125" s="5">
        <v>53415</v>
      </c>
      <c r="M125" s="5">
        <v>1275948</v>
      </c>
      <c r="N125" s="5">
        <v>597251</v>
      </c>
    </row>
    <row r="126" spans="1:14">
      <c r="A126" s="5">
        <v>1396</v>
      </c>
      <c r="B126" s="5">
        <v>4</v>
      </c>
      <c r="C126" s="5" t="s">
        <v>387</v>
      </c>
      <c r="D126" s="5" t="s">
        <v>388</v>
      </c>
      <c r="E126" s="5">
        <v>10265521</v>
      </c>
      <c r="F126" s="5">
        <v>9092502</v>
      </c>
      <c r="G126" s="5">
        <v>100797</v>
      </c>
      <c r="H126" s="5">
        <v>648</v>
      </c>
      <c r="I126" s="5">
        <v>0</v>
      </c>
      <c r="J126" s="5">
        <v>171</v>
      </c>
      <c r="K126" s="5">
        <v>60294</v>
      </c>
      <c r="L126" s="5">
        <v>9406</v>
      </c>
      <c r="M126" s="5">
        <v>959975</v>
      </c>
      <c r="N126" s="5">
        <v>41727</v>
      </c>
    </row>
    <row r="127" spans="1:14">
      <c r="A127" s="5">
        <v>1396</v>
      </c>
      <c r="B127" s="5">
        <v>4</v>
      </c>
      <c r="C127" s="5" t="s">
        <v>389</v>
      </c>
      <c r="D127" s="5" t="s">
        <v>390</v>
      </c>
      <c r="E127" s="5">
        <v>6573285</v>
      </c>
      <c r="F127" s="5">
        <v>6235587</v>
      </c>
      <c r="G127" s="5">
        <v>142246</v>
      </c>
      <c r="H127" s="5">
        <v>33208</v>
      </c>
      <c r="I127" s="5">
        <v>0</v>
      </c>
      <c r="J127" s="5">
        <v>656</v>
      </c>
      <c r="K127" s="5">
        <v>21095</v>
      </c>
      <c r="L127" s="5">
        <v>28672</v>
      </c>
      <c r="M127" s="5">
        <v>104204</v>
      </c>
      <c r="N127" s="5">
        <v>7617</v>
      </c>
    </row>
    <row r="128" spans="1:14">
      <c r="A128" s="5">
        <v>1396</v>
      </c>
      <c r="B128" s="5">
        <v>4</v>
      </c>
      <c r="C128" s="5" t="s">
        <v>391</v>
      </c>
      <c r="D128" s="5" t="s">
        <v>392</v>
      </c>
      <c r="E128" s="5">
        <v>68004892</v>
      </c>
      <c r="F128" s="5">
        <v>65455481</v>
      </c>
      <c r="G128" s="5">
        <v>652012</v>
      </c>
      <c r="H128" s="5">
        <v>112625</v>
      </c>
      <c r="I128" s="5">
        <v>0</v>
      </c>
      <c r="J128" s="5">
        <v>159</v>
      </c>
      <c r="K128" s="5">
        <v>386738</v>
      </c>
      <c r="L128" s="5">
        <v>118671</v>
      </c>
      <c r="M128" s="5">
        <v>1095384</v>
      </c>
      <c r="N128" s="5">
        <v>183822</v>
      </c>
    </row>
    <row r="129" spans="1:14">
      <c r="A129" s="5">
        <v>1396</v>
      </c>
      <c r="B129" s="5">
        <v>2</v>
      </c>
      <c r="C129" s="5" t="s">
        <v>393</v>
      </c>
      <c r="D129" s="5" t="s">
        <v>394</v>
      </c>
      <c r="E129" s="5">
        <v>102790723</v>
      </c>
      <c r="F129" s="5">
        <v>95680541</v>
      </c>
      <c r="G129" s="5">
        <v>141356</v>
      </c>
      <c r="H129" s="5">
        <v>100211</v>
      </c>
      <c r="I129" s="5">
        <v>0</v>
      </c>
      <c r="J129" s="5">
        <v>187</v>
      </c>
      <c r="K129" s="5">
        <v>442213</v>
      </c>
      <c r="L129" s="5">
        <v>1208276</v>
      </c>
      <c r="M129" s="5">
        <v>4084151</v>
      </c>
      <c r="N129" s="5">
        <v>1133788</v>
      </c>
    </row>
    <row r="130" spans="1:14">
      <c r="A130" s="5">
        <v>1396</v>
      </c>
      <c r="B130" s="5">
        <v>3</v>
      </c>
      <c r="C130" s="5" t="s">
        <v>395</v>
      </c>
      <c r="D130" s="5" t="s">
        <v>396</v>
      </c>
      <c r="E130" s="5">
        <v>2434779</v>
      </c>
      <c r="F130" s="5">
        <v>2262639</v>
      </c>
      <c r="G130" s="5">
        <v>3985</v>
      </c>
      <c r="H130" s="5">
        <v>3181</v>
      </c>
      <c r="I130" s="5">
        <v>0</v>
      </c>
      <c r="J130" s="5">
        <v>0</v>
      </c>
      <c r="K130" s="5">
        <v>11144</v>
      </c>
      <c r="L130" s="5">
        <v>2898</v>
      </c>
      <c r="M130" s="5">
        <v>10964</v>
      </c>
      <c r="N130" s="5">
        <v>139969</v>
      </c>
    </row>
    <row r="131" spans="1:14">
      <c r="A131" s="5">
        <v>1396</v>
      </c>
      <c r="B131" s="5">
        <v>4</v>
      </c>
      <c r="C131" s="5" t="s">
        <v>397</v>
      </c>
      <c r="D131" s="5" t="s">
        <v>396</v>
      </c>
      <c r="E131" s="5">
        <v>2434779</v>
      </c>
      <c r="F131" s="5">
        <v>2262639</v>
      </c>
      <c r="G131" s="5">
        <v>3985</v>
      </c>
      <c r="H131" s="5">
        <v>3181</v>
      </c>
      <c r="I131" s="5">
        <v>0</v>
      </c>
      <c r="J131" s="5">
        <v>0</v>
      </c>
      <c r="K131" s="5">
        <v>11144</v>
      </c>
      <c r="L131" s="5">
        <v>2898</v>
      </c>
      <c r="M131" s="5">
        <v>10964</v>
      </c>
      <c r="N131" s="5">
        <v>139969</v>
      </c>
    </row>
    <row r="132" spans="1:14">
      <c r="A132" s="5">
        <v>1396</v>
      </c>
      <c r="B132" s="5">
        <v>3</v>
      </c>
      <c r="C132" s="5" t="s">
        <v>398</v>
      </c>
      <c r="D132" s="5" t="s">
        <v>399</v>
      </c>
      <c r="E132" s="5">
        <v>22902475</v>
      </c>
      <c r="F132" s="5">
        <v>18732803</v>
      </c>
      <c r="G132" s="5">
        <v>237</v>
      </c>
      <c r="H132" s="5">
        <v>14701</v>
      </c>
      <c r="I132" s="5">
        <v>0</v>
      </c>
      <c r="J132" s="5">
        <v>0</v>
      </c>
      <c r="K132" s="5">
        <v>157192</v>
      </c>
      <c r="L132" s="5">
        <v>1090</v>
      </c>
      <c r="M132" s="5">
        <v>3204994</v>
      </c>
      <c r="N132" s="5">
        <v>791459</v>
      </c>
    </row>
    <row r="133" spans="1:14">
      <c r="A133" s="5">
        <v>1396</v>
      </c>
      <c r="B133" s="5">
        <v>4</v>
      </c>
      <c r="C133" s="5" t="s">
        <v>400</v>
      </c>
      <c r="D133" s="5" t="s">
        <v>399</v>
      </c>
      <c r="E133" s="5">
        <v>22902475</v>
      </c>
      <c r="F133" s="5">
        <v>18732803</v>
      </c>
      <c r="G133" s="5">
        <v>237</v>
      </c>
      <c r="H133" s="5">
        <v>14701</v>
      </c>
      <c r="I133" s="5">
        <v>0</v>
      </c>
      <c r="J133" s="5">
        <v>0</v>
      </c>
      <c r="K133" s="5">
        <v>157192</v>
      </c>
      <c r="L133" s="5">
        <v>1090</v>
      </c>
      <c r="M133" s="5">
        <v>3204994</v>
      </c>
      <c r="N133" s="5">
        <v>791459</v>
      </c>
    </row>
    <row r="134" spans="1:14">
      <c r="A134" s="5">
        <v>1396</v>
      </c>
      <c r="B134" s="5">
        <v>3</v>
      </c>
      <c r="C134" s="5" t="s">
        <v>401</v>
      </c>
      <c r="D134" s="5" t="s">
        <v>402</v>
      </c>
      <c r="E134" s="5">
        <v>10418244</v>
      </c>
      <c r="F134" s="5">
        <v>9579526</v>
      </c>
      <c r="G134" s="5">
        <v>1575</v>
      </c>
      <c r="H134" s="5">
        <v>13842</v>
      </c>
      <c r="I134" s="5">
        <v>0</v>
      </c>
      <c r="J134" s="5">
        <v>0</v>
      </c>
      <c r="K134" s="5">
        <v>51810</v>
      </c>
      <c r="L134" s="5">
        <v>1634</v>
      </c>
      <c r="M134" s="5">
        <v>678395</v>
      </c>
      <c r="N134" s="5">
        <v>91461</v>
      </c>
    </row>
    <row r="135" spans="1:14">
      <c r="A135" s="5">
        <v>1396</v>
      </c>
      <c r="B135" s="5">
        <v>4</v>
      </c>
      <c r="C135" s="5" t="s">
        <v>403</v>
      </c>
      <c r="D135" s="5" t="s">
        <v>402</v>
      </c>
      <c r="E135" s="5">
        <v>10418244</v>
      </c>
      <c r="F135" s="5">
        <v>9579526</v>
      </c>
      <c r="G135" s="5">
        <v>1575</v>
      </c>
      <c r="H135" s="5">
        <v>13842</v>
      </c>
      <c r="I135" s="5">
        <v>0</v>
      </c>
      <c r="J135" s="5">
        <v>0</v>
      </c>
      <c r="K135" s="5">
        <v>51810</v>
      </c>
      <c r="L135" s="5">
        <v>1634</v>
      </c>
      <c r="M135" s="5">
        <v>678395</v>
      </c>
      <c r="N135" s="5">
        <v>91461</v>
      </c>
    </row>
    <row r="136" spans="1:14">
      <c r="A136" s="5">
        <v>1396</v>
      </c>
      <c r="B136" s="5">
        <v>3</v>
      </c>
      <c r="C136" s="5" t="s">
        <v>404</v>
      </c>
      <c r="D136" s="5" t="s">
        <v>405</v>
      </c>
      <c r="E136" s="5">
        <v>44174180</v>
      </c>
      <c r="F136" s="5">
        <v>42563347</v>
      </c>
      <c r="G136" s="5">
        <v>51303</v>
      </c>
      <c r="H136" s="5">
        <v>52063</v>
      </c>
      <c r="I136" s="5">
        <v>0</v>
      </c>
      <c r="J136" s="5">
        <v>42</v>
      </c>
      <c r="K136" s="5">
        <v>107185</v>
      </c>
      <c r="L136" s="5">
        <v>1182124</v>
      </c>
      <c r="M136" s="5">
        <v>133755</v>
      </c>
      <c r="N136" s="5">
        <v>84360</v>
      </c>
    </row>
    <row r="137" spans="1:14">
      <c r="A137" s="5">
        <v>1396</v>
      </c>
      <c r="B137" s="5">
        <v>4</v>
      </c>
      <c r="C137" s="5" t="s">
        <v>406</v>
      </c>
      <c r="D137" s="5" t="s">
        <v>405</v>
      </c>
      <c r="E137" s="5">
        <v>44174180</v>
      </c>
      <c r="F137" s="5">
        <v>42563347</v>
      </c>
      <c r="G137" s="5">
        <v>51303</v>
      </c>
      <c r="H137" s="5">
        <v>52063</v>
      </c>
      <c r="I137" s="5">
        <v>0</v>
      </c>
      <c r="J137" s="5">
        <v>42</v>
      </c>
      <c r="K137" s="5">
        <v>107185</v>
      </c>
      <c r="L137" s="5">
        <v>1182124</v>
      </c>
      <c r="M137" s="5">
        <v>133755</v>
      </c>
      <c r="N137" s="5">
        <v>84360</v>
      </c>
    </row>
    <row r="138" spans="1:14">
      <c r="A138" s="5">
        <v>1396</v>
      </c>
      <c r="B138" s="5">
        <v>3</v>
      </c>
      <c r="C138" s="5" t="s">
        <v>407</v>
      </c>
      <c r="D138" s="5" t="s">
        <v>408</v>
      </c>
      <c r="E138" s="5">
        <v>16684304</v>
      </c>
      <c r="F138" s="5">
        <v>16398850</v>
      </c>
      <c r="G138" s="5">
        <v>83874</v>
      </c>
      <c r="H138" s="5">
        <v>15374</v>
      </c>
      <c r="I138" s="5">
        <v>0</v>
      </c>
      <c r="J138" s="5">
        <v>146</v>
      </c>
      <c r="K138" s="5">
        <v>111917</v>
      </c>
      <c r="L138" s="5">
        <v>19969</v>
      </c>
      <c r="M138" s="5">
        <v>41055</v>
      </c>
      <c r="N138" s="5">
        <v>13119</v>
      </c>
    </row>
    <row r="139" spans="1:14">
      <c r="A139" s="5">
        <v>1396</v>
      </c>
      <c r="B139" s="5">
        <v>4</v>
      </c>
      <c r="C139" s="5" t="s">
        <v>409</v>
      </c>
      <c r="D139" s="5" t="s">
        <v>410</v>
      </c>
      <c r="E139" s="5">
        <v>16429664</v>
      </c>
      <c r="F139" s="5">
        <v>16145171</v>
      </c>
      <c r="G139" s="5">
        <v>83874</v>
      </c>
      <c r="H139" s="5">
        <v>14478</v>
      </c>
      <c r="I139" s="5">
        <v>0</v>
      </c>
      <c r="J139" s="5">
        <v>146</v>
      </c>
      <c r="K139" s="5">
        <v>111917</v>
      </c>
      <c r="L139" s="5">
        <v>19903</v>
      </c>
      <c r="M139" s="5">
        <v>41055</v>
      </c>
      <c r="N139" s="5">
        <v>13119</v>
      </c>
    </row>
    <row r="140" spans="1:14">
      <c r="A140" s="5">
        <v>1396</v>
      </c>
      <c r="B140" s="5">
        <v>4</v>
      </c>
      <c r="C140" s="5" t="s">
        <v>411</v>
      </c>
      <c r="D140" s="5" t="s">
        <v>412</v>
      </c>
      <c r="E140" s="5">
        <v>254640</v>
      </c>
      <c r="F140" s="5">
        <v>253679</v>
      </c>
      <c r="G140" s="5">
        <v>0</v>
      </c>
      <c r="H140" s="5">
        <v>896</v>
      </c>
      <c r="I140" s="5">
        <v>0</v>
      </c>
      <c r="J140" s="5">
        <v>0</v>
      </c>
      <c r="K140" s="5">
        <v>0</v>
      </c>
      <c r="L140" s="5">
        <v>66</v>
      </c>
      <c r="M140" s="5">
        <v>0</v>
      </c>
      <c r="N140" s="5">
        <v>0</v>
      </c>
    </row>
    <row r="141" spans="1:14">
      <c r="A141" s="5">
        <v>1396</v>
      </c>
      <c r="B141" s="5">
        <v>3</v>
      </c>
      <c r="C141" s="5" t="s">
        <v>413</v>
      </c>
      <c r="D141" s="5" t="s">
        <v>414</v>
      </c>
      <c r="E141" s="5">
        <v>1104440</v>
      </c>
      <c r="F141" s="5">
        <v>1103513</v>
      </c>
      <c r="G141" s="5">
        <v>0</v>
      </c>
      <c r="H141" s="5">
        <v>0</v>
      </c>
      <c r="I141" s="5">
        <v>0</v>
      </c>
      <c r="J141" s="5">
        <v>0</v>
      </c>
      <c r="K141" s="5">
        <v>-2150</v>
      </c>
      <c r="L141" s="5">
        <v>555</v>
      </c>
      <c r="M141" s="5">
        <v>2400</v>
      </c>
      <c r="N141" s="5">
        <v>122</v>
      </c>
    </row>
    <row r="142" spans="1:14">
      <c r="A142" s="5">
        <v>1396</v>
      </c>
      <c r="B142" s="5">
        <v>4</v>
      </c>
      <c r="C142" s="5" t="s">
        <v>415</v>
      </c>
      <c r="D142" s="5" t="s">
        <v>414</v>
      </c>
      <c r="E142" s="5">
        <v>1104440</v>
      </c>
      <c r="F142" s="5">
        <v>1103513</v>
      </c>
      <c r="G142" s="5">
        <v>0</v>
      </c>
      <c r="H142" s="5">
        <v>0</v>
      </c>
      <c r="I142" s="5">
        <v>0</v>
      </c>
      <c r="J142" s="5">
        <v>0</v>
      </c>
      <c r="K142" s="5">
        <v>-2150</v>
      </c>
      <c r="L142" s="5">
        <v>555</v>
      </c>
      <c r="M142" s="5">
        <v>2400</v>
      </c>
      <c r="N142" s="5">
        <v>122</v>
      </c>
    </row>
    <row r="143" spans="1:14">
      <c r="A143" s="5">
        <v>1396</v>
      </c>
      <c r="B143" s="5">
        <v>7</v>
      </c>
      <c r="C143" s="5" t="s">
        <v>416</v>
      </c>
      <c r="D143" s="5" t="s">
        <v>417</v>
      </c>
      <c r="E143" s="5">
        <v>5072301</v>
      </c>
      <c r="F143" s="5">
        <v>5039862</v>
      </c>
      <c r="G143" s="5">
        <v>382</v>
      </c>
      <c r="H143" s="5">
        <v>1050</v>
      </c>
      <c r="I143" s="5">
        <v>0</v>
      </c>
      <c r="J143" s="5">
        <v>0</v>
      </c>
      <c r="K143" s="5">
        <v>5115</v>
      </c>
      <c r="L143" s="5">
        <v>7</v>
      </c>
      <c r="M143" s="5">
        <v>12587</v>
      </c>
      <c r="N143" s="5">
        <v>13298</v>
      </c>
    </row>
    <row r="144" spans="1:14">
      <c r="A144" s="5">
        <v>1396</v>
      </c>
      <c r="B144" s="5">
        <v>9</v>
      </c>
      <c r="C144" s="5" t="s">
        <v>418</v>
      </c>
      <c r="D144" s="5" t="s">
        <v>417</v>
      </c>
      <c r="E144" s="5">
        <v>5072301</v>
      </c>
      <c r="F144" s="5">
        <v>5039862</v>
      </c>
      <c r="G144" s="5">
        <v>382</v>
      </c>
      <c r="H144" s="5">
        <v>1050</v>
      </c>
      <c r="I144" s="5">
        <v>0</v>
      </c>
      <c r="J144" s="5">
        <v>0</v>
      </c>
      <c r="K144" s="5">
        <v>5115</v>
      </c>
      <c r="L144" s="5">
        <v>7</v>
      </c>
      <c r="M144" s="5">
        <v>12587</v>
      </c>
      <c r="N144" s="5">
        <v>13298</v>
      </c>
    </row>
    <row r="145" spans="1:14">
      <c r="A145" s="5">
        <v>1396</v>
      </c>
      <c r="B145" s="5">
        <v>2</v>
      </c>
      <c r="C145" s="5" t="s">
        <v>419</v>
      </c>
      <c r="D145" s="5" t="s">
        <v>420</v>
      </c>
      <c r="E145" s="5">
        <v>179251837</v>
      </c>
      <c r="F145" s="5">
        <v>173108825</v>
      </c>
      <c r="G145" s="5">
        <v>410935</v>
      </c>
      <c r="H145" s="5">
        <v>229152</v>
      </c>
      <c r="I145" s="5">
        <v>350</v>
      </c>
      <c r="J145" s="5">
        <v>2058</v>
      </c>
      <c r="K145" s="5">
        <v>888778</v>
      </c>
      <c r="L145" s="5">
        <v>596239</v>
      </c>
      <c r="M145" s="5">
        <v>3578363</v>
      </c>
      <c r="N145" s="5">
        <v>437137</v>
      </c>
    </row>
    <row r="146" spans="1:14">
      <c r="A146" s="5">
        <v>1396</v>
      </c>
      <c r="B146" s="5">
        <v>3</v>
      </c>
      <c r="C146" s="5" t="s">
        <v>421</v>
      </c>
      <c r="D146" s="5" t="s">
        <v>422</v>
      </c>
      <c r="E146" s="5">
        <v>46650815</v>
      </c>
      <c r="F146" s="5">
        <v>44571865</v>
      </c>
      <c r="G146" s="5">
        <v>121236</v>
      </c>
      <c r="H146" s="5">
        <v>81327</v>
      </c>
      <c r="I146" s="5">
        <v>0</v>
      </c>
      <c r="J146" s="5">
        <v>25</v>
      </c>
      <c r="K146" s="5">
        <v>74278</v>
      </c>
      <c r="L146" s="5">
        <v>24524</v>
      </c>
      <c r="M146" s="5">
        <v>1712376</v>
      </c>
      <c r="N146" s="5">
        <v>65184</v>
      </c>
    </row>
    <row r="147" spans="1:14">
      <c r="A147" s="5">
        <v>1396</v>
      </c>
      <c r="B147" s="5">
        <v>4</v>
      </c>
      <c r="C147" s="5" t="s">
        <v>423</v>
      </c>
      <c r="D147" s="5" t="s">
        <v>422</v>
      </c>
      <c r="E147" s="5">
        <v>46650815</v>
      </c>
      <c r="F147" s="5">
        <v>44571865</v>
      </c>
      <c r="G147" s="5">
        <v>121236</v>
      </c>
      <c r="H147" s="5">
        <v>81327</v>
      </c>
      <c r="I147" s="5">
        <v>0</v>
      </c>
      <c r="J147" s="5">
        <v>25</v>
      </c>
      <c r="K147" s="5">
        <v>74278</v>
      </c>
      <c r="L147" s="5">
        <v>24524</v>
      </c>
      <c r="M147" s="5">
        <v>1712376</v>
      </c>
      <c r="N147" s="5">
        <v>65184</v>
      </c>
    </row>
    <row r="148" spans="1:14">
      <c r="A148" s="5">
        <v>1396</v>
      </c>
      <c r="B148" s="5">
        <v>3</v>
      </c>
      <c r="C148" s="5" t="s">
        <v>424</v>
      </c>
      <c r="D148" s="5" t="s">
        <v>425</v>
      </c>
      <c r="E148" s="5">
        <v>14313662</v>
      </c>
      <c r="F148" s="5">
        <v>14244219</v>
      </c>
      <c r="G148" s="5">
        <v>277</v>
      </c>
      <c r="H148" s="5">
        <v>3938</v>
      </c>
      <c r="I148" s="5">
        <v>0</v>
      </c>
      <c r="J148" s="5">
        <v>1499</v>
      </c>
      <c r="K148" s="5">
        <v>-150799</v>
      </c>
      <c r="L148" s="5">
        <v>113321</v>
      </c>
      <c r="M148" s="5">
        <v>12468</v>
      </c>
      <c r="N148" s="5">
        <v>88738</v>
      </c>
    </row>
    <row r="149" spans="1:14">
      <c r="A149" s="5">
        <v>1396</v>
      </c>
      <c r="B149" s="5">
        <v>4</v>
      </c>
      <c r="C149" s="5" t="s">
        <v>426</v>
      </c>
      <c r="D149" s="5" t="s">
        <v>425</v>
      </c>
      <c r="E149" s="5">
        <v>14313662</v>
      </c>
      <c r="F149" s="5">
        <v>14244219</v>
      </c>
      <c r="G149" s="5">
        <v>277</v>
      </c>
      <c r="H149" s="5">
        <v>3938</v>
      </c>
      <c r="I149" s="5">
        <v>0</v>
      </c>
      <c r="J149" s="5">
        <v>1499</v>
      </c>
      <c r="K149" s="5">
        <v>-150799</v>
      </c>
      <c r="L149" s="5">
        <v>113321</v>
      </c>
      <c r="M149" s="5">
        <v>12468</v>
      </c>
      <c r="N149" s="5">
        <v>88738</v>
      </c>
    </row>
    <row r="150" spans="1:14">
      <c r="A150" s="5">
        <v>1396</v>
      </c>
      <c r="B150" s="5">
        <v>3</v>
      </c>
      <c r="C150" s="5" t="s">
        <v>427</v>
      </c>
      <c r="D150" s="5" t="s">
        <v>428</v>
      </c>
      <c r="E150" s="5">
        <v>40361042</v>
      </c>
      <c r="F150" s="5">
        <v>39334954</v>
      </c>
      <c r="G150" s="5">
        <v>140193</v>
      </c>
      <c r="H150" s="5">
        <v>36254</v>
      </c>
      <c r="I150" s="5">
        <v>350</v>
      </c>
      <c r="J150" s="5">
        <v>79</v>
      </c>
      <c r="K150" s="5">
        <v>415792</v>
      </c>
      <c r="L150" s="5">
        <v>54896</v>
      </c>
      <c r="M150" s="5">
        <v>352893</v>
      </c>
      <c r="N150" s="5">
        <v>25630</v>
      </c>
    </row>
    <row r="151" spans="1:14">
      <c r="A151" s="5">
        <v>1396</v>
      </c>
      <c r="B151" s="5">
        <v>14</v>
      </c>
      <c r="C151" s="5" t="s">
        <v>429</v>
      </c>
      <c r="D151" s="5" t="s">
        <v>430</v>
      </c>
      <c r="E151" s="5">
        <v>40361042</v>
      </c>
      <c r="F151" s="5">
        <v>39334954</v>
      </c>
      <c r="G151" s="5">
        <v>140193</v>
      </c>
      <c r="H151" s="5">
        <v>36254</v>
      </c>
      <c r="I151" s="5">
        <v>350</v>
      </c>
      <c r="J151" s="5">
        <v>79</v>
      </c>
      <c r="K151" s="5">
        <v>415792</v>
      </c>
      <c r="L151" s="5">
        <v>54896</v>
      </c>
      <c r="M151" s="5">
        <v>352893</v>
      </c>
      <c r="N151" s="5">
        <v>25630</v>
      </c>
    </row>
    <row r="152" spans="1:14">
      <c r="A152" s="5">
        <v>1396</v>
      </c>
      <c r="B152" s="5">
        <v>3</v>
      </c>
      <c r="C152" s="5" t="s">
        <v>431</v>
      </c>
      <c r="D152" s="5" t="s">
        <v>432</v>
      </c>
      <c r="E152" s="5">
        <v>13702236</v>
      </c>
      <c r="F152" s="5">
        <v>13474574</v>
      </c>
      <c r="G152" s="5">
        <v>12601</v>
      </c>
      <c r="H152" s="5">
        <v>40010</v>
      </c>
      <c r="I152" s="5">
        <v>0</v>
      </c>
      <c r="J152" s="5">
        <v>105</v>
      </c>
      <c r="K152" s="5">
        <v>36466</v>
      </c>
      <c r="L152" s="5">
        <v>18568</v>
      </c>
      <c r="M152" s="5">
        <v>49184</v>
      </c>
      <c r="N152" s="5">
        <v>70729</v>
      </c>
    </row>
    <row r="153" spans="1:14">
      <c r="A153" s="5">
        <v>1396</v>
      </c>
      <c r="B153" s="5">
        <v>4</v>
      </c>
      <c r="C153" s="5" t="s">
        <v>433</v>
      </c>
      <c r="D153" s="5" t="s">
        <v>432</v>
      </c>
      <c r="E153" s="5">
        <v>13702236</v>
      </c>
      <c r="F153" s="5">
        <v>13474574</v>
      </c>
      <c r="G153" s="5">
        <v>12601</v>
      </c>
      <c r="H153" s="5">
        <v>40010</v>
      </c>
      <c r="I153" s="5">
        <v>0</v>
      </c>
      <c r="J153" s="5">
        <v>105</v>
      </c>
      <c r="K153" s="5">
        <v>36466</v>
      </c>
      <c r="L153" s="5">
        <v>18568</v>
      </c>
      <c r="M153" s="5">
        <v>49184</v>
      </c>
      <c r="N153" s="5">
        <v>70729</v>
      </c>
    </row>
    <row r="154" spans="1:14">
      <c r="A154" s="5">
        <v>1396</v>
      </c>
      <c r="B154" s="5">
        <v>3</v>
      </c>
      <c r="C154" s="5" t="s">
        <v>434</v>
      </c>
      <c r="D154" s="5" t="s">
        <v>435</v>
      </c>
      <c r="E154" s="5">
        <v>59476950</v>
      </c>
      <c r="F154" s="5">
        <v>56743801</v>
      </c>
      <c r="G154" s="5">
        <v>136427</v>
      </c>
      <c r="H154" s="5">
        <v>63000</v>
      </c>
      <c r="I154" s="5">
        <v>0</v>
      </c>
      <c r="J154" s="5">
        <v>349</v>
      </c>
      <c r="K154" s="5">
        <v>541866</v>
      </c>
      <c r="L154" s="5">
        <v>381975</v>
      </c>
      <c r="M154" s="5">
        <v>1428404</v>
      </c>
      <c r="N154" s="5">
        <v>181127</v>
      </c>
    </row>
    <row r="155" spans="1:14">
      <c r="A155" s="5">
        <v>1396</v>
      </c>
      <c r="B155" s="5">
        <v>4</v>
      </c>
      <c r="C155" s="5" t="s">
        <v>436</v>
      </c>
      <c r="D155" s="5" t="s">
        <v>435</v>
      </c>
      <c r="E155" s="5">
        <v>59476950</v>
      </c>
      <c r="F155" s="5">
        <v>56743801</v>
      </c>
      <c r="G155" s="5">
        <v>136427</v>
      </c>
      <c r="H155" s="5">
        <v>63000</v>
      </c>
      <c r="I155" s="5">
        <v>0</v>
      </c>
      <c r="J155" s="5">
        <v>349</v>
      </c>
      <c r="K155" s="5">
        <v>541866</v>
      </c>
      <c r="L155" s="5">
        <v>381975</v>
      </c>
      <c r="M155" s="5">
        <v>1428404</v>
      </c>
      <c r="N155" s="5">
        <v>181127</v>
      </c>
    </row>
    <row r="156" spans="1:14">
      <c r="A156" s="5">
        <v>1396</v>
      </c>
      <c r="B156" s="5">
        <v>3</v>
      </c>
      <c r="C156" s="5" t="s">
        <v>437</v>
      </c>
      <c r="D156" s="5" t="s">
        <v>438</v>
      </c>
      <c r="E156" s="5">
        <v>4747132</v>
      </c>
      <c r="F156" s="5">
        <v>4739413</v>
      </c>
      <c r="G156" s="5">
        <v>201</v>
      </c>
      <c r="H156" s="5">
        <v>4623</v>
      </c>
      <c r="I156" s="5">
        <v>0</v>
      </c>
      <c r="J156" s="5">
        <v>0</v>
      </c>
      <c r="K156" s="5">
        <v>-28825</v>
      </c>
      <c r="L156" s="5">
        <v>2954</v>
      </c>
      <c r="M156" s="5">
        <v>23038</v>
      </c>
      <c r="N156" s="5">
        <v>5729</v>
      </c>
    </row>
    <row r="157" spans="1:14">
      <c r="A157" s="5">
        <v>1396</v>
      </c>
      <c r="B157" s="5">
        <v>4</v>
      </c>
      <c r="C157" s="5" t="s">
        <v>439</v>
      </c>
      <c r="D157" s="5" t="s">
        <v>438</v>
      </c>
      <c r="E157" s="5">
        <v>4747132</v>
      </c>
      <c r="F157" s="5">
        <v>4739413</v>
      </c>
      <c r="G157" s="5">
        <v>201</v>
      </c>
      <c r="H157" s="5">
        <v>4623</v>
      </c>
      <c r="I157" s="5">
        <v>0</v>
      </c>
      <c r="J157" s="5">
        <v>0</v>
      </c>
      <c r="K157" s="5">
        <v>-28825</v>
      </c>
      <c r="L157" s="5">
        <v>2954</v>
      </c>
      <c r="M157" s="5">
        <v>23038</v>
      </c>
      <c r="N157" s="5">
        <v>5729</v>
      </c>
    </row>
    <row r="158" spans="1:14">
      <c r="A158" s="5">
        <v>1396</v>
      </c>
      <c r="B158" s="5">
        <v>2</v>
      </c>
      <c r="C158" s="5" t="s">
        <v>440</v>
      </c>
      <c r="D158" s="5" t="s">
        <v>441</v>
      </c>
      <c r="E158" s="5">
        <v>166518252</v>
      </c>
      <c r="F158" s="5">
        <v>153294547</v>
      </c>
      <c r="G158" s="5">
        <v>307232</v>
      </c>
      <c r="H158" s="5">
        <v>369178</v>
      </c>
      <c r="I158" s="5">
        <v>132077</v>
      </c>
      <c r="J158" s="5">
        <v>15772</v>
      </c>
      <c r="K158" s="5">
        <v>2613600</v>
      </c>
      <c r="L158" s="5">
        <v>448809</v>
      </c>
      <c r="M158" s="5">
        <v>8721605</v>
      </c>
      <c r="N158" s="5">
        <v>615433</v>
      </c>
    </row>
    <row r="159" spans="1:14">
      <c r="A159" s="5">
        <v>1396</v>
      </c>
      <c r="B159" s="5">
        <v>3</v>
      </c>
      <c r="C159" s="5" t="s">
        <v>442</v>
      </c>
      <c r="D159" s="5" t="s">
        <v>443</v>
      </c>
      <c r="E159" s="5">
        <v>118184453</v>
      </c>
      <c r="F159" s="5">
        <v>108695914</v>
      </c>
      <c r="G159" s="5">
        <v>150115</v>
      </c>
      <c r="H159" s="5">
        <v>251441</v>
      </c>
      <c r="I159" s="5">
        <v>0</v>
      </c>
      <c r="J159" s="5">
        <v>756</v>
      </c>
      <c r="K159" s="5">
        <v>1937877</v>
      </c>
      <c r="L159" s="5">
        <v>328489</v>
      </c>
      <c r="M159" s="5">
        <v>6584559</v>
      </c>
      <c r="N159" s="5">
        <v>235302</v>
      </c>
    </row>
    <row r="160" spans="1:14">
      <c r="A160" s="5">
        <v>1396</v>
      </c>
      <c r="B160" s="5">
        <v>4</v>
      </c>
      <c r="C160" s="5" t="s">
        <v>444</v>
      </c>
      <c r="D160" s="5" t="s">
        <v>445</v>
      </c>
      <c r="E160" s="5">
        <v>21963944</v>
      </c>
      <c r="F160" s="5">
        <v>17003757</v>
      </c>
      <c r="G160" s="5">
        <v>40988</v>
      </c>
      <c r="H160" s="5">
        <v>100870</v>
      </c>
      <c r="I160" s="5">
        <v>0</v>
      </c>
      <c r="J160" s="5">
        <v>0</v>
      </c>
      <c r="K160" s="5">
        <v>364790</v>
      </c>
      <c r="L160" s="5">
        <v>952</v>
      </c>
      <c r="M160" s="5">
        <v>4448136</v>
      </c>
      <c r="N160" s="5">
        <v>4450</v>
      </c>
    </row>
    <row r="161" spans="1:14">
      <c r="A161" s="5">
        <v>1396</v>
      </c>
      <c r="B161" s="5">
        <v>4</v>
      </c>
      <c r="C161" s="5" t="s">
        <v>446</v>
      </c>
      <c r="D161" s="5" t="s">
        <v>447</v>
      </c>
      <c r="E161" s="5">
        <v>862154</v>
      </c>
      <c r="F161" s="5">
        <v>818210</v>
      </c>
      <c r="G161" s="5">
        <v>1339</v>
      </c>
      <c r="H161" s="5">
        <v>1817</v>
      </c>
      <c r="I161" s="5">
        <v>0</v>
      </c>
      <c r="J161" s="5">
        <v>0</v>
      </c>
      <c r="K161" s="5">
        <v>17691</v>
      </c>
      <c r="L161" s="5">
        <v>13860</v>
      </c>
      <c r="M161" s="5">
        <v>0</v>
      </c>
      <c r="N161" s="5">
        <v>9237</v>
      </c>
    </row>
    <row r="162" spans="1:14">
      <c r="A162" s="5">
        <v>1396</v>
      </c>
      <c r="B162" s="5">
        <v>4</v>
      </c>
      <c r="C162" s="5" t="s">
        <v>448</v>
      </c>
      <c r="D162" s="5" t="s">
        <v>449</v>
      </c>
      <c r="E162" s="5">
        <v>22627282</v>
      </c>
      <c r="F162" s="5">
        <v>22138424</v>
      </c>
      <c r="G162" s="5">
        <v>27029</v>
      </c>
      <c r="H162" s="5">
        <v>50476</v>
      </c>
      <c r="I162" s="5">
        <v>0</v>
      </c>
      <c r="J162" s="5">
        <v>129</v>
      </c>
      <c r="K162" s="5">
        <v>7215</v>
      </c>
      <c r="L162" s="5">
        <v>227435</v>
      </c>
      <c r="M162" s="5">
        <v>99668</v>
      </c>
      <c r="N162" s="5">
        <v>76906</v>
      </c>
    </row>
    <row r="163" spans="1:14">
      <c r="A163" s="5">
        <v>1396</v>
      </c>
      <c r="B163" s="5">
        <v>4</v>
      </c>
      <c r="C163" s="5" t="s">
        <v>450</v>
      </c>
      <c r="D163" s="5" t="s">
        <v>451</v>
      </c>
      <c r="E163" s="5">
        <v>3515838</v>
      </c>
      <c r="F163" s="5">
        <v>3453985</v>
      </c>
      <c r="G163" s="5">
        <v>7542</v>
      </c>
      <c r="H163" s="5">
        <v>6399</v>
      </c>
      <c r="I163" s="5">
        <v>0</v>
      </c>
      <c r="J163" s="5">
        <v>0</v>
      </c>
      <c r="K163" s="5">
        <v>30261</v>
      </c>
      <c r="L163" s="5">
        <v>5044</v>
      </c>
      <c r="M163" s="5">
        <v>12605</v>
      </c>
      <c r="N163" s="5">
        <v>2</v>
      </c>
    </row>
    <row r="164" spans="1:14">
      <c r="A164" s="5">
        <v>1396</v>
      </c>
      <c r="B164" s="5">
        <v>4</v>
      </c>
      <c r="C164" s="5" t="s">
        <v>452</v>
      </c>
      <c r="D164" s="5" t="s">
        <v>453</v>
      </c>
      <c r="E164" s="5">
        <v>4522641</v>
      </c>
      <c r="F164" s="5">
        <v>4492293</v>
      </c>
      <c r="G164" s="5">
        <v>11571</v>
      </c>
      <c r="H164" s="5">
        <v>0</v>
      </c>
      <c r="I164" s="5">
        <v>0</v>
      </c>
      <c r="J164" s="5">
        <v>0</v>
      </c>
      <c r="K164" s="5">
        <v>12156</v>
      </c>
      <c r="L164" s="5">
        <v>267</v>
      </c>
      <c r="M164" s="5">
        <v>4520</v>
      </c>
      <c r="N164" s="5">
        <v>1834</v>
      </c>
    </row>
    <row r="165" spans="1:14">
      <c r="A165" s="5">
        <v>1396</v>
      </c>
      <c r="B165" s="5">
        <v>4</v>
      </c>
      <c r="C165" s="5" t="s">
        <v>454</v>
      </c>
      <c r="D165" s="5" t="s">
        <v>455</v>
      </c>
      <c r="E165" s="5">
        <v>7540565</v>
      </c>
      <c r="F165" s="5">
        <v>7251322</v>
      </c>
      <c r="G165" s="5">
        <v>3039</v>
      </c>
      <c r="H165" s="5">
        <v>3923</v>
      </c>
      <c r="I165" s="5">
        <v>0</v>
      </c>
      <c r="J165" s="5">
        <v>155</v>
      </c>
      <c r="K165" s="5">
        <v>213928</v>
      </c>
      <c r="L165" s="5">
        <v>12067</v>
      </c>
      <c r="M165" s="5">
        <v>32260</v>
      </c>
      <c r="N165" s="5">
        <v>23872</v>
      </c>
    </row>
    <row r="166" spans="1:14">
      <c r="A166" s="5">
        <v>1396</v>
      </c>
      <c r="B166" s="5">
        <v>4</v>
      </c>
      <c r="C166" s="5" t="s">
        <v>456</v>
      </c>
      <c r="D166" s="5" t="s">
        <v>457</v>
      </c>
      <c r="E166" s="5">
        <v>1540467</v>
      </c>
      <c r="F166" s="5">
        <v>1376575</v>
      </c>
      <c r="G166" s="5">
        <v>0</v>
      </c>
      <c r="H166" s="5">
        <v>3433</v>
      </c>
      <c r="I166" s="5">
        <v>0</v>
      </c>
      <c r="J166" s="5">
        <v>0</v>
      </c>
      <c r="K166" s="5">
        <v>46457</v>
      </c>
      <c r="L166" s="5">
        <v>0</v>
      </c>
      <c r="M166" s="5">
        <v>87048</v>
      </c>
      <c r="N166" s="5">
        <v>26955</v>
      </c>
    </row>
    <row r="167" spans="1:14">
      <c r="A167" s="5">
        <v>1396</v>
      </c>
      <c r="B167" s="5">
        <v>9</v>
      </c>
      <c r="C167" s="5" t="s">
        <v>458</v>
      </c>
      <c r="D167" s="5" t="s">
        <v>459</v>
      </c>
      <c r="E167" s="5">
        <v>55611561</v>
      </c>
      <c r="F167" s="5">
        <v>52161348</v>
      </c>
      <c r="G167" s="5">
        <v>58607</v>
      </c>
      <c r="H167" s="5">
        <v>84523</v>
      </c>
      <c r="I167" s="5">
        <v>0</v>
      </c>
      <c r="J167" s="5">
        <v>473</v>
      </c>
      <c r="K167" s="5">
        <v>1245378</v>
      </c>
      <c r="L167" s="5">
        <v>68865</v>
      </c>
      <c r="M167" s="5">
        <v>1900321</v>
      </c>
      <c r="N167" s="5">
        <v>92046</v>
      </c>
    </row>
    <row r="168" spans="1:14">
      <c r="A168" s="5">
        <v>1396</v>
      </c>
      <c r="B168" s="5">
        <v>3</v>
      </c>
      <c r="C168" s="5" t="s">
        <v>460</v>
      </c>
      <c r="D168" s="5" t="s">
        <v>461</v>
      </c>
      <c r="E168" s="5">
        <v>48333800</v>
      </c>
      <c r="F168" s="5">
        <v>44598633</v>
      </c>
      <c r="G168" s="5">
        <v>157117</v>
      </c>
      <c r="H168" s="5">
        <v>117737</v>
      </c>
      <c r="I168" s="5">
        <v>132077</v>
      </c>
      <c r="J168" s="5">
        <v>15015</v>
      </c>
      <c r="K168" s="5">
        <v>675723</v>
      </c>
      <c r="L168" s="5">
        <v>120320</v>
      </c>
      <c r="M168" s="5">
        <v>2137046</v>
      </c>
      <c r="N168" s="5">
        <v>380131</v>
      </c>
    </row>
    <row r="169" spans="1:14">
      <c r="A169" s="5">
        <v>1396</v>
      </c>
      <c r="B169" s="5">
        <v>4</v>
      </c>
      <c r="C169" s="5" t="s">
        <v>462</v>
      </c>
      <c r="D169" s="5" t="s">
        <v>463</v>
      </c>
      <c r="E169" s="5">
        <v>18243912</v>
      </c>
      <c r="F169" s="5">
        <v>17956250</v>
      </c>
      <c r="G169" s="5">
        <v>22542</v>
      </c>
      <c r="H169" s="5">
        <v>4334</v>
      </c>
      <c r="I169" s="5">
        <v>0</v>
      </c>
      <c r="J169" s="5">
        <v>0</v>
      </c>
      <c r="K169" s="5">
        <v>36241</v>
      </c>
      <c r="L169" s="5">
        <v>14727</v>
      </c>
      <c r="M169" s="5">
        <v>94507</v>
      </c>
      <c r="N169" s="5">
        <v>115311</v>
      </c>
    </row>
    <row r="170" spans="1:14">
      <c r="A170" s="5">
        <v>1396</v>
      </c>
      <c r="B170" s="5">
        <v>4</v>
      </c>
      <c r="C170" s="5" t="s">
        <v>464</v>
      </c>
      <c r="D170" s="5" t="s">
        <v>465</v>
      </c>
      <c r="E170" s="5">
        <v>4086653</v>
      </c>
      <c r="F170" s="5">
        <v>3596032</v>
      </c>
      <c r="G170" s="5">
        <v>14575</v>
      </c>
      <c r="H170" s="5">
        <v>3018</v>
      </c>
      <c r="I170" s="5">
        <v>132077</v>
      </c>
      <c r="J170" s="5">
        <v>14504</v>
      </c>
      <c r="K170" s="5">
        <v>72286</v>
      </c>
      <c r="L170" s="5">
        <v>37733</v>
      </c>
      <c r="M170" s="5">
        <v>188545</v>
      </c>
      <c r="N170" s="5">
        <v>27882</v>
      </c>
    </row>
    <row r="171" spans="1:14">
      <c r="A171" s="5">
        <v>1396</v>
      </c>
      <c r="B171" s="5">
        <v>4</v>
      </c>
      <c r="C171" s="5" t="s">
        <v>466</v>
      </c>
      <c r="D171" s="5" t="s">
        <v>467</v>
      </c>
      <c r="E171" s="5">
        <v>3092538</v>
      </c>
      <c r="F171" s="5">
        <v>2924352</v>
      </c>
      <c r="G171" s="5">
        <v>66639</v>
      </c>
      <c r="H171" s="5">
        <v>7082</v>
      </c>
      <c r="I171" s="5">
        <v>0</v>
      </c>
      <c r="J171" s="5">
        <v>0</v>
      </c>
      <c r="K171" s="5">
        <v>71550</v>
      </c>
      <c r="L171" s="5">
        <v>16391</v>
      </c>
      <c r="M171" s="5">
        <v>6523</v>
      </c>
      <c r="N171" s="5">
        <v>0</v>
      </c>
    </row>
    <row r="172" spans="1:14">
      <c r="A172" s="5">
        <v>1396</v>
      </c>
      <c r="B172" s="5">
        <v>4</v>
      </c>
      <c r="C172" s="5" t="s">
        <v>468</v>
      </c>
      <c r="D172" s="5" t="s">
        <v>469</v>
      </c>
      <c r="E172" s="5">
        <v>9115561</v>
      </c>
      <c r="F172" s="5">
        <v>8242352</v>
      </c>
      <c r="G172" s="5">
        <v>31716</v>
      </c>
      <c r="H172" s="5">
        <v>49949</v>
      </c>
      <c r="I172" s="5">
        <v>0</v>
      </c>
      <c r="J172" s="5">
        <v>0</v>
      </c>
      <c r="K172" s="5">
        <v>293877</v>
      </c>
      <c r="L172" s="5">
        <v>42794</v>
      </c>
      <c r="M172" s="5">
        <v>239702</v>
      </c>
      <c r="N172" s="5">
        <v>215170</v>
      </c>
    </row>
    <row r="173" spans="1:14">
      <c r="A173" s="5">
        <v>1396</v>
      </c>
      <c r="B173" s="5">
        <v>4</v>
      </c>
      <c r="C173" s="5" t="s">
        <v>470</v>
      </c>
      <c r="D173" s="5" t="s">
        <v>471</v>
      </c>
      <c r="E173" s="5">
        <v>3265561</v>
      </c>
      <c r="F173" s="5">
        <v>3158894</v>
      </c>
      <c r="G173" s="5">
        <v>7990</v>
      </c>
      <c r="H173" s="5">
        <v>11444</v>
      </c>
      <c r="I173" s="5">
        <v>0</v>
      </c>
      <c r="J173" s="5">
        <v>344</v>
      </c>
      <c r="K173" s="5">
        <v>54725</v>
      </c>
      <c r="L173" s="5">
        <v>3801</v>
      </c>
      <c r="M173" s="5">
        <v>15878</v>
      </c>
      <c r="N173" s="5">
        <v>12486</v>
      </c>
    </row>
    <row r="174" spans="1:14">
      <c r="A174" s="5">
        <v>1396</v>
      </c>
      <c r="B174" s="5">
        <v>4</v>
      </c>
      <c r="C174" s="5" t="s">
        <v>472</v>
      </c>
      <c r="D174" s="5" t="s">
        <v>473</v>
      </c>
      <c r="E174" s="5">
        <v>800828</v>
      </c>
      <c r="F174" s="5">
        <v>762547</v>
      </c>
      <c r="G174" s="5">
        <v>4244</v>
      </c>
      <c r="H174" s="5">
        <v>18146</v>
      </c>
      <c r="I174" s="5">
        <v>0</v>
      </c>
      <c r="J174" s="5">
        <v>82</v>
      </c>
      <c r="K174" s="5">
        <v>226</v>
      </c>
      <c r="L174" s="5">
        <v>500</v>
      </c>
      <c r="M174" s="5">
        <v>13083</v>
      </c>
      <c r="N174" s="5">
        <v>2000</v>
      </c>
    </row>
    <row r="175" spans="1:14">
      <c r="A175" s="5">
        <v>1396</v>
      </c>
      <c r="B175" s="5">
        <v>4</v>
      </c>
      <c r="C175" s="5" t="s">
        <v>474</v>
      </c>
      <c r="D175" s="5" t="s">
        <v>475</v>
      </c>
      <c r="E175" s="5">
        <v>9728747</v>
      </c>
      <c r="F175" s="5">
        <v>7958205</v>
      </c>
      <c r="G175" s="5">
        <v>9411</v>
      </c>
      <c r="H175" s="5">
        <v>23763</v>
      </c>
      <c r="I175" s="5">
        <v>0</v>
      </c>
      <c r="J175" s="5">
        <v>85</v>
      </c>
      <c r="K175" s="5">
        <v>146818</v>
      </c>
      <c r="L175" s="5">
        <v>4374</v>
      </c>
      <c r="M175" s="5">
        <v>1578807</v>
      </c>
      <c r="N175" s="5">
        <v>7283</v>
      </c>
    </row>
    <row r="176" spans="1:14">
      <c r="A176" s="5">
        <v>1396</v>
      </c>
      <c r="B176" s="5">
        <v>2</v>
      </c>
      <c r="C176" s="5" t="s">
        <v>476</v>
      </c>
      <c r="D176" s="5" t="s">
        <v>477</v>
      </c>
      <c r="E176" s="5">
        <v>863630892</v>
      </c>
      <c r="F176" s="5">
        <v>837689933</v>
      </c>
      <c r="G176" s="5">
        <v>3999021</v>
      </c>
      <c r="H176" s="5">
        <v>2491973</v>
      </c>
      <c r="I176" s="5">
        <v>0</v>
      </c>
      <c r="J176" s="5">
        <v>2008</v>
      </c>
      <c r="K176" s="5">
        <v>1123044</v>
      </c>
      <c r="L176" s="5">
        <v>303130</v>
      </c>
      <c r="M176" s="5">
        <v>7356502</v>
      </c>
      <c r="N176" s="5">
        <v>10665280</v>
      </c>
    </row>
    <row r="177" spans="1:14">
      <c r="A177" s="5">
        <v>1396</v>
      </c>
      <c r="B177" s="5">
        <v>3</v>
      </c>
      <c r="C177" s="5" t="s">
        <v>478</v>
      </c>
      <c r="D177" s="5" t="s">
        <v>479</v>
      </c>
      <c r="E177" s="5">
        <v>586549063</v>
      </c>
      <c r="F177" s="5">
        <v>565009867</v>
      </c>
      <c r="G177" s="5">
        <v>2465650</v>
      </c>
      <c r="H177" s="5">
        <v>1851935</v>
      </c>
      <c r="I177" s="5">
        <v>0</v>
      </c>
      <c r="J177" s="5">
        <v>1039</v>
      </c>
      <c r="K177" s="5">
        <v>499747</v>
      </c>
      <c r="L177" s="5">
        <v>1334</v>
      </c>
      <c r="M177" s="5">
        <v>6245872</v>
      </c>
      <c r="N177" s="5">
        <v>10473620</v>
      </c>
    </row>
    <row r="178" spans="1:14">
      <c r="A178" s="5">
        <v>1396</v>
      </c>
      <c r="B178" s="5">
        <v>4</v>
      </c>
      <c r="C178" s="5" t="s">
        <v>480</v>
      </c>
      <c r="D178" s="5" t="s">
        <v>479</v>
      </c>
      <c r="E178" s="5">
        <v>586549063</v>
      </c>
      <c r="F178" s="5">
        <v>565009867</v>
      </c>
      <c r="G178" s="5">
        <v>2465650</v>
      </c>
      <c r="H178" s="5">
        <v>1851935</v>
      </c>
      <c r="I178" s="5">
        <v>0</v>
      </c>
      <c r="J178" s="5">
        <v>1039</v>
      </c>
      <c r="K178" s="5">
        <v>499747</v>
      </c>
      <c r="L178" s="5">
        <v>1334</v>
      </c>
      <c r="M178" s="5">
        <v>6245872</v>
      </c>
      <c r="N178" s="5">
        <v>10473620</v>
      </c>
    </row>
    <row r="179" spans="1:14">
      <c r="A179" s="5">
        <v>1396</v>
      </c>
      <c r="B179" s="5">
        <v>3</v>
      </c>
      <c r="C179" s="5" t="s">
        <v>481</v>
      </c>
      <c r="D179" s="5" t="s">
        <v>482</v>
      </c>
      <c r="E179" s="5">
        <v>10788835</v>
      </c>
      <c r="F179" s="5">
        <v>10587742</v>
      </c>
      <c r="G179" s="5">
        <v>64470</v>
      </c>
      <c r="H179" s="5">
        <v>15604</v>
      </c>
      <c r="I179" s="5">
        <v>0</v>
      </c>
      <c r="J179" s="5">
        <v>43</v>
      </c>
      <c r="K179" s="5">
        <v>-20264</v>
      </c>
      <c r="L179" s="5">
        <v>6020</v>
      </c>
      <c r="M179" s="5">
        <v>93791</v>
      </c>
      <c r="N179" s="5">
        <v>41429</v>
      </c>
    </row>
    <row r="180" spans="1:14">
      <c r="A180" s="5">
        <v>1396</v>
      </c>
      <c r="B180" s="5">
        <v>4</v>
      </c>
      <c r="C180" s="5" t="s">
        <v>483</v>
      </c>
      <c r="D180" s="5" t="s">
        <v>482</v>
      </c>
      <c r="E180" s="5">
        <v>10788835</v>
      </c>
      <c r="F180" s="5">
        <v>10587742</v>
      </c>
      <c r="G180" s="5">
        <v>64470</v>
      </c>
      <c r="H180" s="5">
        <v>15604</v>
      </c>
      <c r="I180" s="5">
        <v>0</v>
      </c>
      <c r="J180" s="5">
        <v>43</v>
      </c>
      <c r="K180" s="5">
        <v>-20264</v>
      </c>
      <c r="L180" s="5">
        <v>6020</v>
      </c>
      <c r="M180" s="5">
        <v>93791</v>
      </c>
      <c r="N180" s="5">
        <v>41429</v>
      </c>
    </row>
    <row r="181" spans="1:14">
      <c r="A181" s="5">
        <v>1396</v>
      </c>
      <c r="B181" s="5">
        <v>3</v>
      </c>
      <c r="C181" s="5" t="s">
        <v>484</v>
      </c>
      <c r="D181" s="5" t="s">
        <v>485</v>
      </c>
      <c r="E181" s="5">
        <v>266292994</v>
      </c>
      <c r="F181" s="5">
        <v>262092324</v>
      </c>
      <c r="G181" s="5">
        <v>1468901</v>
      </c>
      <c r="H181" s="5">
        <v>624434</v>
      </c>
      <c r="I181" s="5">
        <v>0</v>
      </c>
      <c r="J181" s="5">
        <v>926</v>
      </c>
      <c r="K181" s="5">
        <v>643562</v>
      </c>
      <c r="L181" s="5">
        <v>295776</v>
      </c>
      <c r="M181" s="5">
        <v>1016839</v>
      </c>
      <c r="N181" s="5">
        <v>150231</v>
      </c>
    </row>
    <row r="182" spans="1:14">
      <c r="A182" s="5">
        <v>1396</v>
      </c>
      <c r="B182" s="5">
        <v>4</v>
      </c>
      <c r="C182" s="5" t="s">
        <v>486</v>
      </c>
      <c r="D182" s="5" t="s">
        <v>485</v>
      </c>
      <c r="E182" s="5">
        <v>266292994</v>
      </c>
      <c r="F182" s="5">
        <v>262092324</v>
      </c>
      <c r="G182" s="5">
        <v>1468901</v>
      </c>
      <c r="H182" s="5">
        <v>624434</v>
      </c>
      <c r="I182" s="5">
        <v>0</v>
      </c>
      <c r="J182" s="5">
        <v>926</v>
      </c>
      <c r="K182" s="5">
        <v>643562</v>
      </c>
      <c r="L182" s="5">
        <v>295776</v>
      </c>
      <c r="M182" s="5">
        <v>1016839</v>
      </c>
      <c r="N182" s="5">
        <v>150231</v>
      </c>
    </row>
    <row r="183" spans="1:14">
      <c r="A183" s="5">
        <v>1396</v>
      </c>
      <c r="B183" s="5">
        <v>2</v>
      </c>
      <c r="C183" s="5" t="s">
        <v>487</v>
      </c>
      <c r="D183" s="5" t="s">
        <v>488</v>
      </c>
      <c r="E183" s="5">
        <v>43507664</v>
      </c>
      <c r="F183" s="5">
        <v>25421820</v>
      </c>
      <c r="G183" s="5">
        <v>15103</v>
      </c>
      <c r="H183" s="5">
        <v>80952</v>
      </c>
      <c r="I183" s="5">
        <v>0</v>
      </c>
      <c r="J183" s="5">
        <v>788</v>
      </c>
      <c r="K183" s="5">
        <v>2232396</v>
      </c>
      <c r="L183" s="5">
        <v>23139</v>
      </c>
      <c r="M183" s="5">
        <v>15650426</v>
      </c>
      <c r="N183" s="5">
        <v>83040</v>
      </c>
    </row>
    <row r="184" spans="1:14">
      <c r="A184" s="5">
        <v>1396</v>
      </c>
      <c r="B184" s="5">
        <v>3</v>
      </c>
      <c r="C184" s="5" t="s">
        <v>489</v>
      </c>
      <c r="D184" s="5" t="s">
        <v>490</v>
      </c>
      <c r="E184" s="5">
        <v>13453880</v>
      </c>
      <c r="F184" s="5">
        <v>2205930</v>
      </c>
      <c r="G184" s="5">
        <v>449</v>
      </c>
      <c r="H184" s="5">
        <v>19642</v>
      </c>
      <c r="I184" s="5">
        <v>0</v>
      </c>
      <c r="J184" s="5">
        <v>0</v>
      </c>
      <c r="K184" s="5">
        <v>1802278</v>
      </c>
      <c r="L184" s="5">
        <v>1698</v>
      </c>
      <c r="M184" s="5">
        <v>9423882</v>
      </c>
      <c r="N184" s="5">
        <v>0</v>
      </c>
    </row>
    <row r="185" spans="1:14">
      <c r="A185" s="5">
        <v>1396</v>
      </c>
      <c r="B185" s="5">
        <v>4</v>
      </c>
      <c r="C185" s="5" t="s">
        <v>491</v>
      </c>
      <c r="D185" s="5" t="s">
        <v>492</v>
      </c>
      <c r="E185" s="5">
        <v>13403152</v>
      </c>
      <c r="F185" s="5">
        <v>2180528</v>
      </c>
      <c r="G185" s="5">
        <v>449</v>
      </c>
      <c r="H185" s="5">
        <v>19642</v>
      </c>
      <c r="I185" s="5">
        <v>0</v>
      </c>
      <c r="J185" s="5">
        <v>0</v>
      </c>
      <c r="K185" s="5">
        <v>1802278</v>
      </c>
      <c r="L185" s="5">
        <v>1572</v>
      </c>
      <c r="M185" s="5">
        <v>9398682</v>
      </c>
      <c r="N185" s="5">
        <v>0</v>
      </c>
    </row>
    <row r="186" spans="1:14">
      <c r="A186" s="5">
        <v>1396</v>
      </c>
      <c r="B186" s="5">
        <v>4</v>
      </c>
      <c r="C186" s="5" t="s">
        <v>493</v>
      </c>
      <c r="D186" s="5" t="s">
        <v>494</v>
      </c>
      <c r="E186" s="5">
        <v>50728</v>
      </c>
      <c r="F186" s="5">
        <v>25402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126</v>
      </c>
      <c r="M186" s="5">
        <v>25200</v>
      </c>
      <c r="N186" s="5">
        <v>0</v>
      </c>
    </row>
    <row r="187" spans="1:14">
      <c r="A187" s="5">
        <v>1396</v>
      </c>
      <c r="B187" s="5">
        <v>3</v>
      </c>
      <c r="C187" s="5" t="s">
        <v>495</v>
      </c>
      <c r="D187" s="5" t="s">
        <v>496</v>
      </c>
      <c r="E187" s="5">
        <v>10061618</v>
      </c>
      <c r="F187" s="5">
        <v>8346159</v>
      </c>
      <c r="G187" s="5">
        <v>9041</v>
      </c>
      <c r="H187" s="5">
        <v>53185</v>
      </c>
      <c r="I187" s="5">
        <v>0</v>
      </c>
      <c r="J187" s="5">
        <v>655</v>
      </c>
      <c r="K187" s="5">
        <v>233937</v>
      </c>
      <c r="L187" s="5">
        <v>2594</v>
      </c>
      <c r="M187" s="5">
        <v>1406741</v>
      </c>
      <c r="N187" s="5">
        <v>9306</v>
      </c>
    </row>
    <row r="188" spans="1:14">
      <c r="A188" s="5">
        <v>1396</v>
      </c>
      <c r="B188" s="5">
        <v>4</v>
      </c>
      <c r="C188" s="5" t="s">
        <v>497</v>
      </c>
      <c r="D188" s="5" t="s">
        <v>496</v>
      </c>
      <c r="E188" s="5">
        <v>10061618</v>
      </c>
      <c r="F188" s="5">
        <v>8346159</v>
      </c>
      <c r="G188" s="5">
        <v>9041</v>
      </c>
      <c r="H188" s="5">
        <v>53185</v>
      </c>
      <c r="I188" s="5">
        <v>0</v>
      </c>
      <c r="J188" s="5">
        <v>655</v>
      </c>
      <c r="K188" s="5">
        <v>233937</v>
      </c>
      <c r="L188" s="5">
        <v>2594</v>
      </c>
      <c r="M188" s="5">
        <v>1406741</v>
      </c>
      <c r="N188" s="5">
        <v>9306</v>
      </c>
    </row>
    <row r="189" spans="1:14">
      <c r="A189" s="5">
        <v>1396</v>
      </c>
      <c r="B189" s="5">
        <v>3</v>
      </c>
      <c r="C189" s="5" t="s">
        <v>498</v>
      </c>
      <c r="D189" s="5" t="s">
        <v>499</v>
      </c>
      <c r="E189" s="5">
        <v>19992166</v>
      </c>
      <c r="F189" s="5">
        <v>14869732</v>
      </c>
      <c r="G189" s="5">
        <v>5613</v>
      </c>
      <c r="H189" s="5">
        <v>8126</v>
      </c>
      <c r="I189" s="5">
        <v>0</v>
      </c>
      <c r="J189" s="5">
        <v>133</v>
      </c>
      <c r="K189" s="5">
        <v>196181</v>
      </c>
      <c r="L189" s="5">
        <v>18847</v>
      </c>
      <c r="M189" s="5">
        <v>4819802</v>
      </c>
      <c r="N189" s="5">
        <v>73734</v>
      </c>
    </row>
    <row r="190" spans="1:14">
      <c r="A190" s="5">
        <v>1396</v>
      </c>
      <c r="B190" s="5">
        <v>4</v>
      </c>
      <c r="C190" s="5" t="s">
        <v>500</v>
      </c>
      <c r="D190" s="5" t="s">
        <v>501</v>
      </c>
      <c r="E190" s="5">
        <v>8441267</v>
      </c>
      <c r="F190" s="5">
        <v>8184956</v>
      </c>
      <c r="G190" s="5">
        <v>3358</v>
      </c>
      <c r="H190" s="5">
        <v>8110</v>
      </c>
      <c r="I190" s="5">
        <v>0</v>
      </c>
      <c r="J190" s="5">
        <v>0</v>
      </c>
      <c r="K190" s="5">
        <v>155233</v>
      </c>
      <c r="L190" s="5">
        <v>15315</v>
      </c>
      <c r="M190" s="5">
        <v>8000</v>
      </c>
      <c r="N190" s="5">
        <v>66295</v>
      </c>
    </row>
    <row r="191" spans="1:14">
      <c r="A191" s="5">
        <v>1396</v>
      </c>
      <c r="B191" s="5">
        <v>4</v>
      </c>
      <c r="C191" s="5" t="s">
        <v>502</v>
      </c>
      <c r="D191" s="5" t="s">
        <v>503</v>
      </c>
      <c r="E191" s="5">
        <v>438565</v>
      </c>
      <c r="F191" s="5">
        <v>425087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840</v>
      </c>
      <c r="M191" s="5">
        <v>12638</v>
      </c>
      <c r="N191" s="5">
        <v>0</v>
      </c>
    </row>
    <row r="192" spans="1:14">
      <c r="A192" s="5">
        <v>1396</v>
      </c>
      <c r="B192" s="5">
        <v>4</v>
      </c>
      <c r="C192" s="5" t="s">
        <v>504</v>
      </c>
      <c r="D192" s="5" t="s">
        <v>499</v>
      </c>
      <c r="E192" s="5">
        <v>11112333</v>
      </c>
      <c r="F192" s="5">
        <v>6259688</v>
      </c>
      <c r="G192" s="5">
        <v>2255</v>
      </c>
      <c r="H192" s="5">
        <v>16</v>
      </c>
      <c r="I192" s="5">
        <v>0</v>
      </c>
      <c r="J192" s="5">
        <v>133</v>
      </c>
      <c r="K192" s="5">
        <v>40947</v>
      </c>
      <c r="L192" s="5">
        <v>2692</v>
      </c>
      <c r="M192" s="5">
        <v>4799164</v>
      </c>
      <c r="N192" s="5">
        <v>7438</v>
      </c>
    </row>
    <row r="193" spans="1:14">
      <c r="A193" s="5">
        <v>1396</v>
      </c>
      <c r="B193" s="5">
        <v>2</v>
      </c>
      <c r="C193" s="5" t="s">
        <v>505</v>
      </c>
      <c r="D193" s="5" t="s">
        <v>506</v>
      </c>
      <c r="E193" s="5">
        <v>31911740</v>
      </c>
      <c r="F193" s="5">
        <v>30901086</v>
      </c>
      <c r="G193" s="5">
        <v>71966</v>
      </c>
      <c r="H193" s="5">
        <v>170406</v>
      </c>
      <c r="I193" s="5">
        <v>0</v>
      </c>
      <c r="J193" s="5">
        <v>42</v>
      </c>
      <c r="K193" s="5">
        <v>136872</v>
      </c>
      <c r="L193" s="5">
        <v>28439</v>
      </c>
      <c r="M193" s="5">
        <v>466912</v>
      </c>
      <c r="N193" s="5">
        <v>136016</v>
      </c>
    </row>
    <row r="194" spans="1:14">
      <c r="A194" s="5">
        <v>1396</v>
      </c>
      <c r="B194" s="5">
        <v>3</v>
      </c>
      <c r="C194" s="5" t="s">
        <v>507</v>
      </c>
      <c r="D194" s="5" t="s">
        <v>506</v>
      </c>
      <c r="E194" s="5">
        <v>31911740</v>
      </c>
      <c r="F194" s="5">
        <v>30901086</v>
      </c>
      <c r="G194" s="5">
        <v>71966</v>
      </c>
      <c r="H194" s="5">
        <v>170406</v>
      </c>
      <c r="I194" s="5">
        <v>0</v>
      </c>
      <c r="J194" s="5">
        <v>42</v>
      </c>
      <c r="K194" s="5">
        <v>136872</v>
      </c>
      <c r="L194" s="5">
        <v>28439</v>
      </c>
      <c r="M194" s="5">
        <v>466912</v>
      </c>
      <c r="N194" s="5">
        <v>136016</v>
      </c>
    </row>
    <row r="195" spans="1:14">
      <c r="A195" s="5">
        <v>1396</v>
      </c>
      <c r="B195" s="5">
        <v>4</v>
      </c>
      <c r="C195" s="5" t="s">
        <v>508</v>
      </c>
      <c r="D195" s="5" t="s">
        <v>506</v>
      </c>
      <c r="E195" s="5">
        <v>31911740</v>
      </c>
      <c r="F195" s="5">
        <v>30901086</v>
      </c>
      <c r="G195" s="5">
        <v>71966</v>
      </c>
      <c r="H195" s="5">
        <v>170406</v>
      </c>
      <c r="I195" s="5">
        <v>0</v>
      </c>
      <c r="J195" s="5">
        <v>42</v>
      </c>
      <c r="K195" s="5">
        <v>136872</v>
      </c>
      <c r="L195" s="5">
        <v>28439</v>
      </c>
      <c r="M195" s="5">
        <v>466912</v>
      </c>
      <c r="N195" s="5">
        <v>136016</v>
      </c>
    </row>
    <row r="196" spans="1:14">
      <c r="A196" s="5">
        <v>1396</v>
      </c>
      <c r="B196" s="5">
        <v>2</v>
      </c>
      <c r="C196" s="5" t="s">
        <v>509</v>
      </c>
      <c r="D196" s="5" t="s">
        <v>510</v>
      </c>
      <c r="E196" s="5">
        <v>25678262</v>
      </c>
      <c r="F196" s="5">
        <v>24500918</v>
      </c>
      <c r="G196" s="5">
        <v>83939</v>
      </c>
      <c r="H196" s="5">
        <v>51793</v>
      </c>
      <c r="I196" s="5">
        <v>0</v>
      </c>
      <c r="J196" s="5">
        <v>522</v>
      </c>
      <c r="K196" s="5">
        <v>33880</v>
      </c>
      <c r="L196" s="5">
        <v>69903</v>
      </c>
      <c r="M196" s="5">
        <v>576975</v>
      </c>
      <c r="N196" s="5">
        <v>360333</v>
      </c>
    </row>
    <row r="197" spans="1:14">
      <c r="A197" s="5">
        <v>1396</v>
      </c>
      <c r="B197" s="5">
        <v>3</v>
      </c>
      <c r="C197" s="5" t="s">
        <v>511</v>
      </c>
      <c r="D197" s="5" t="s">
        <v>512</v>
      </c>
      <c r="E197" s="5">
        <v>796506</v>
      </c>
      <c r="F197" s="5">
        <v>358529</v>
      </c>
      <c r="G197" s="5">
        <v>380</v>
      </c>
      <c r="H197" s="5">
        <v>7198</v>
      </c>
      <c r="I197" s="5">
        <v>0</v>
      </c>
      <c r="J197" s="5">
        <v>0</v>
      </c>
      <c r="K197" s="5">
        <v>9913</v>
      </c>
      <c r="L197" s="5">
        <v>4730</v>
      </c>
      <c r="M197" s="5">
        <v>413453</v>
      </c>
      <c r="N197" s="5">
        <v>2304</v>
      </c>
    </row>
    <row r="198" spans="1:14">
      <c r="A198" s="5">
        <v>1396</v>
      </c>
      <c r="B198" s="5">
        <v>9</v>
      </c>
      <c r="C198" s="5" t="s">
        <v>513</v>
      </c>
      <c r="D198" s="5" t="s">
        <v>514</v>
      </c>
      <c r="E198" s="5">
        <v>796506</v>
      </c>
      <c r="F198" s="5">
        <v>358529</v>
      </c>
      <c r="G198" s="5">
        <v>380</v>
      </c>
      <c r="H198" s="5">
        <v>7198</v>
      </c>
      <c r="I198" s="5">
        <v>0</v>
      </c>
      <c r="J198" s="5">
        <v>0</v>
      </c>
      <c r="K198" s="5">
        <v>9913</v>
      </c>
      <c r="L198" s="5">
        <v>4730</v>
      </c>
      <c r="M198" s="5">
        <v>413453</v>
      </c>
      <c r="N198" s="5">
        <v>2304</v>
      </c>
    </row>
    <row r="199" spans="1:14">
      <c r="A199" s="5">
        <v>1396</v>
      </c>
      <c r="B199" s="5">
        <v>3</v>
      </c>
      <c r="C199" s="5" t="s">
        <v>515</v>
      </c>
      <c r="D199" s="5" t="s">
        <v>516</v>
      </c>
      <c r="E199" s="5">
        <v>272541</v>
      </c>
      <c r="F199" s="5">
        <v>264664</v>
      </c>
      <c r="G199" s="5">
        <v>261</v>
      </c>
      <c r="H199" s="5">
        <v>0</v>
      </c>
      <c r="I199" s="5">
        <v>0</v>
      </c>
      <c r="J199" s="5">
        <v>5</v>
      </c>
      <c r="K199" s="5">
        <v>692</v>
      </c>
      <c r="L199" s="5">
        <v>748</v>
      </c>
      <c r="M199" s="5">
        <v>6171</v>
      </c>
      <c r="N199" s="5">
        <v>0</v>
      </c>
    </row>
    <row r="200" spans="1:14">
      <c r="A200" s="5">
        <v>1396</v>
      </c>
      <c r="B200" s="5">
        <v>4</v>
      </c>
      <c r="C200" s="5" t="s">
        <v>517</v>
      </c>
      <c r="D200" s="5" t="s">
        <v>516</v>
      </c>
      <c r="E200" s="5">
        <v>272541</v>
      </c>
      <c r="F200" s="5">
        <v>264664</v>
      </c>
      <c r="G200" s="5">
        <v>261</v>
      </c>
      <c r="H200" s="5">
        <v>0</v>
      </c>
      <c r="I200" s="5">
        <v>0</v>
      </c>
      <c r="J200" s="5">
        <v>5</v>
      </c>
      <c r="K200" s="5">
        <v>692</v>
      </c>
      <c r="L200" s="5">
        <v>748</v>
      </c>
      <c r="M200" s="5">
        <v>6171</v>
      </c>
      <c r="N200" s="5">
        <v>0</v>
      </c>
    </row>
    <row r="201" spans="1:14">
      <c r="A201" s="5">
        <v>1396</v>
      </c>
      <c r="B201" s="5">
        <v>3</v>
      </c>
      <c r="C201" s="5" t="s">
        <v>518</v>
      </c>
      <c r="D201" s="5" t="s">
        <v>519</v>
      </c>
      <c r="E201" s="5">
        <v>1058104</v>
      </c>
      <c r="F201" s="5">
        <v>1055097</v>
      </c>
      <c r="G201" s="5">
        <v>501</v>
      </c>
      <c r="H201" s="5">
        <v>1200</v>
      </c>
      <c r="I201" s="5">
        <v>0</v>
      </c>
      <c r="J201" s="5">
        <v>109</v>
      </c>
      <c r="K201" s="5">
        <v>-38</v>
      </c>
      <c r="L201" s="5">
        <v>1234</v>
      </c>
      <c r="M201" s="5">
        <v>0</v>
      </c>
      <c r="N201" s="5">
        <v>0</v>
      </c>
    </row>
    <row r="202" spans="1:14">
      <c r="A202" s="5">
        <v>1396</v>
      </c>
      <c r="B202" s="5">
        <v>4</v>
      </c>
      <c r="C202" s="5" t="s">
        <v>520</v>
      </c>
      <c r="D202" s="5" t="s">
        <v>519</v>
      </c>
      <c r="E202" s="5">
        <v>1058104</v>
      </c>
      <c r="F202" s="5">
        <v>1055097</v>
      </c>
      <c r="G202" s="5">
        <v>501</v>
      </c>
      <c r="H202" s="5">
        <v>1200</v>
      </c>
      <c r="I202" s="5">
        <v>0</v>
      </c>
      <c r="J202" s="5">
        <v>109</v>
      </c>
      <c r="K202" s="5">
        <v>-38</v>
      </c>
      <c r="L202" s="5">
        <v>1234</v>
      </c>
      <c r="M202" s="5">
        <v>0</v>
      </c>
      <c r="N202" s="5">
        <v>0</v>
      </c>
    </row>
    <row r="203" spans="1:14">
      <c r="A203" s="5">
        <v>1396</v>
      </c>
      <c r="B203" s="5">
        <v>3</v>
      </c>
      <c r="C203" s="5" t="s">
        <v>521</v>
      </c>
      <c r="D203" s="5" t="s">
        <v>522</v>
      </c>
      <c r="E203" s="5">
        <v>19327774</v>
      </c>
      <c r="F203" s="5">
        <v>18720978</v>
      </c>
      <c r="G203" s="5">
        <v>77785</v>
      </c>
      <c r="H203" s="5">
        <v>33373</v>
      </c>
      <c r="I203" s="5">
        <v>0</v>
      </c>
      <c r="J203" s="5">
        <v>68</v>
      </c>
      <c r="K203" s="5">
        <v>-63735</v>
      </c>
      <c r="L203" s="5">
        <v>45903</v>
      </c>
      <c r="M203" s="5">
        <v>157351</v>
      </c>
      <c r="N203" s="5">
        <v>356051</v>
      </c>
    </row>
    <row r="204" spans="1:14">
      <c r="A204" s="5">
        <v>1396</v>
      </c>
      <c r="B204" s="5">
        <v>4</v>
      </c>
      <c r="C204" s="5" t="s">
        <v>523</v>
      </c>
      <c r="D204" s="5" t="s">
        <v>522</v>
      </c>
      <c r="E204" s="5">
        <v>19327774</v>
      </c>
      <c r="F204" s="5">
        <v>18720978</v>
      </c>
      <c r="G204" s="5">
        <v>77785</v>
      </c>
      <c r="H204" s="5">
        <v>33373</v>
      </c>
      <c r="I204" s="5">
        <v>0</v>
      </c>
      <c r="J204" s="5">
        <v>68</v>
      </c>
      <c r="K204" s="5">
        <v>-63735</v>
      </c>
      <c r="L204" s="5">
        <v>45903</v>
      </c>
      <c r="M204" s="5">
        <v>157351</v>
      </c>
      <c r="N204" s="5">
        <v>356051</v>
      </c>
    </row>
    <row r="205" spans="1:14">
      <c r="A205" s="5">
        <v>1396</v>
      </c>
      <c r="B205" s="5">
        <v>7</v>
      </c>
      <c r="C205" s="5" t="s">
        <v>524</v>
      </c>
      <c r="D205" s="5" t="s">
        <v>525</v>
      </c>
      <c r="E205" s="5">
        <v>4223337</v>
      </c>
      <c r="F205" s="5">
        <v>4101650</v>
      </c>
      <c r="G205" s="5">
        <v>5011</v>
      </c>
      <c r="H205" s="5">
        <v>10022</v>
      </c>
      <c r="I205" s="5">
        <v>0</v>
      </c>
      <c r="J205" s="5">
        <v>339</v>
      </c>
      <c r="K205" s="5">
        <v>87048</v>
      </c>
      <c r="L205" s="5">
        <v>17288</v>
      </c>
      <c r="M205" s="5">
        <v>0</v>
      </c>
      <c r="N205" s="5">
        <v>1978</v>
      </c>
    </row>
    <row r="206" spans="1:14">
      <c r="A206" s="5">
        <v>1396</v>
      </c>
      <c r="B206" s="5">
        <v>9</v>
      </c>
      <c r="C206" s="5" t="s">
        <v>526</v>
      </c>
      <c r="D206" s="5" t="s">
        <v>525</v>
      </c>
      <c r="E206" s="5">
        <v>4223337</v>
      </c>
      <c r="F206" s="5">
        <v>4101650</v>
      </c>
      <c r="G206" s="5">
        <v>5011</v>
      </c>
      <c r="H206" s="5">
        <v>10022</v>
      </c>
      <c r="I206" s="5">
        <v>0</v>
      </c>
      <c r="J206" s="5">
        <v>339</v>
      </c>
      <c r="K206" s="5">
        <v>87048</v>
      </c>
      <c r="L206" s="5">
        <v>17288</v>
      </c>
      <c r="M206" s="5">
        <v>0</v>
      </c>
      <c r="N206" s="5">
        <v>1978</v>
      </c>
    </row>
    <row r="207" spans="1:14">
      <c r="A207" s="5">
        <v>1396</v>
      </c>
      <c r="B207" s="5">
        <v>2</v>
      </c>
      <c r="C207" s="5" t="s">
        <v>527</v>
      </c>
      <c r="D207" s="5" t="s">
        <v>528</v>
      </c>
      <c r="E207" s="5">
        <v>7345417</v>
      </c>
      <c r="F207" s="5">
        <v>5350375</v>
      </c>
      <c r="G207" s="5">
        <v>4352</v>
      </c>
      <c r="H207" s="5">
        <v>489</v>
      </c>
      <c r="I207" s="5">
        <v>0</v>
      </c>
      <c r="J207" s="5">
        <v>0</v>
      </c>
      <c r="K207" s="5">
        <v>44299</v>
      </c>
      <c r="L207" s="5">
        <v>17098</v>
      </c>
      <c r="M207" s="5">
        <v>1905162</v>
      </c>
      <c r="N207" s="5">
        <v>23641</v>
      </c>
    </row>
    <row r="208" spans="1:14">
      <c r="A208" s="5">
        <v>1396</v>
      </c>
      <c r="B208" s="5">
        <v>7</v>
      </c>
      <c r="C208" s="5" t="s">
        <v>529</v>
      </c>
      <c r="D208" s="5" t="s">
        <v>530</v>
      </c>
      <c r="E208" s="5">
        <v>7345417</v>
      </c>
      <c r="F208" s="5">
        <v>5350375</v>
      </c>
      <c r="G208" s="5">
        <v>4352</v>
      </c>
      <c r="H208" s="5">
        <v>489</v>
      </c>
      <c r="I208" s="5">
        <v>0</v>
      </c>
      <c r="J208" s="5">
        <v>0</v>
      </c>
      <c r="K208" s="5">
        <v>44299</v>
      </c>
      <c r="L208" s="5">
        <v>17098</v>
      </c>
      <c r="M208" s="5">
        <v>1905162</v>
      </c>
      <c r="N208" s="5">
        <v>23641</v>
      </c>
    </row>
    <row r="209" spans="1:14">
      <c r="A209" s="5">
        <v>1396</v>
      </c>
      <c r="B209" s="5">
        <v>19</v>
      </c>
      <c r="C209" s="5" t="s">
        <v>531</v>
      </c>
      <c r="D209" s="5" t="s">
        <v>532</v>
      </c>
      <c r="E209" s="5">
        <v>927788</v>
      </c>
      <c r="F209" s="5">
        <v>836795</v>
      </c>
      <c r="G209" s="5">
        <v>19</v>
      </c>
      <c r="H209" s="5">
        <v>0</v>
      </c>
      <c r="I209" s="5">
        <v>0</v>
      </c>
      <c r="J209" s="5">
        <v>0</v>
      </c>
      <c r="K209" s="5">
        <v>19414</v>
      </c>
      <c r="L209" s="5">
        <v>13435</v>
      </c>
      <c r="M209" s="5">
        <v>56538</v>
      </c>
      <c r="N209" s="5">
        <v>1587</v>
      </c>
    </row>
    <row r="210" spans="1:14">
      <c r="A210" s="5">
        <v>1396</v>
      </c>
      <c r="B210" s="5">
        <v>4</v>
      </c>
      <c r="C210" s="5" t="s">
        <v>533</v>
      </c>
      <c r="D210" s="5" t="s">
        <v>534</v>
      </c>
      <c r="E210" s="5">
        <v>2120396</v>
      </c>
      <c r="F210" s="5">
        <v>1856975</v>
      </c>
      <c r="G210" s="5">
        <v>4310</v>
      </c>
      <c r="H210" s="5">
        <v>0</v>
      </c>
      <c r="I210" s="5">
        <v>0</v>
      </c>
      <c r="J210" s="5">
        <v>0</v>
      </c>
      <c r="K210" s="5">
        <v>4741</v>
      </c>
      <c r="L210" s="5">
        <v>2421</v>
      </c>
      <c r="M210" s="5">
        <v>240567</v>
      </c>
      <c r="N210" s="5">
        <v>11382</v>
      </c>
    </row>
    <row r="211" spans="1:14">
      <c r="A211" s="5">
        <v>1396</v>
      </c>
      <c r="B211" s="5">
        <v>4</v>
      </c>
      <c r="C211" s="5" t="s">
        <v>535</v>
      </c>
      <c r="D211" s="5" t="s">
        <v>536</v>
      </c>
      <c r="E211" s="5">
        <v>1731183</v>
      </c>
      <c r="F211" s="5">
        <v>443508</v>
      </c>
      <c r="G211" s="5">
        <v>0</v>
      </c>
      <c r="H211" s="5">
        <v>130</v>
      </c>
      <c r="I211" s="5">
        <v>0</v>
      </c>
      <c r="J211" s="5">
        <v>0</v>
      </c>
      <c r="K211" s="5">
        <v>20114</v>
      </c>
      <c r="L211" s="5">
        <v>684</v>
      </c>
      <c r="M211" s="5">
        <v>1266747</v>
      </c>
      <c r="N211" s="5">
        <v>0</v>
      </c>
    </row>
    <row r="212" spans="1:14">
      <c r="A212" s="5">
        <v>1396</v>
      </c>
      <c r="B212" s="5">
        <v>4</v>
      </c>
      <c r="C212" s="5" t="s">
        <v>537</v>
      </c>
      <c r="D212" s="5" t="s">
        <v>538</v>
      </c>
      <c r="E212" s="5">
        <v>2566050</v>
      </c>
      <c r="F212" s="5">
        <v>2213097</v>
      </c>
      <c r="G212" s="5">
        <v>23</v>
      </c>
      <c r="H212" s="5">
        <v>359</v>
      </c>
      <c r="I212" s="5">
        <v>0</v>
      </c>
      <c r="J212" s="5">
        <v>0</v>
      </c>
      <c r="K212" s="5">
        <v>30</v>
      </c>
      <c r="L212" s="5">
        <v>558</v>
      </c>
      <c r="M212" s="5">
        <v>341310</v>
      </c>
      <c r="N212" s="5">
        <v>10673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</cols>
  <sheetData>
    <row r="1" spans="1:17" ht="15.75" thickBot="1">
      <c r="A1" s="25" t="s">
        <v>159</v>
      </c>
      <c r="B1" s="25"/>
      <c r="C1" s="24" t="str">
        <f>CONCATENATE("6-",'فهرست جداول'!B7,"-",MID('فهرست جداول'!A1, 58,10), "                  (میلیون ریال)")</f>
        <v>6-ارزش سوخت، آب‌ و برق خریداری شده کارگاه‏ها بر حسب نوع سوخت و فعالیت-96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9" customHeight="1" thickBot="1">
      <c r="A2" s="14" t="s">
        <v>128</v>
      </c>
      <c r="B2" s="14" t="s">
        <v>151</v>
      </c>
      <c r="C2" s="14" t="s">
        <v>0</v>
      </c>
      <c r="D2" s="11" t="s">
        <v>1</v>
      </c>
      <c r="E2" s="11" t="s">
        <v>2</v>
      </c>
      <c r="F2" s="11" t="s">
        <v>40</v>
      </c>
      <c r="G2" s="11" t="s">
        <v>41</v>
      </c>
      <c r="H2" s="11" t="s">
        <v>42</v>
      </c>
      <c r="I2" s="11" t="s">
        <v>43</v>
      </c>
      <c r="J2" s="11" t="s">
        <v>44</v>
      </c>
      <c r="K2" s="11" t="s">
        <v>45</v>
      </c>
      <c r="L2" s="11" t="s">
        <v>46</v>
      </c>
      <c r="M2" s="11" t="s">
        <v>47</v>
      </c>
      <c r="N2" s="11" t="s">
        <v>48</v>
      </c>
      <c r="O2" s="11" t="s">
        <v>49</v>
      </c>
      <c r="P2" s="11" t="s">
        <v>50</v>
      </c>
      <c r="Q2" s="11" t="s">
        <v>51</v>
      </c>
    </row>
    <row r="3" spans="1:17">
      <c r="A3" s="5">
        <v>1396</v>
      </c>
      <c r="B3" s="5">
        <v>1</v>
      </c>
      <c r="C3" s="5" t="s">
        <v>162</v>
      </c>
      <c r="D3" s="5" t="s">
        <v>163</v>
      </c>
      <c r="E3" s="5">
        <v>149771811</v>
      </c>
      <c r="F3" s="5">
        <v>138287</v>
      </c>
      <c r="G3" s="5">
        <v>4590343</v>
      </c>
      <c r="H3" s="5">
        <v>779980</v>
      </c>
      <c r="I3" s="5">
        <v>59380197</v>
      </c>
      <c r="J3" s="5">
        <v>1400303</v>
      </c>
      <c r="K3" s="5">
        <v>2986177</v>
      </c>
      <c r="L3" s="5">
        <v>394247</v>
      </c>
      <c r="M3" s="5">
        <v>34479</v>
      </c>
      <c r="N3" s="5">
        <v>1144</v>
      </c>
      <c r="O3" s="5">
        <v>8333769</v>
      </c>
      <c r="P3" s="5">
        <v>64122823</v>
      </c>
      <c r="Q3" s="5">
        <v>7610063</v>
      </c>
    </row>
    <row r="4" spans="1:17">
      <c r="A4" s="5">
        <v>1396</v>
      </c>
      <c r="B4" s="5">
        <v>2</v>
      </c>
      <c r="C4" s="5" t="s">
        <v>164</v>
      </c>
      <c r="D4" s="5" t="s">
        <v>165</v>
      </c>
      <c r="E4" s="5">
        <v>9033492</v>
      </c>
      <c r="F4" s="5">
        <v>1469</v>
      </c>
      <c r="G4" s="5">
        <v>512296</v>
      </c>
      <c r="H4" s="5">
        <v>20660</v>
      </c>
      <c r="I4" s="5">
        <v>3463248</v>
      </c>
      <c r="J4" s="5">
        <v>241136</v>
      </c>
      <c r="K4" s="5">
        <v>85955</v>
      </c>
      <c r="L4" s="5">
        <v>43714</v>
      </c>
      <c r="M4" s="5">
        <v>0</v>
      </c>
      <c r="N4" s="5">
        <v>89</v>
      </c>
      <c r="O4" s="5">
        <v>19369</v>
      </c>
      <c r="P4" s="5">
        <v>3921674</v>
      </c>
      <c r="Q4" s="5">
        <v>723882</v>
      </c>
    </row>
    <row r="5" spans="1:17">
      <c r="A5" s="5">
        <v>1396</v>
      </c>
      <c r="B5" s="5">
        <v>3</v>
      </c>
      <c r="C5" s="5" t="s">
        <v>166</v>
      </c>
      <c r="D5" s="5" t="s">
        <v>167</v>
      </c>
      <c r="E5" s="5">
        <v>629920</v>
      </c>
      <c r="F5" s="5">
        <v>717</v>
      </c>
      <c r="G5" s="5">
        <v>78746</v>
      </c>
      <c r="H5" s="5">
        <v>3009</v>
      </c>
      <c r="I5" s="5">
        <v>111960</v>
      </c>
      <c r="J5" s="5">
        <v>18624</v>
      </c>
      <c r="K5" s="5">
        <v>6735</v>
      </c>
      <c r="L5" s="5">
        <v>0</v>
      </c>
      <c r="M5" s="5">
        <v>0</v>
      </c>
      <c r="N5" s="5">
        <v>0</v>
      </c>
      <c r="O5" s="5">
        <v>2215</v>
      </c>
      <c r="P5" s="5">
        <v>346861</v>
      </c>
      <c r="Q5" s="5">
        <v>61053</v>
      </c>
    </row>
    <row r="6" spans="1:17">
      <c r="A6" s="5">
        <v>1396</v>
      </c>
      <c r="B6" s="5">
        <v>4</v>
      </c>
      <c r="C6" s="5" t="s">
        <v>168</v>
      </c>
      <c r="D6" s="5" t="s">
        <v>167</v>
      </c>
      <c r="E6" s="5">
        <v>629920</v>
      </c>
      <c r="F6" s="5">
        <v>717</v>
      </c>
      <c r="G6" s="5">
        <v>78746</v>
      </c>
      <c r="H6" s="5">
        <v>3009</v>
      </c>
      <c r="I6" s="5">
        <v>111960</v>
      </c>
      <c r="J6" s="5">
        <v>18624</v>
      </c>
      <c r="K6" s="5">
        <v>6735</v>
      </c>
      <c r="L6" s="5">
        <v>0</v>
      </c>
      <c r="M6" s="5">
        <v>0</v>
      </c>
      <c r="N6" s="5">
        <v>0</v>
      </c>
      <c r="O6" s="5">
        <v>2215</v>
      </c>
      <c r="P6" s="5">
        <v>346861</v>
      </c>
      <c r="Q6" s="5">
        <v>61053</v>
      </c>
    </row>
    <row r="7" spans="1:17">
      <c r="A7" s="5">
        <v>1396</v>
      </c>
      <c r="B7" s="5">
        <v>3</v>
      </c>
      <c r="C7" s="5" t="s">
        <v>169</v>
      </c>
      <c r="D7" s="5" t="s">
        <v>170</v>
      </c>
      <c r="E7" s="5">
        <v>108012</v>
      </c>
      <c r="F7" s="5">
        <v>132</v>
      </c>
      <c r="G7" s="5">
        <v>32829</v>
      </c>
      <c r="H7" s="5">
        <v>295</v>
      </c>
      <c r="I7" s="5">
        <v>9461</v>
      </c>
      <c r="J7" s="5">
        <v>6713</v>
      </c>
      <c r="K7" s="5">
        <v>0</v>
      </c>
      <c r="L7" s="5">
        <v>0</v>
      </c>
      <c r="M7" s="5">
        <v>0</v>
      </c>
      <c r="N7" s="5">
        <v>0</v>
      </c>
      <c r="O7" s="5">
        <v>690</v>
      </c>
      <c r="P7" s="5">
        <v>43595</v>
      </c>
      <c r="Q7" s="5">
        <v>14295</v>
      </c>
    </row>
    <row r="8" spans="1:17">
      <c r="A8" s="5">
        <v>1396</v>
      </c>
      <c r="B8" s="5">
        <v>4</v>
      </c>
      <c r="C8" s="5" t="s">
        <v>171</v>
      </c>
      <c r="D8" s="5" t="s">
        <v>170</v>
      </c>
      <c r="E8" s="5">
        <v>108012</v>
      </c>
      <c r="F8" s="5">
        <v>132</v>
      </c>
      <c r="G8" s="5">
        <v>32829</v>
      </c>
      <c r="H8" s="5">
        <v>295</v>
      </c>
      <c r="I8" s="5">
        <v>9461</v>
      </c>
      <c r="J8" s="5">
        <v>6713</v>
      </c>
      <c r="K8" s="5">
        <v>0</v>
      </c>
      <c r="L8" s="5">
        <v>0</v>
      </c>
      <c r="M8" s="5">
        <v>0</v>
      </c>
      <c r="N8" s="5">
        <v>0</v>
      </c>
      <c r="O8" s="5">
        <v>690</v>
      </c>
      <c r="P8" s="5">
        <v>43595</v>
      </c>
      <c r="Q8" s="5">
        <v>14295</v>
      </c>
    </row>
    <row r="9" spans="1:17">
      <c r="A9" s="5">
        <v>1396</v>
      </c>
      <c r="B9" s="5">
        <v>3</v>
      </c>
      <c r="C9" s="5" t="s">
        <v>172</v>
      </c>
      <c r="D9" s="5" t="s">
        <v>173</v>
      </c>
      <c r="E9" s="5">
        <v>541028</v>
      </c>
      <c r="F9" s="5">
        <v>47</v>
      </c>
      <c r="G9" s="5">
        <v>27142</v>
      </c>
      <c r="H9" s="5">
        <v>2659</v>
      </c>
      <c r="I9" s="5">
        <v>163344</v>
      </c>
      <c r="J9" s="5">
        <v>21029</v>
      </c>
      <c r="K9" s="5">
        <v>7078</v>
      </c>
      <c r="L9" s="5">
        <v>0</v>
      </c>
      <c r="M9" s="5">
        <v>0</v>
      </c>
      <c r="N9" s="5">
        <v>0</v>
      </c>
      <c r="O9" s="5">
        <v>416</v>
      </c>
      <c r="P9" s="5">
        <v>259166</v>
      </c>
      <c r="Q9" s="5">
        <v>60148</v>
      </c>
    </row>
    <row r="10" spans="1:17">
      <c r="A10" s="5">
        <v>1396</v>
      </c>
      <c r="B10" s="5">
        <v>4</v>
      </c>
      <c r="C10" s="5" t="s">
        <v>174</v>
      </c>
      <c r="D10" s="5" t="s">
        <v>173</v>
      </c>
      <c r="E10" s="5">
        <v>541028</v>
      </c>
      <c r="F10" s="5">
        <v>47</v>
      </c>
      <c r="G10" s="5">
        <v>27142</v>
      </c>
      <c r="H10" s="5">
        <v>2659</v>
      </c>
      <c r="I10" s="5">
        <v>163344</v>
      </c>
      <c r="J10" s="5">
        <v>21029</v>
      </c>
      <c r="K10" s="5">
        <v>7078</v>
      </c>
      <c r="L10" s="5">
        <v>0</v>
      </c>
      <c r="M10" s="5">
        <v>0</v>
      </c>
      <c r="N10" s="5">
        <v>0</v>
      </c>
      <c r="O10" s="5">
        <v>416</v>
      </c>
      <c r="P10" s="5">
        <v>259166</v>
      </c>
      <c r="Q10" s="5">
        <v>60148</v>
      </c>
    </row>
    <row r="11" spans="1:17">
      <c r="A11" s="5">
        <v>1396</v>
      </c>
      <c r="B11" s="5">
        <v>3</v>
      </c>
      <c r="C11" s="5" t="s">
        <v>175</v>
      </c>
      <c r="D11" s="5" t="s">
        <v>176</v>
      </c>
      <c r="E11" s="5">
        <v>639579</v>
      </c>
      <c r="F11" s="5">
        <v>68</v>
      </c>
      <c r="G11" s="5">
        <v>25544</v>
      </c>
      <c r="H11" s="5">
        <v>511</v>
      </c>
      <c r="I11" s="5">
        <v>289954</v>
      </c>
      <c r="J11" s="5">
        <v>38362</v>
      </c>
      <c r="K11" s="5">
        <v>10621</v>
      </c>
      <c r="L11" s="5">
        <v>0</v>
      </c>
      <c r="M11" s="5">
        <v>0</v>
      </c>
      <c r="N11" s="5">
        <v>0</v>
      </c>
      <c r="O11" s="5">
        <v>11028</v>
      </c>
      <c r="P11" s="5">
        <v>239647</v>
      </c>
      <c r="Q11" s="5">
        <v>23844</v>
      </c>
    </row>
    <row r="12" spans="1:17">
      <c r="A12" s="5">
        <v>1396</v>
      </c>
      <c r="B12" s="5">
        <v>4</v>
      </c>
      <c r="C12" s="5" t="s">
        <v>177</v>
      </c>
      <c r="D12" s="5" t="s">
        <v>176</v>
      </c>
      <c r="E12" s="5">
        <v>639579</v>
      </c>
      <c r="F12" s="5">
        <v>68</v>
      </c>
      <c r="G12" s="5">
        <v>25544</v>
      </c>
      <c r="H12" s="5">
        <v>511</v>
      </c>
      <c r="I12" s="5">
        <v>289954</v>
      </c>
      <c r="J12" s="5">
        <v>38362</v>
      </c>
      <c r="K12" s="5">
        <v>10621</v>
      </c>
      <c r="L12" s="5">
        <v>0</v>
      </c>
      <c r="M12" s="5">
        <v>0</v>
      </c>
      <c r="N12" s="5">
        <v>0</v>
      </c>
      <c r="O12" s="5">
        <v>11028</v>
      </c>
      <c r="P12" s="5">
        <v>239647</v>
      </c>
      <c r="Q12" s="5">
        <v>23844</v>
      </c>
    </row>
    <row r="13" spans="1:17">
      <c r="A13" s="5">
        <v>1396</v>
      </c>
      <c r="B13" s="5">
        <v>3</v>
      </c>
      <c r="C13" s="5" t="s">
        <v>178</v>
      </c>
      <c r="D13" s="5" t="s">
        <v>179</v>
      </c>
      <c r="E13" s="5">
        <v>1444422</v>
      </c>
      <c r="F13" s="5">
        <v>69</v>
      </c>
      <c r="G13" s="5">
        <v>74646</v>
      </c>
      <c r="H13" s="5">
        <v>2115</v>
      </c>
      <c r="I13" s="5">
        <v>323824</v>
      </c>
      <c r="J13" s="5">
        <v>25552</v>
      </c>
      <c r="K13" s="5">
        <v>5999</v>
      </c>
      <c r="L13" s="5">
        <v>0</v>
      </c>
      <c r="M13" s="5">
        <v>0</v>
      </c>
      <c r="N13" s="5">
        <v>0</v>
      </c>
      <c r="O13" s="5">
        <v>2037</v>
      </c>
      <c r="P13" s="5">
        <v>898342</v>
      </c>
      <c r="Q13" s="5">
        <v>111838</v>
      </c>
    </row>
    <row r="14" spans="1:17">
      <c r="A14" s="5">
        <v>1396</v>
      </c>
      <c r="B14" s="5">
        <v>4</v>
      </c>
      <c r="C14" s="5" t="s">
        <v>180</v>
      </c>
      <c r="D14" s="5" t="s">
        <v>179</v>
      </c>
      <c r="E14" s="5">
        <v>1444422</v>
      </c>
      <c r="F14" s="5">
        <v>69</v>
      </c>
      <c r="G14" s="5">
        <v>74646</v>
      </c>
      <c r="H14" s="5">
        <v>2115</v>
      </c>
      <c r="I14" s="5">
        <v>323824</v>
      </c>
      <c r="J14" s="5">
        <v>25552</v>
      </c>
      <c r="K14" s="5">
        <v>5999</v>
      </c>
      <c r="L14" s="5">
        <v>0</v>
      </c>
      <c r="M14" s="5">
        <v>0</v>
      </c>
      <c r="N14" s="5">
        <v>0</v>
      </c>
      <c r="O14" s="5">
        <v>2037</v>
      </c>
      <c r="P14" s="5">
        <v>898342</v>
      </c>
      <c r="Q14" s="5">
        <v>111838</v>
      </c>
    </row>
    <row r="15" spans="1:17">
      <c r="A15" s="5">
        <v>1396</v>
      </c>
      <c r="B15" s="5">
        <v>3</v>
      </c>
      <c r="C15" s="5" t="s">
        <v>181</v>
      </c>
      <c r="D15" s="5" t="s">
        <v>182</v>
      </c>
      <c r="E15" s="5">
        <v>905292</v>
      </c>
      <c r="F15" s="5">
        <v>242</v>
      </c>
      <c r="G15" s="5">
        <v>51384</v>
      </c>
      <c r="H15" s="5">
        <v>636</v>
      </c>
      <c r="I15" s="5">
        <v>154565</v>
      </c>
      <c r="J15" s="5">
        <v>12170</v>
      </c>
      <c r="K15" s="5">
        <v>440</v>
      </c>
      <c r="L15" s="5">
        <v>0</v>
      </c>
      <c r="M15" s="5">
        <v>0</v>
      </c>
      <c r="N15" s="5">
        <v>89</v>
      </c>
      <c r="O15" s="5">
        <v>1092</v>
      </c>
      <c r="P15" s="5">
        <v>655100</v>
      </c>
      <c r="Q15" s="5">
        <v>29573</v>
      </c>
    </row>
    <row r="16" spans="1:17">
      <c r="A16" s="5">
        <v>1396</v>
      </c>
      <c r="B16" s="5">
        <v>4</v>
      </c>
      <c r="C16" s="5" t="s">
        <v>183</v>
      </c>
      <c r="D16" s="5" t="s">
        <v>184</v>
      </c>
      <c r="E16" s="5">
        <v>643455</v>
      </c>
      <c r="F16" s="5">
        <v>242</v>
      </c>
      <c r="G16" s="5">
        <v>20385</v>
      </c>
      <c r="H16" s="5">
        <v>579</v>
      </c>
      <c r="I16" s="5">
        <v>54977</v>
      </c>
      <c r="J16" s="5">
        <v>11074</v>
      </c>
      <c r="K16" s="5">
        <v>440</v>
      </c>
      <c r="L16" s="5">
        <v>0</v>
      </c>
      <c r="M16" s="5">
        <v>0</v>
      </c>
      <c r="N16" s="5">
        <v>89</v>
      </c>
      <c r="O16" s="5">
        <v>1086</v>
      </c>
      <c r="P16" s="5">
        <v>534088</v>
      </c>
      <c r="Q16" s="5">
        <v>20493</v>
      </c>
    </row>
    <row r="17" spans="1:17">
      <c r="A17" s="5">
        <v>1396</v>
      </c>
      <c r="B17" s="5">
        <v>4</v>
      </c>
      <c r="C17" s="5" t="s">
        <v>185</v>
      </c>
      <c r="D17" s="5" t="s">
        <v>186</v>
      </c>
      <c r="E17" s="5">
        <v>261836</v>
      </c>
      <c r="F17" s="5">
        <v>0</v>
      </c>
      <c r="G17" s="5">
        <v>30999</v>
      </c>
      <c r="H17" s="5">
        <v>57</v>
      </c>
      <c r="I17" s="5">
        <v>99587</v>
      </c>
      <c r="J17" s="5">
        <v>1096</v>
      </c>
      <c r="K17" s="5">
        <v>0</v>
      </c>
      <c r="L17" s="5">
        <v>0</v>
      </c>
      <c r="M17" s="5">
        <v>0</v>
      </c>
      <c r="N17" s="5">
        <v>0</v>
      </c>
      <c r="O17" s="5">
        <v>5</v>
      </c>
      <c r="P17" s="5">
        <v>121012</v>
      </c>
      <c r="Q17" s="5">
        <v>9080</v>
      </c>
    </row>
    <row r="18" spans="1:17">
      <c r="A18" s="5">
        <v>1396</v>
      </c>
      <c r="B18" s="5">
        <v>3</v>
      </c>
      <c r="C18" s="5" t="s">
        <v>187</v>
      </c>
      <c r="D18" s="5" t="s">
        <v>188</v>
      </c>
      <c r="E18" s="5">
        <v>4491356</v>
      </c>
      <c r="F18" s="5">
        <v>140</v>
      </c>
      <c r="G18" s="5">
        <v>181175</v>
      </c>
      <c r="H18" s="5">
        <v>9599</v>
      </c>
      <c r="I18" s="5">
        <v>2344951</v>
      </c>
      <c r="J18" s="5">
        <v>108223</v>
      </c>
      <c r="K18" s="5">
        <v>55082</v>
      </c>
      <c r="L18" s="5">
        <v>43714</v>
      </c>
      <c r="M18" s="5">
        <v>0</v>
      </c>
      <c r="N18" s="5">
        <v>0</v>
      </c>
      <c r="O18" s="5">
        <v>1844</v>
      </c>
      <c r="P18" s="5">
        <v>1335143</v>
      </c>
      <c r="Q18" s="5">
        <v>411484</v>
      </c>
    </row>
    <row r="19" spans="1:17">
      <c r="A19" s="5">
        <v>1396</v>
      </c>
      <c r="B19" s="5">
        <v>4</v>
      </c>
      <c r="C19" s="5" t="s">
        <v>189</v>
      </c>
      <c r="D19" s="5" t="s">
        <v>188</v>
      </c>
      <c r="E19" s="5">
        <v>510335</v>
      </c>
      <c r="F19" s="5">
        <v>69</v>
      </c>
      <c r="G19" s="5">
        <v>23836</v>
      </c>
      <c r="H19" s="5">
        <v>1856</v>
      </c>
      <c r="I19" s="5">
        <v>173367</v>
      </c>
      <c r="J19" s="5">
        <v>17990</v>
      </c>
      <c r="K19" s="5">
        <v>0</v>
      </c>
      <c r="L19" s="5">
        <v>0</v>
      </c>
      <c r="M19" s="5">
        <v>0</v>
      </c>
      <c r="N19" s="5">
        <v>0</v>
      </c>
      <c r="O19" s="5">
        <v>87</v>
      </c>
      <c r="P19" s="5">
        <v>256780</v>
      </c>
      <c r="Q19" s="5">
        <v>36351</v>
      </c>
    </row>
    <row r="20" spans="1:17">
      <c r="A20" s="5">
        <v>1396</v>
      </c>
      <c r="B20" s="5">
        <v>4</v>
      </c>
      <c r="C20" s="5" t="s">
        <v>190</v>
      </c>
      <c r="D20" s="5" t="s">
        <v>191</v>
      </c>
      <c r="E20" s="5">
        <v>2750432</v>
      </c>
      <c r="F20" s="5">
        <v>17</v>
      </c>
      <c r="G20" s="5">
        <v>93359</v>
      </c>
      <c r="H20" s="5">
        <v>594</v>
      </c>
      <c r="I20" s="5">
        <v>1765789</v>
      </c>
      <c r="J20" s="5">
        <v>26106</v>
      </c>
      <c r="K20" s="5">
        <v>41083</v>
      </c>
      <c r="L20" s="5">
        <v>43714</v>
      </c>
      <c r="M20" s="5">
        <v>0</v>
      </c>
      <c r="N20" s="5">
        <v>0</v>
      </c>
      <c r="O20" s="5">
        <v>1034</v>
      </c>
      <c r="P20" s="5">
        <v>469475</v>
      </c>
      <c r="Q20" s="5">
        <v>309260</v>
      </c>
    </row>
    <row r="21" spans="1:17">
      <c r="A21" s="5">
        <v>1396</v>
      </c>
      <c r="B21" s="5">
        <v>4</v>
      </c>
      <c r="C21" s="5" t="s">
        <v>192</v>
      </c>
      <c r="D21" s="5" t="s">
        <v>193</v>
      </c>
      <c r="E21" s="5">
        <v>340732</v>
      </c>
      <c r="F21" s="5">
        <v>0</v>
      </c>
      <c r="G21" s="5">
        <v>21280</v>
      </c>
      <c r="H21" s="5">
        <v>2497</v>
      </c>
      <c r="I21" s="5">
        <v>93420</v>
      </c>
      <c r="J21" s="5">
        <v>6636</v>
      </c>
      <c r="K21" s="5">
        <v>0</v>
      </c>
      <c r="L21" s="5">
        <v>0</v>
      </c>
      <c r="M21" s="5">
        <v>0</v>
      </c>
      <c r="N21" s="5">
        <v>0</v>
      </c>
      <c r="O21" s="5">
        <v>12</v>
      </c>
      <c r="P21" s="5">
        <v>190248</v>
      </c>
      <c r="Q21" s="5">
        <v>26639</v>
      </c>
    </row>
    <row r="22" spans="1:17">
      <c r="A22" s="5">
        <v>1396</v>
      </c>
      <c r="B22" s="5">
        <v>4</v>
      </c>
      <c r="C22" s="5" t="s">
        <v>194</v>
      </c>
      <c r="D22" s="5" t="s">
        <v>195</v>
      </c>
      <c r="E22" s="5">
        <v>102836</v>
      </c>
      <c r="F22" s="5">
        <v>0</v>
      </c>
      <c r="G22" s="5">
        <v>4659</v>
      </c>
      <c r="H22" s="5">
        <v>794</v>
      </c>
      <c r="I22" s="5">
        <v>32003</v>
      </c>
      <c r="J22" s="5">
        <v>2301</v>
      </c>
      <c r="K22" s="5">
        <v>0</v>
      </c>
      <c r="L22" s="5">
        <v>0</v>
      </c>
      <c r="M22" s="5">
        <v>0</v>
      </c>
      <c r="N22" s="5">
        <v>0</v>
      </c>
      <c r="O22" s="5">
        <v>90</v>
      </c>
      <c r="P22" s="5">
        <v>60355</v>
      </c>
      <c r="Q22" s="5">
        <v>2634</v>
      </c>
    </row>
    <row r="23" spans="1:17">
      <c r="A23" s="5">
        <v>1396</v>
      </c>
      <c r="B23" s="5">
        <v>4</v>
      </c>
      <c r="C23" s="5" t="s">
        <v>196</v>
      </c>
      <c r="D23" s="5" t="s">
        <v>197</v>
      </c>
      <c r="E23" s="5">
        <v>141214</v>
      </c>
      <c r="F23" s="5">
        <v>0</v>
      </c>
      <c r="G23" s="5">
        <v>13737</v>
      </c>
      <c r="H23" s="5">
        <v>360</v>
      </c>
      <c r="I23" s="5">
        <v>32315</v>
      </c>
      <c r="J23" s="5">
        <v>2445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84390</v>
      </c>
      <c r="Q23" s="5">
        <v>7967</v>
      </c>
    </row>
    <row r="24" spans="1:17">
      <c r="A24" s="5">
        <v>1396</v>
      </c>
      <c r="B24" s="5">
        <v>4</v>
      </c>
      <c r="C24" s="5" t="s">
        <v>198</v>
      </c>
      <c r="D24" s="5" t="s">
        <v>199</v>
      </c>
      <c r="E24" s="5">
        <v>645808</v>
      </c>
      <c r="F24" s="5">
        <v>55</v>
      </c>
      <c r="G24" s="5">
        <v>24304</v>
      </c>
      <c r="H24" s="5">
        <v>3498</v>
      </c>
      <c r="I24" s="5">
        <v>248057</v>
      </c>
      <c r="J24" s="5">
        <v>52745</v>
      </c>
      <c r="K24" s="5">
        <v>13999</v>
      </c>
      <c r="L24" s="5">
        <v>0</v>
      </c>
      <c r="M24" s="5">
        <v>0</v>
      </c>
      <c r="N24" s="5">
        <v>0</v>
      </c>
      <c r="O24" s="5">
        <v>622</v>
      </c>
      <c r="P24" s="5">
        <v>273896</v>
      </c>
      <c r="Q24" s="5">
        <v>28633</v>
      </c>
    </row>
    <row r="25" spans="1:17">
      <c r="A25" s="5">
        <v>1396</v>
      </c>
      <c r="B25" s="5">
        <v>3</v>
      </c>
      <c r="C25" s="5" t="s">
        <v>200</v>
      </c>
      <c r="D25" s="5" t="s">
        <v>201</v>
      </c>
      <c r="E25" s="5">
        <v>273884</v>
      </c>
      <c r="F25" s="5">
        <v>54</v>
      </c>
      <c r="G25" s="5">
        <v>40830</v>
      </c>
      <c r="H25" s="5">
        <v>1835</v>
      </c>
      <c r="I25" s="5">
        <v>65190</v>
      </c>
      <c r="J25" s="5">
        <v>10463</v>
      </c>
      <c r="K25" s="5">
        <v>0</v>
      </c>
      <c r="L25" s="5">
        <v>0</v>
      </c>
      <c r="M25" s="5">
        <v>0</v>
      </c>
      <c r="N25" s="5">
        <v>0</v>
      </c>
      <c r="O25" s="5">
        <v>46</v>
      </c>
      <c r="P25" s="5">
        <v>143821</v>
      </c>
      <c r="Q25" s="5">
        <v>11645</v>
      </c>
    </row>
    <row r="26" spans="1:17">
      <c r="A26" s="5">
        <v>1396</v>
      </c>
      <c r="B26" s="5">
        <v>4</v>
      </c>
      <c r="C26" s="5" t="s">
        <v>202</v>
      </c>
      <c r="D26" s="5" t="s">
        <v>201</v>
      </c>
      <c r="E26" s="5">
        <v>273884</v>
      </c>
      <c r="F26" s="5">
        <v>54</v>
      </c>
      <c r="G26" s="5">
        <v>40830</v>
      </c>
      <c r="H26" s="5">
        <v>1835</v>
      </c>
      <c r="I26" s="5">
        <v>65190</v>
      </c>
      <c r="J26" s="5">
        <v>10463</v>
      </c>
      <c r="K26" s="5">
        <v>0</v>
      </c>
      <c r="L26" s="5">
        <v>0</v>
      </c>
      <c r="M26" s="5">
        <v>0</v>
      </c>
      <c r="N26" s="5">
        <v>0</v>
      </c>
      <c r="O26" s="5">
        <v>46</v>
      </c>
      <c r="P26" s="5">
        <v>143821</v>
      </c>
      <c r="Q26" s="5">
        <v>11645</v>
      </c>
    </row>
    <row r="27" spans="1:17">
      <c r="A27" s="5">
        <v>1396</v>
      </c>
      <c r="B27" s="5">
        <v>2</v>
      </c>
      <c r="C27" s="5" t="s">
        <v>203</v>
      </c>
      <c r="D27" s="5" t="s">
        <v>204</v>
      </c>
      <c r="E27" s="5">
        <v>649671</v>
      </c>
      <c r="F27" s="5">
        <v>436</v>
      </c>
      <c r="G27" s="5">
        <v>46221</v>
      </c>
      <c r="H27" s="5">
        <v>3770</v>
      </c>
      <c r="I27" s="5">
        <v>99618</v>
      </c>
      <c r="J27" s="5">
        <v>20582</v>
      </c>
      <c r="K27" s="5">
        <v>823</v>
      </c>
      <c r="L27" s="5">
        <v>0</v>
      </c>
      <c r="M27" s="5">
        <v>0</v>
      </c>
      <c r="N27" s="5">
        <v>0</v>
      </c>
      <c r="O27" s="5">
        <v>693</v>
      </c>
      <c r="P27" s="5">
        <v>385680</v>
      </c>
      <c r="Q27" s="5">
        <v>91848</v>
      </c>
    </row>
    <row r="28" spans="1:17">
      <c r="A28" s="5">
        <v>1396</v>
      </c>
      <c r="B28" s="5">
        <v>3</v>
      </c>
      <c r="C28" s="5" t="s">
        <v>205</v>
      </c>
      <c r="D28" s="5" t="s">
        <v>204</v>
      </c>
      <c r="E28" s="5">
        <v>649671</v>
      </c>
      <c r="F28" s="5">
        <v>436</v>
      </c>
      <c r="G28" s="5">
        <v>46221</v>
      </c>
      <c r="H28" s="5">
        <v>3770</v>
      </c>
      <c r="I28" s="5">
        <v>99618</v>
      </c>
      <c r="J28" s="5">
        <v>20582</v>
      </c>
      <c r="K28" s="5">
        <v>823</v>
      </c>
      <c r="L28" s="5">
        <v>0</v>
      </c>
      <c r="M28" s="5">
        <v>0</v>
      </c>
      <c r="N28" s="5">
        <v>0</v>
      </c>
      <c r="O28" s="5">
        <v>693</v>
      </c>
      <c r="P28" s="5">
        <v>385680</v>
      </c>
      <c r="Q28" s="5">
        <v>91848</v>
      </c>
    </row>
    <row r="29" spans="1:17">
      <c r="A29" s="5">
        <v>1396</v>
      </c>
      <c r="B29" s="5">
        <v>4</v>
      </c>
      <c r="C29" s="5" t="s">
        <v>206</v>
      </c>
      <c r="D29" s="5" t="s">
        <v>207</v>
      </c>
      <c r="E29" s="5">
        <v>38714</v>
      </c>
      <c r="F29" s="5">
        <v>0</v>
      </c>
      <c r="G29" s="5">
        <v>112</v>
      </c>
      <c r="H29" s="5">
        <v>0</v>
      </c>
      <c r="I29" s="5">
        <v>4330</v>
      </c>
      <c r="J29" s="5">
        <v>144</v>
      </c>
      <c r="K29" s="5">
        <v>823</v>
      </c>
      <c r="L29" s="5">
        <v>0</v>
      </c>
      <c r="M29" s="5">
        <v>0</v>
      </c>
      <c r="N29" s="5">
        <v>0</v>
      </c>
      <c r="O29" s="5">
        <v>13</v>
      </c>
      <c r="P29" s="5">
        <v>22151</v>
      </c>
      <c r="Q29" s="5">
        <v>11140</v>
      </c>
    </row>
    <row r="30" spans="1:17">
      <c r="A30" s="5">
        <v>1396</v>
      </c>
      <c r="B30" s="5">
        <v>4</v>
      </c>
      <c r="C30" s="5" t="s">
        <v>208</v>
      </c>
      <c r="D30" s="5" t="s">
        <v>209</v>
      </c>
      <c r="E30" s="5">
        <v>119844</v>
      </c>
      <c r="F30" s="5">
        <v>302</v>
      </c>
      <c r="G30" s="5">
        <v>14407</v>
      </c>
      <c r="H30" s="5">
        <v>1002</v>
      </c>
      <c r="I30" s="5">
        <v>33291</v>
      </c>
      <c r="J30" s="5">
        <v>6755</v>
      </c>
      <c r="K30" s="5">
        <v>0</v>
      </c>
      <c r="L30" s="5">
        <v>0</v>
      </c>
      <c r="M30" s="5">
        <v>0</v>
      </c>
      <c r="N30" s="5">
        <v>0</v>
      </c>
      <c r="O30" s="5">
        <v>85</v>
      </c>
      <c r="P30" s="5">
        <v>59060</v>
      </c>
      <c r="Q30" s="5">
        <v>4942</v>
      </c>
    </row>
    <row r="31" spans="1:17">
      <c r="A31" s="5">
        <v>1396</v>
      </c>
      <c r="B31" s="5">
        <v>4</v>
      </c>
      <c r="C31" s="5" t="s">
        <v>210</v>
      </c>
      <c r="D31" s="5" t="s">
        <v>211</v>
      </c>
      <c r="E31" s="5">
        <v>491114</v>
      </c>
      <c r="F31" s="5">
        <v>134</v>
      </c>
      <c r="G31" s="5">
        <v>31702</v>
      </c>
      <c r="H31" s="5">
        <v>2768</v>
      </c>
      <c r="I31" s="5">
        <v>61996</v>
      </c>
      <c r="J31" s="5">
        <v>13683</v>
      </c>
      <c r="K31" s="5">
        <v>0</v>
      </c>
      <c r="L31" s="5">
        <v>0</v>
      </c>
      <c r="M31" s="5">
        <v>0</v>
      </c>
      <c r="N31" s="5">
        <v>0</v>
      </c>
      <c r="O31" s="5">
        <v>595</v>
      </c>
      <c r="P31" s="5">
        <v>304469</v>
      </c>
      <c r="Q31" s="5">
        <v>75766</v>
      </c>
    </row>
    <row r="32" spans="1:17">
      <c r="A32" s="5">
        <v>1396</v>
      </c>
      <c r="B32" s="5">
        <v>2</v>
      </c>
      <c r="C32" s="5" t="s">
        <v>212</v>
      </c>
      <c r="D32" s="5" t="s">
        <v>213</v>
      </c>
      <c r="E32" s="5">
        <v>43495</v>
      </c>
      <c r="F32" s="5">
        <v>0</v>
      </c>
      <c r="G32" s="5">
        <v>4633</v>
      </c>
      <c r="H32" s="5">
        <v>1</v>
      </c>
      <c r="I32" s="5">
        <v>7729</v>
      </c>
      <c r="J32" s="5">
        <v>2723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27620</v>
      </c>
      <c r="Q32" s="5">
        <v>789</v>
      </c>
    </row>
    <row r="33" spans="1:17">
      <c r="A33" s="5">
        <v>1396</v>
      </c>
      <c r="B33" s="5">
        <v>3</v>
      </c>
      <c r="C33" s="5" t="s">
        <v>214</v>
      </c>
      <c r="D33" s="5" t="s">
        <v>215</v>
      </c>
      <c r="E33" s="5">
        <v>43495</v>
      </c>
      <c r="F33" s="5">
        <v>0</v>
      </c>
      <c r="G33" s="5">
        <v>4633</v>
      </c>
      <c r="H33" s="5">
        <v>1</v>
      </c>
      <c r="I33" s="5">
        <v>7729</v>
      </c>
      <c r="J33" s="5">
        <v>2723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27620</v>
      </c>
      <c r="Q33" s="5">
        <v>789</v>
      </c>
    </row>
    <row r="34" spans="1:17">
      <c r="A34" s="5">
        <v>1396</v>
      </c>
      <c r="B34" s="5">
        <v>4</v>
      </c>
      <c r="C34" s="5" t="s">
        <v>216</v>
      </c>
      <c r="D34" s="5" t="s">
        <v>217</v>
      </c>
      <c r="E34" s="5">
        <v>43495</v>
      </c>
      <c r="F34" s="5">
        <v>0</v>
      </c>
      <c r="G34" s="5">
        <v>4633</v>
      </c>
      <c r="H34" s="5">
        <v>1</v>
      </c>
      <c r="I34" s="5">
        <v>7729</v>
      </c>
      <c r="J34" s="5">
        <v>2723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27620</v>
      </c>
      <c r="Q34" s="5">
        <v>789</v>
      </c>
    </row>
    <row r="35" spans="1:17">
      <c r="A35" s="5">
        <v>1396</v>
      </c>
      <c r="B35" s="5">
        <v>2</v>
      </c>
      <c r="C35" s="5" t="s">
        <v>218</v>
      </c>
      <c r="D35" s="5" t="s">
        <v>219</v>
      </c>
      <c r="E35" s="5">
        <v>3144428</v>
      </c>
      <c r="F35" s="5">
        <v>1936</v>
      </c>
      <c r="G35" s="5">
        <v>62695</v>
      </c>
      <c r="H35" s="5">
        <v>6027</v>
      </c>
      <c r="I35" s="5">
        <v>579927</v>
      </c>
      <c r="J35" s="5">
        <v>41794</v>
      </c>
      <c r="K35" s="5">
        <v>14862</v>
      </c>
      <c r="L35" s="5">
        <v>0</v>
      </c>
      <c r="M35" s="5">
        <v>0</v>
      </c>
      <c r="N35" s="5">
        <v>0</v>
      </c>
      <c r="O35" s="5">
        <v>1299</v>
      </c>
      <c r="P35" s="5">
        <v>2263075</v>
      </c>
      <c r="Q35" s="5">
        <v>172813</v>
      </c>
    </row>
    <row r="36" spans="1:17">
      <c r="A36" s="5">
        <v>1396</v>
      </c>
      <c r="B36" s="5">
        <v>3</v>
      </c>
      <c r="C36" s="5" t="s">
        <v>220</v>
      </c>
      <c r="D36" s="5" t="s">
        <v>221</v>
      </c>
      <c r="E36" s="5">
        <v>2300232</v>
      </c>
      <c r="F36" s="5">
        <v>1871</v>
      </c>
      <c r="G36" s="5">
        <v>48011</v>
      </c>
      <c r="H36" s="5">
        <v>3708</v>
      </c>
      <c r="I36" s="5">
        <v>427785</v>
      </c>
      <c r="J36" s="5">
        <v>25682</v>
      </c>
      <c r="K36" s="5">
        <v>14852</v>
      </c>
      <c r="L36" s="5">
        <v>0</v>
      </c>
      <c r="M36" s="5">
        <v>0</v>
      </c>
      <c r="N36" s="5">
        <v>0</v>
      </c>
      <c r="O36" s="5">
        <v>1250</v>
      </c>
      <c r="P36" s="5">
        <v>1644365</v>
      </c>
      <c r="Q36" s="5">
        <v>132710</v>
      </c>
    </row>
    <row r="37" spans="1:17">
      <c r="A37" s="5">
        <v>1396</v>
      </c>
      <c r="B37" s="5">
        <v>4</v>
      </c>
      <c r="C37" s="5" t="s">
        <v>222</v>
      </c>
      <c r="D37" s="5" t="s">
        <v>223</v>
      </c>
      <c r="E37" s="5">
        <v>1386135</v>
      </c>
      <c r="F37" s="5">
        <v>1027</v>
      </c>
      <c r="G37" s="5">
        <v>24437</v>
      </c>
      <c r="H37" s="5">
        <v>2771</v>
      </c>
      <c r="I37" s="5">
        <v>140968</v>
      </c>
      <c r="J37" s="5">
        <v>15427</v>
      </c>
      <c r="K37" s="5">
        <v>1316</v>
      </c>
      <c r="L37" s="5">
        <v>0</v>
      </c>
      <c r="M37" s="5">
        <v>0</v>
      </c>
      <c r="N37" s="5">
        <v>0</v>
      </c>
      <c r="O37" s="5">
        <v>607</v>
      </c>
      <c r="P37" s="5">
        <v>1116787</v>
      </c>
      <c r="Q37" s="5">
        <v>82797</v>
      </c>
    </row>
    <row r="38" spans="1:17">
      <c r="A38" s="5">
        <v>1396</v>
      </c>
      <c r="B38" s="5">
        <v>4</v>
      </c>
      <c r="C38" s="5" t="s">
        <v>224</v>
      </c>
      <c r="D38" s="5" t="s">
        <v>225</v>
      </c>
      <c r="E38" s="5">
        <v>579194</v>
      </c>
      <c r="F38" s="5">
        <v>837</v>
      </c>
      <c r="G38" s="5">
        <v>13076</v>
      </c>
      <c r="H38" s="5">
        <v>677</v>
      </c>
      <c r="I38" s="5">
        <v>131220</v>
      </c>
      <c r="J38" s="5">
        <v>8091</v>
      </c>
      <c r="K38" s="5">
        <v>1836</v>
      </c>
      <c r="L38" s="5">
        <v>0</v>
      </c>
      <c r="M38" s="5">
        <v>0</v>
      </c>
      <c r="N38" s="5">
        <v>0</v>
      </c>
      <c r="O38" s="5">
        <v>637</v>
      </c>
      <c r="P38" s="5">
        <v>401527</v>
      </c>
      <c r="Q38" s="5">
        <v>21294</v>
      </c>
    </row>
    <row r="39" spans="1:17">
      <c r="A39" s="5">
        <v>1396</v>
      </c>
      <c r="B39" s="5">
        <v>4</v>
      </c>
      <c r="C39" s="5" t="s">
        <v>226</v>
      </c>
      <c r="D39" s="5" t="s">
        <v>227</v>
      </c>
      <c r="E39" s="5">
        <v>334903</v>
      </c>
      <c r="F39" s="5">
        <v>7</v>
      </c>
      <c r="G39" s="5">
        <v>10498</v>
      </c>
      <c r="H39" s="5">
        <v>260</v>
      </c>
      <c r="I39" s="5">
        <v>155597</v>
      </c>
      <c r="J39" s="5">
        <v>2164</v>
      </c>
      <c r="K39" s="5">
        <v>11700</v>
      </c>
      <c r="L39" s="5">
        <v>0</v>
      </c>
      <c r="M39" s="5">
        <v>0</v>
      </c>
      <c r="N39" s="5">
        <v>0</v>
      </c>
      <c r="O39" s="5">
        <v>7</v>
      </c>
      <c r="P39" s="5">
        <v>126051</v>
      </c>
      <c r="Q39" s="5">
        <v>28618</v>
      </c>
    </row>
    <row r="40" spans="1:17">
      <c r="A40" s="5">
        <v>1396</v>
      </c>
      <c r="B40" s="5">
        <v>3</v>
      </c>
      <c r="C40" s="5" t="s">
        <v>228</v>
      </c>
      <c r="D40" s="5" t="s">
        <v>229</v>
      </c>
      <c r="E40" s="5">
        <v>844195</v>
      </c>
      <c r="F40" s="5">
        <v>65</v>
      </c>
      <c r="G40" s="5">
        <v>14683</v>
      </c>
      <c r="H40" s="5">
        <v>2320</v>
      </c>
      <c r="I40" s="5">
        <v>152142</v>
      </c>
      <c r="J40" s="5">
        <v>16112</v>
      </c>
      <c r="K40" s="5">
        <v>10</v>
      </c>
      <c r="L40" s="5">
        <v>0</v>
      </c>
      <c r="M40" s="5">
        <v>0</v>
      </c>
      <c r="N40" s="5">
        <v>0</v>
      </c>
      <c r="O40" s="5">
        <v>49</v>
      </c>
      <c r="P40" s="5">
        <v>618710</v>
      </c>
      <c r="Q40" s="5">
        <v>40103</v>
      </c>
    </row>
    <row r="41" spans="1:17">
      <c r="A41" s="5">
        <v>1396</v>
      </c>
      <c r="B41" s="5">
        <v>4</v>
      </c>
      <c r="C41" s="5" t="s">
        <v>230</v>
      </c>
      <c r="D41" s="5" t="s">
        <v>231</v>
      </c>
      <c r="E41" s="5">
        <v>27993</v>
      </c>
      <c r="F41" s="5">
        <v>0</v>
      </c>
      <c r="G41" s="5">
        <v>44</v>
      </c>
      <c r="H41" s="5">
        <v>77</v>
      </c>
      <c r="I41" s="5">
        <v>11385</v>
      </c>
      <c r="J41" s="5">
        <v>137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11082</v>
      </c>
      <c r="Q41" s="5">
        <v>5269</v>
      </c>
    </row>
    <row r="42" spans="1:17">
      <c r="A42" s="5">
        <v>1396</v>
      </c>
      <c r="B42" s="5">
        <v>4</v>
      </c>
      <c r="C42" s="5" t="s">
        <v>232</v>
      </c>
      <c r="D42" s="5" t="s">
        <v>233</v>
      </c>
      <c r="E42" s="5">
        <v>259523</v>
      </c>
      <c r="F42" s="5">
        <v>21</v>
      </c>
      <c r="G42" s="5">
        <v>4809</v>
      </c>
      <c r="H42" s="5">
        <v>1067</v>
      </c>
      <c r="I42" s="5">
        <v>37746</v>
      </c>
      <c r="J42" s="5">
        <v>5323</v>
      </c>
      <c r="K42" s="5">
        <v>0</v>
      </c>
      <c r="L42" s="5">
        <v>0</v>
      </c>
      <c r="M42" s="5">
        <v>0</v>
      </c>
      <c r="N42" s="5">
        <v>0</v>
      </c>
      <c r="O42" s="5">
        <v>49</v>
      </c>
      <c r="P42" s="5">
        <v>201035</v>
      </c>
      <c r="Q42" s="5">
        <v>9473</v>
      </c>
    </row>
    <row r="43" spans="1:17">
      <c r="A43" s="5">
        <v>1396</v>
      </c>
      <c r="B43" s="5">
        <v>4</v>
      </c>
      <c r="C43" s="5" t="s">
        <v>234</v>
      </c>
      <c r="D43" s="5" t="s">
        <v>235</v>
      </c>
      <c r="E43" s="5">
        <v>481316</v>
      </c>
      <c r="F43" s="5">
        <v>24</v>
      </c>
      <c r="G43" s="5">
        <v>4805</v>
      </c>
      <c r="H43" s="5">
        <v>440</v>
      </c>
      <c r="I43" s="5">
        <v>90189</v>
      </c>
      <c r="J43" s="5">
        <v>8915</v>
      </c>
      <c r="K43" s="5">
        <v>10</v>
      </c>
      <c r="L43" s="5">
        <v>0</v>
      </c>
      <c r="M43" s="5">
        <v>0</v>
      </c>
      <c r="N43" s="5">
        <v>0</v>
      </c>
      <c r="O43" s="5">
        <v>0</v>
      </c>
      <c r="P43" s="5">
        <v>355313</v>
      </c>
      <c r="Q43" s="5">
        <v>21620</v>
      </c>
    </row>
    <row r="44" spans="1:17">
      <c r="A44" s="5">
        <v>1396</v>
      </c>
      <c r="B44" s="5">
        <v>4</v>
      </c>
      <c r="C44" s="5" t="s">
        <v>236</v>
      </c>
      <c r="D44" s="5" t="s">
        <v>237</v>
      </c>
      <c r="E44" s="5">
        <v>18347</v>
      </c>
      <c r="F44" s="5">
        <v>0</v>
      </c>
      <c r="G44" s="5">
        <v>620</v>
      </c>
      <c r="H44" s="5">
        <v>3</v>
      </c>
      <c r="I44" s="5">
        <v>616</v>
      </c>
      <c r="J44" s="5">
        <v>105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16369</v>
      </c>
      <c r="Q44" s="5">
        <v>634</v>
      </c>
    </row>
    <row r="45" spans="1:17">
      <c r="A45" s="5">
        <v>1396</v>
      </c>
      <c r="B45" s="5">
        <v>4</v>
      </c>
      <c r="C45" s="5" t="s">
        <v>238</v>
      </c>
      <c r="D45" s="5" t="s">
        <v>239</v>
      </c>
      <c r="E45" s="5">
        <v>57016</v>
      </c>
      <c r="F45" s="5">
        <v>20</v>
      </c>
      <c r="G45" s="5">
        <v>4404</v>
      </c>
      <c r="H45" s="5">
        <v>733</v>
      </c>
      <c r="I45" s="5">
        <v>12207</v>
      </c>
      <c r="J45" s="5">
        <v>1633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34912</v>
      </c>
      <c r="Q45" s="5">
        <v>3108</v>
      </c>
    </row>
    <row r="46" spans="1:17">
      <c r="A46" s="5">
        <v>1396</v>
      </c>
      <c r="B46" s="5">
        <v>2</v>
      </c>
      <c r="C46" s="5" t="s">
        <v>240</v>
      </c>
      <c r="D46" s="5" t="s">
        <v>241</v>
      </c>
      <c r="E46" s="5">
        <v>100997</v>
      </c>
      <c r="F46" s="5">
        <v>48</v>
      </c>
      <c r="G46" s="5">
        <v>3724</v>
      </c>
      <c r="H46" s="5">
        <v>175</v>
      </c>
      <c r="I46" s="5">
        <v>18713</v>
      </c>
      <c r="J46" s="5">
        <v>6935</v>
      </c>
      <c r="K46" s="5">
        <v>0</v>
      </c>
      <c r="L46" s="5">
        <v>0</v>
      </c>
      <c r="M46" s="5">
        <v>0</v>
      </c>
      <c r="N46" s="5">
        <v>0</v>
      </c>
      <c r="O46" s="5">
        <v>24</v>
      </c>
      <c r="P46" s="5">
        <v>64820</v>
      </c>
      <c r="Q46" s="5">
        <v>6559</v>
      </c>
    </row>
    <row r="47" spans="1:17">
      <c r="A47" s="5">
        <v>1396</v>
      </c>
      <c r="B47" s="5">
        <v>3</v>
      </c>
      <c r="C47" s="5" t="s">
        <v>242</v>
      </c>
      <c r="D47" s="5" t="s">
        <v>243</v>
      </c>
      <c r="E47" s="5">
        <v>78700</v>
      </c>
      <c r="F47" s="5">
        <v>48</v>
      </c>
      <c r="G47" s="5">
        <v>3715</v>
      </c>
      <c r="H47" s="5">
        <v>174</v>
      </c>
      <c r="I47" s="5">
        <v>15843</v>
      </c>
      <c r="J47" s="5">
        <v>6793</v>
      </c>
      <c r="K47" s="5">
        <v>0</v>
      </c>
      <c r="L47" s="5">
        <v>0</v>
      </c>
      <c r="M47" s="5">
        <v>0</v>
      </c>
      <c r="N47" s="5">
        <v>0</v>
      </c>
      <c r="O47" s="5">
        <v>24</v>
      </c>
      <c r="P47" s="5">
        <v>46404</v>
      </c>
      <c r="Q47" s="5">
        <v>5698</v>
      </c>
    </row>
    <row r="48" spans="1:17">
      <c r="A48" s="5">
        <v>1396</v>
      </c>
      <c r="B48" s="5">
        <v>4</v>
      </c>
      <c r="C48" s="5" t="s">
        <v>244</v>
      </c>
      <c r="D48" s="5" t="s">
        <v>243</v>
      </c>
      <c r="E48" s="5">
        <v>78700</v>
      </c>
      <c r="F48" s="5">
        <v>48</v>
      </c>
      <c r="G48" s="5">
        <v>3715</v>
      </c>
      <c r="H48" s="5">
        <v>174</v>
      </c>
      <c r="I48" s="5">
        <v>15843</v>
      </c>
      <c r="J48" s="5">
        <v>6793</v>
      </c>
      <c r="K48" s="5">
        <v>0</v>
      </c>
      <c r="L48" s="5">
        <v>0</v>
      </c>
      <c r="M48" s="5">
        <v>0</v>
      </c>
      <c r="N48" s="5">
        <v>0</v>
      </c>
      <c r="O48" s="5">
        <v>24</v>
      </c>
      <c r="P48" s="5">
        <v>46404</v>
      </c>
      <c r="Q48" s="5">
        <v>5698</v>
      </c>
    </row>
    <row r="49" spans="1:17">
      <c r="A49" s="5">
        <v>1396</v>
      </c>
      <c r="B49" s="5">
        <v>3</v>
      </c>
      <c r="C49" s="5" t="s">
        <v>245</v>
      </c>
      <c r="D49" s="5" t="s">
        <v>246</v>
      </c>
      <c r="E49" s="5">
        <v>22297</v>
      </c>
      <c r="F49" s="5">
        <v>0</v>
      </c>
      <c r="G49" s="5">
        <v>8</v>
      </c>
      <c r="H49" s="5">
        <v>1</v>
      </c>
      <c r="I49" s="5">
        <v>2870</v>
      </c>
      <c r="J49" s="5">
        <v>142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18415</v>
      </c>
      <c r="Q49" s="5">
        <v>861</v>
      </c>
    </row>
    <row r="50" spans="1:17">
      <c r="A50" s="5">
        <v>1396</v>
      </c>
      <c r="B50" s="5">
        <v>4</v>
      </c>
      <c r="C50" s="5" t="s">
        <v>247</v>
      </c>
      <c r="D50" s="5" t="s">
        <v>246</v>
      </c>
      <c r="E50" s="5">
        <v>22297</v>
      </c>
      <c r="F50" s="5">
        <v>0</v>
      </c>
      <c r="G50" s="5">
        <v>8</v>
      </c>
      <c r="H50" s="5">
        <v>1</v>
      </c>
      <c r="I50" s="5">
        <v>2870</v>
      </c>
      <c r="J50" s="5">
        <v>142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18415</v>
      </c>
      <c r="Q50" s="5">
        <v>861</v>
      </c>
    </row>
    <row r="51" spans="1:17">
      <c r="A51" s="5">
        <v>1396</v>
      </c>
      <c r="B51" s="5">
        <v>2</v>
      </c>
      <c r="C51" s="5" t="s">
        <v>248</v>
      </c>
      <c r="D51" s="5" t="s">
        <v>249</v>
      </c>
      <c r="E51" s="5">
        <v>138562</v>
      </c>
      <c r="F51" s="5">
        <v>304</v>
      </c>
      <c r="G51" s="5">
        <v>2565</v>
      </c>
      <c r="H51" s="5">
        <v>426</v>
      </c>
      <c r="I51" s="5">
        <v>33859</v>
      </c>
      <c r="J51" s="5">
        <v>8306</v>
      </c>
      <c r="K51" s="5">
        <v>0</v>
      </c>
      <c r="L51" s="5">
        <v>0</v>
      </c>
      <c r="M51" s="5">
        <v>0</v>
      </c>
      <c r="N51" s="5">
        <v>0</v>
      </c>
      <c r="O51" s="5">
        <v>121</v>
      </c>
      <c r="P51" s="5">
        <v>81896</v>
      </c>
      <c r="Q51" s="5">
        <v>11085</v>
      </c>
    </row>
    <row r="52" spans="1:17">
      <c r="A52" s="5">
        <v>1396</v>
      </c>
      <c r="B52" s="5">
        <v>3</v>
      </c>
      <c r="C52" s="5" t="s">
        <v>250</v>
      </c>
      <c r="D52" s="5" t="s">
        <v>251</v>
      </c>
      <c r="E52" s="5">
        <v>64757</v>
      </c>
      <c r="F52" s="5">
        <v>197</v>
      </c>
      <c r="G52" s="5">
        <v>1002</v>
      </c>
      <c r="H52" s="5">
        <v>80</v>
      </c>
      <c r="I52" s="5">
        <v>19934</v>
      </c>
      <c r="J52" s="5">
        <v>5326</v>
      </c>
      <c r="K52" s="5">
        <v>0</v>
      </c>
      <c r="L52" s="5">
        <v>0</v>
      </c>
      <c r="M52" s="5">
        <v>0</v>
      </c>
      <c r="N52" s="5">
        <v>0</v>
      </c>
      <c r="O52" s="5">
        <v>15</v>
      </c>
      <c r="P52" s="5">
        <v>31166</v>
      </c>
      <c r="Q52" s="5">
        <v>7038</v>
      </c>
    </row>
    <row r="53" spans="1:17">
      <c r="A53" s="5">
        <v>1396</v>
      </c>
      <c r="B53" s="5">
        <v>4</v>
      </c>
      <c r="C53" s="5" t="s">
        <v>252</v>
      </c>
      <c r="D53" s="5" t="s">
        <v>253</v>
      </c>
      <c r="E53" s="5">
        <v>53175</v>
      </c>
      <c r="F53" s="5">
        <v>60</v>
      </c>
      <c r="G53" s="5">
        <v>958</v>
      </c>
      <c r="H53" s="5">
        <v>79</v>
      </c>
      <c r="I53" s="5">
        <v>17890</v>
      </c>
      <c r="J53" s="5">
        <v>1895</v>
      </c>
      <c r="K53" s="5">
        <v>0</v>
      </c>
      <c r="L53" s="5">
        <v>0</v>
      </c>
      <c r="M53" s="5">
        <v>0</v>
      </c>
      <c r="N53" s="5">
        <v>0</v>
      </c>
      <c r="O53" s="5">
        <v>7</v>
      </c>
      <c r="P53" s="5">
        <v>26441</v>
      </c>
      <c r="Q53" s="5">
        <v>5843</v>
      </c>
    </row>
    <row r="54" spans="1:17">
      <c r="A54" s="5">
        <v>1396</v>
      </c>
      <c r="B54" s="5">
        <v>4</v>
      </c>
      <c r="C54" s="5" t="s">
        <v>254</v>
      </c>
      <c r="D54" s="5" t="s">
        <v>255</v>
      </c>
      <c r="E54" s="5">
        <v>11582</v>
      </c>
      <c r="F54" s="5">
        <v>136</v>
      </c>
      <c r="G54" s="5">
        <v>43</v>
      </c>
      <c r="H54" s="5">
        <v>1</v>
      </c>
      <c r="I54" s="5">
        <v>2044</v>
      </c>
      <c r="J54" s="5">
        <v>3431</v>
      </c>
      <c r="K54" s="5">
        <v>0</v>
      </c>
      <c r="L54" s="5">
        <v>0</v>
      </c>
      <c r="M54" s="5">
        <v>0</v>
      </c>
      <c r="N54" s="5">
        <v>0</v>
      </c>
      <c r="O54" s="5">
        <v>7</v>
      </c>
      <c r="P54" s="5">
        <v>4724</v>
      </c>
      <c r="Q54" s="5">
        <v>1195</v>
      </c>
    </row>
    <row r="55" spans="1:17">
      <c r="A55" s="5">
        <v>1396</v>
      </c>
      <c r="B55" s="5">
        <v>3</v>
      </c>
      <c r="C55" s="5" t="s">
        <v>256</v>
      </c>
      <c r="D55" s="5" t="s">
        <v>257</v>
      </c>
      <c r="E55" s="5">
        <v>73805</v>
      </c>
      <c r="F55" s="5">
        <v>107</v>
      </c>
      <c r="G55" s="5">
        <v>1564</v>
      </c>
      <c r="H55" s="5">
        <v>346</v>
      </c>
      <c r="I55" s="5">
        <v>13925</v>
      </c>
      <c r="J55" s="5">
        <v>2980</v>
      </c>
      <c r="K55" s="5">
        <v>0</v>
      </c>
      <c r="L55" s="5">
        <v>0</v>
      </c>
      <c r="M55" s="5">
        <v>0</v>
      </c>
      <c r="N55" s="5">
        <v>0</v>
      </c>
      <c r="O55" s="5">
        <v>106</v>
      </c>
      <c r="P55" s="5">
        <v>50730</v>
      </c>
      <c r="Q55" s="5">
        <v>4047</v>
      </c>
    </row>
    <row r="56" spans="1:17">
      <c r="A56" s="5">
        <v>1396</v>
      </c>
      <c r="B56" s="5">
        <v>4</v>
      </c>
      <c r="C56" s="5" t="s">
        <v>258</v>
      </c>
      <c r="D56" s="5" t="s">
        <v>257</v>
      </c>
      <c r="E56" s="5">
        <v>73805</v>
      </c>
      <c r="F56" s="5">
        <v>107</v>
      </c>
      <c r="G56" s="5">
        <v>1564</v>
      </c>
      <c r="H56" s="5">
        <v>346</v>
      </c>
      <c r="I56" s="5">
        <v>13925</v>
      </c>
      <c r="J56" s="5">
        <v>2980</v>
      </c>
      <c r="K56" s="5">
        <v>0</v>
      </c>
      <c r="L56" s="5">
        <v>0</v>
      </c>
      <c r="M56" s="5">
        <v>0</v>
      </c>
      <c r="N56" s="5">
        <v>0</v>
      </c>
      <c r="O56" s="5">
        <v>106</v>
      </c>
      <c r="P56" s="5">
        <v>50730</v>
      </c>
      <c r="Q56" s="5">
        <v>4047</v>
      </c>
    </row>
    <row r="57" spans="1:17">
      <c r="A57" s="5">
        <v>1396</v>
      </c>
      <c r="B57" s="5">
        <v>2</v>
      </c>
      <c r="C57" s="5" t="s">
        <v>259</v>
      </c>
      <c r="D57" s="5" t="s">
        <v>260</v>
      </c>
      <c r="E57" s="5">
        <v>901538</v>
      </c>
      <c r="F57" s="5">
        <v>57</v>
      </c>
      <c r="G57" s="5">
        <v>35010</v>
      </c>
      <c r="H57" s="5">
        <v>1139</v>
      </c>
      <c r="I57" s="5">
        <v>273774</v>
      </c>
      <c r="J57" s="5">
        <v>22697</v>
      </c>
      <c r="K57" s="5">
        <v>32</v>
      </c>
      <c r="L57" s="5">
        <v>0</v>
      </c>
      <c r="M57" s="5">
        <v>3060</v>
      </c>
      <c r="N57" s="5">
        <v>0</v>
      </c>
      <c r="O57" s="5">
        <v>873</v>
      </c>
      <c r="P57" s="5">
        <v>483031</v>
      </c>
      <c r="Q57" s="5">
        <v>81865</v>
      </c>
    </row>
    <row r="58" spans="1:17">
      <c r="A58" s="5">
        <v>1396</v>
      </c>
      <c r="B58" s="5">
        <v>3</v>
      </c>
      <c r="C58" s="5" t="s">
        <v>261</v>
      </c>
      <c r="D58" s="5" t="s">
        <v>262</v>
      </c>
      <c r="E58" s="5">
        <v>8251</v>
      </c>
      <c r="F58" s="5">
        <v>17</v>
      </c>
      <c r="G58" s="5">
        <v>1107</v>
      </c>
      <c r="H58" s="5">
        <v>42</v>
      </c>
      <c r="I58" s="5">
        <v>1392</v>
      </c>
      <c r="J58" s="5">
        <v>1142</v>
      </c>
      <c r="K58" s="5">
        <v>32</v>
      </c>
      <c r="L58" s="5">
        <v>0</v>
      </c>
      <c r="M58" s="5">
        <v>0</v>
      </c>
      <c r="N58" s="5">
        <v>0</v>
      </c>
      <c r="O58" s="5">
        <v>0</v>
      </c>
      <c r="P58" s="5">
        <v>3710</v>
      </c>
      <c r="Q58" s="5">
        <v>810</v>
      </c>
    </row>
    <row r="59" spans="1:17">
      <c r="A59" s="5">
        <v>1396</v>
      </c>
      <c r="B59" s="5">
        <v>4</v>
      </c>
      <c r="C59" s="5" t="s">
        <v>263</v>
      </c>
      <c r="D59" s="5" t="s">
        <v>262</v>
      </c>
      <c r="E59" s="5">
        <v>8251</v>
      </c>
      <c r="F59" s="5">
        <v>17</v>
      </c>
      <c r="G59" s="5">
        <v>1107</v>
      </c>
      <c r="H59" s="5">
        <v>42</v>
      </c>
      <c r="I59" s="5">
        <v>1392</v>
      </c>
      <c r="J59" s="5">
        <v>1142</v>
      </c>
      <c r="K59" s="5">
        <v>32</v>
      </c>
      <c r="L59" s="5">
        <v>0</v>
      </c>
      <c r="M59" s="5">
        <v>0</v>
      </c>
      <c r="N59" s="5">
        <v>0</v>
      </c>
      <c r="O59" s="5">
        <v>0</v>
      </c>
      <c r="P59" s="5">
        <v>3710</v>
      </c>
      <c r="Q59" s="5">
        <v>810</v>
      </c>
    </row>
    <row r="60" spans="1:17">
      <c r="A60" s="5">
        <v>1396</v>
      </c>
      <c r="B60" s="5">
        <v>3</v>
      </c>
      <c r="C60" s="5" t="s">
        <v>264</v>
      </c>
      <c r="D60" s="5" t="s">
        <v>265</v>
      </c>
      <c r="E60" s="5">
        <v>893287</v>
      </c>
      <c r="F60" s="5">
        <v>40</v>
      </c>
      <c r="G60" s="5">
        <v>33903</v>
      </c>
      <c r="H60" s="5">
        <v>1098</v>
      </c>
      <c r="I60" s="5">
        <v>272383</v>
      </c>
      <c r="J60" s="5">
        <v>21555</v>
      </c>
      <c r="K60" s="5">
        <v>0</v>
      </c>
      <c r="L60" s="5">
        <v>0</v>
      </c>
      <c r="M60" s="5">
        <v>3060</v>
      </c>
      <c r="N60" s="5">
        <v>0</v>
      </c>
      <c r="O60" s="5">
        <v>873</v>
      </c>
      <c r="P60" s="5">
        <v>479321</v>
      </c>
      <c r="Q60" s="5">
        <v>81055</v>
      </c>
    </row>
    <row r="61" spans="1:17">
      <c r="A61" s="5">
        <v>1396</v>
      </c>
      <c r="B61" s="5">
        <v>4</v>
      </c>
      <c r="C61" s="5" t="s">
        <v>266</v>
      </c>
      <c r="D61" s="5" t="s">
        <v>267</v>
      </c>
      <c r="E61" s="5">
        <v>805656</v>
      </c>
      <c r="F61" s="5">
        <v>0</v>
      </c>
      <c r="G61" s="5">
        <v>28366</v>
      </c>
      <c r="H61" s="5">
        <v>197</v>
      </c>
      <c r="I61" s="5">
        <v>251721</v>
      </c>
      <c r="J61" s="5">
        <v>14194</v>
      </c>
      <c r="K61" s="5">
        <v>0</v>
      </c>
      <c r="L61" s="5">
        <v>0</v>
      </c>
      <c r="M61" s="5">
        <v>2986</v>
      </c>
      <c r="N61" s="5">
        <v>0</v>
      </c>
      <c r="O61" s="5">
        <v>870</v>
      </c>
      <c r="P61" s="5">
        <v>430422</v>
      </c>
      <c r="Q61" s="5">
        <v>76900</v>
      </c>
    </row>
    <row r="62" spans="1:17">
      <c r="A62" s="5">
        <v>1396</v>
      </c>
      <c r="B62" s="5">
        <v>4</v>
      </c>
      <c r="C62" s="5" t="s">
        <v>268</v>
      </c>
      <c r="D62" s="5" t="s">
        <v>269</v>
      </c>
      <c r="E62" s="5">
        <v>48434</v>
      </c>
      <c r="F62" s="5">
        <v>38</v>
      </c>
      <c r="G62" s="5">
        <v>2194</v>
      </c>
      <c r="H62" s="5">
        <v>258</v>
      </c>
      <c r="I62" s="5">
        <v>8319</v>
      </c>
      <c r="J62" s="5">
        <v>2610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32635</v>
      </c>
      <c r="Q62" s="5">
        <v>2381</v>
      </c>
    </row>
    <row r="63" spans="1:17">
      <c r="A63" s="5">
        <v>1396</v>
      </c>
      <c r="B63" s="5">
        <v>4</v>
      </c>
      <c r="C63" s="5" t="s">
        <v>270</v>
      </c>
      <c r="D63" s="5" t="s">
        <v>271</v>
      </c>
      <c r="E63" s="5">
        <v>27098</v>
      </c>
      <c r="F63" s="5">
        <v>3</v>
      </c>
      <c r="G63" s="5">
        <v>2682</v>
      </c>
      <c r="H63" s="5">
        <v>624</v>
      </c>
      <c r="I63" s="5">
        <v>8339</v>
      </c>
      <c r="J63" s="5">
        <v>3461</v>
      </c>
      <c r="K63" s="5">
        <v>0</v>
      </c>
      <c r="L63" s="5">
        <v>0</v>
      </c>
      <c r="M63" s="5">
        <v>27</v>
      </c>
      <c r="N63" s="5">
        <v>0</v>
      </c>
      <c r="O63" s="5">
        <v>3</v>
      </c>
      <c r="P63" s="5">
        <v>11004</v>
      </c>
      <c r="Q63" s="5">
        <v>954</v>
      </c>
    </row>
    <row r="64" spans="1:17">
      <c r="A64" s="5">
        <v>1396</v>
      </c>
      <c r="B64" s="5">
        <v>4</v>
      </c>
      <c r="C64" s="5" t="s">
        <v>272</v>
      </c>
      <c r="D64" s="5" t="s">
        <v>273</v>
      </c>
      <c r="E64" s="5">
        <v>12099</v>
      </c>
      <c r="F64" s="5">
        <v>0</v>
      </c>
      <c r="G64" s="5">
        <v>661</v>
      </c>
      <c r="H64" s="5">
        <v>19</v>
      </c>
      <c r="I64" s="5">
        <v>4004</v>
      </c>
      <c r="J64" s="5">
        <v>1289</v>
      </c>
      <c r="K64" s="5">
        <v>0</v>
      </c>
      <c r="L64" s="5">
        <v>0</v>
      </c>
      <c r="M64" s="5">
        <v>47</v>
      </c>
      <c r="N64" s="5">
        <v>0</v>
      </c>
      <c r="O64" s="5">
        <v>0</v>
      </c>
      <c r="P64" s="5">
        <v>5260</v>
      </c>
      <c r="Q64" s="5">
        <v>820</v>
      </c>
    </row>
    <row r="65" spans="1:17">
      <c r="A65" s="5">
        <v>1396</v>
      </c>
      <c r="B65" s="5">
        <v>2</v>
      </c>
      <c r="C65" s="5" t="s">
        <v>274</v>
      </c>
      <c r="D65" s="5" t="s">
        <v>275</v>
      </c>
      <c r="E65" s="5">
        <v>1565840</v>
      </c>
      <c r="F65" s="5">
        <v>102</v>
      </c>
      <c r="G65" s="5">
        <v>33596</v>
      </c>
      <c r="H65" s="5">
        <v>4600</v>
      </c>
      <c r="I65" s="5">
        <v>466661</v>
      </c>
      <c r="J65" s="5">
        <v>18150</v>
      </c>
      <c r="K65" s="5">
        <v>24779</v>
      </c>
      <c r="L65" s="5">
        <v>0</v>
      </c>
      <c r="M65" s="5">
        <v>0</v>
      </c>
      <c r="N65" s="5">
        <v>0</v>
      </c>
      <c r="O65" s="5">
        <v>1988</v>
      </c>
      <c r="P65" s="5">
        <v>954490</v>
      </c>
      <c r="Q65" s="5">
        <v>61475</v>
      </c>
    </row>
    <row r="66" spans="1:17">
      <c r="A66" s="5">
        <v>1396</v>
      </c>
      <c r="B66" s="5">
        <v>3</v>
      </c>
      <c r="C66" s="5" t="s">
        <v>276</v>
      </c>
      <c r="D66" s="5" t="s">
        <v>275</v>
      </c>
      <c r="E66" s="5">
        <v>1565840</v>
      </c>
      <c r="F66" s="5">
        <v>102</v>
      </c>
      <c r="G66" s="5">
        <v>33596</v>
      </c>
      <c r="H66" s="5">
        <v>4600</v>
      </c>
      <c r="I66" s="5">
        <v>466661</v>
      </c>
      <c r="J66" s="5">
        <v>18150</v>
      </c>
      <c r="K66" s="5">
        <v>24779</v>
      </c>
      <c r="L66" s="5">
        <v>0</v>
      </c>
      <c r="M66" s="5">
        <v>0</v>
      </c>
      <c r="N66" s="5">
        <v>0</v>
      </c>
      <c r="O66" s="5">
        <v>1988</v>
      </c>
      <c r="P66" s="5">
        <v>954490</v>
      </c>
      <c r="Q66" s="5">
        <v>61475</v>
      </c>
    </row>
    <row r="67" spans="1:17">
      <c r="A67" s="5">
        <v>1396</v>
      </c>
      <c r="B67" s="5">
        <v>4</v>
      </c>
      <c r="C67" s="5" t="s">
        <v>277</v>
      </c>
      <c r="D67" s="5" t="s">
        <v>278</v>
      </c>
      <c r="E67" s="5">
        <v>886970</v>
      </c>
      <c r="F67" s="5">
        <v>7</v>
      </c>
      <c r="G67" s="5">
        <v>17591</v>
      </c>
      <c r="H67" s="5">
        <v>977</v>
      </c>
      <c r="I67" s="5">
        <v>295561</v>
      </c>
      <c r="J67" s="5">
        <v>5918</v>
      </c>
      <c r="K67" s="5">
        <v>23498</v>
      </c>
      <c r="L67" s="5">
        <v>0</v>
      </c>
      <c r="M67" s="5">
        <v>0</v>
      </c>
      <c r="N67" s="5">
        <v>0</v>
      </c>
      <c r="O67" s="5">
        <v>816</v>
      </c>
      <c r="P67" s="5">
        <v>514789</v>
      </c>
      <c r="Q67" s="5">
        <v>27814</v>
      </c>
    </row>
    <row r="68" spans="1:17">
      <c r="A68" s="5">
        <v>1396</v>
      </c>
      <c r="B68" s="5">
        <v>4</v>
      </c>
      <c r="C68" s="5" t="s">
        <v>279</v>
      </c>
      <c r="D68" s="5" t="s">
        <v>280</v>
      </c>
      <c r="E68" s="5">
        <v>162795</v>
      </c>
      <c r="F68" s="5">
        <v>25</v>
      </c>
      <c r="G68" s="5">
        <v>6106</v>
      </c>
      <c r="H68" s="5">
        <v>2609</v>
      </c>
      <c r="I68" s="5">
        <v>46570</v>
      </c>
      <c r="J68" s="5">
        <v>4651</v>
      </c>
      <c r="K68" s="5">
        <v>0</v>
      </c>
      <c r="L68" s="5">
        <v>0</v>
      </c>
      <c r="M68" s="5">
        <v>0</v>
      </c>
      <c r="N68" s="5">
        <v>0</v>
      </c>
      <c r="O68" s="5">
        <v>1083</v>
      </c>
      <c r="P68" s="5">
        <v>90400</v>
      </c>
      <c r="Q68" s="5">
        <v>11351</v>
      </c>
    </row>
    <row r="69" spans="1:17">
      <c r="A69" s="5">
        <v>1396</v>
      </c>
      <c r="B69" s="5">
        <v>4</v>
      </c>
      <c r="C69" s="5" t="s">
        <v>281</v>
      </c>
      <c r="D69" s="5" t="s">
        <v>282</v>
      </c>
      <c r="E69" s="5">
        <v>516076</v>
      </c>
      <c r="F69" s="5">
        <v>69</v>
      </c>
      <c r="G69" s="5">
        <v>9899</v>
      </c>
      <c r="H69" s="5">
        <v>1014</v>
      </c>
      <c r="I69" s="5">
        <v>124530</v>
      </c>
      <c r="J69" s="5">
        <v>7581</v>
      </c>
      <c r="K69" s="5">
        <v>1281</v>
      </c>
      <c r="L69" s="5">
        <v>0</v>
      </c>
      <c r="M69" s="5">
        <v>0</v>
      </c>
      <c r="N69" s="5">
        <v>0</v>
      </c>
      <c r="O69" s="5">
        <v>89</v>
      </c>
      <c r="P69" s="5">
        <v>349302</v>
      </c>
      <c r="Q69" s="5">
        <v>22310</v>
      </c>
    </row>
    <row r="70" spans="1:17">
      <c r="A70" s="5">
        <v>1396</v>
      </c>
      <c r="B70" s="5">
        <v>2</v>
      </c>
      <c r="C70" s="5" t="s">
        <v>283</v>
      </c>
      <c r="D70" s="5" t="s">
        <v>284</v>
      </c>
      <c r="E70" s="5">
        <v>230692</v>
      </c>
      <c r="F70" s="5">
        <v>626</v>
      </c>
      <c r="G70" s="5">
        <v>3370</v>
      </c>
      <c r="H70" s="5">
        <v>2618</v>
      </c>
      <c r="I70" s="5">
        <v>30182</v>
      </c>
      <c r="J70" s="5">
        <v>14890</v>
      </c>
      <c r="K70" s="5">
        <v>0</v>
      </c>
      <c r="L70" s="5">
        <v>0</v>
      </c>
      <c r="M70" s="5">
        <v>0</v>
      </c>
      <c r="N70" s="5">
        <v>0</v>
      </c>
      <c r="O70" s="5">
        <v>420</v>
      </c>
      <c r="P70" s="5">
        <v>166172</v>
      </c>
      <c r="Q70" s="5">
        <v>12415</v>
      </c>
    </row>
    <row r="71" spans="1:17">
      <c r="A71" s="5">
        <v>1396</v>
      </c>
      <c r="B71" s="5">
        <v>7</v>
      </c>
      <c r="C71" s="5" t="s">
        <v>285</v>
      </c>
      <c r="D71" s="5" t="s">
        <v>286</v>
      </c>
      <c r="E71" s="5">
        <v>230692</v>
      </c>
      <c r="F71" s="5">
        <v>626</v>
      </c>
      <c r="G71" s="5">
        <v>3370</v>
      </c>
      <c r="H71" s="5">
        <v>2618</v>
      </c>
      <c r="I71" s="5">
        <v>30182</v>
      </c>
      <c r="J71" s="5">
        <v>14890</v>
      </c>
      <c r="K71" s="5">
        <v>0</v>
      </c>
      <c r="L71" s="5">
        <v>0</v>
      </c>
      <c r="M71" s="5">
        <v>0</v>
      </c>
      <c r="N71" s="5">
        <v>0</v>
      </c>
      <c r="O71" s="5">
        <v>420</v>
      </c>
      <c r="P71" s="5">
        <v>166172</v>
      </c>
      <c r="Q71" s="5">
        <v>12415</v>
      </c>
    </row>
    <row r="72" spans="1:17">
      <c r="A72" s="5">
        <v>1396</v>
      </c>
      <c r="B72" s="5">
        <v>4</v>
      </c>
      <c r="C72" s="5" t="s">
        <v>287</v>
      </c>
      <c r="D72" s="5" t="s">
        <v>288</v>
      </c>
      <c r="E72" s="5">
        <v>193666</v>
      </c>
      <c r="F72" s="5">
        <v>612</v>
      </c>
      <c r="G72" s="5">
        <v>3223</v>
      </c>
      <c r="H72" s="5">
        <v>2164</v>
      </c>
      <c r="I72" s="5">
        <v>25558</v>
      </c>
      <c r="J72" s="5">
        <v>9369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141666</v>
      </c>
      <c r="Q72" s="5">
        <v>11074</v>
      </c>
    </row>
    <row r="73" spans="1:17">
      <c r="A73" s="5">
        <v>1396</v>
      </c>
      <c r="B73" s="5">
        <v>9</v>
      </c>
      <c r="C73" s="5" t="s">
        <v>289</v>
      </c>
      <c r="D73" s="5" t="s">
        <v>290</v>
      </c>
      <c r="E73" s="5">
        <v>37026</v>
      </c>
      <c r="F73" s="5">
        <v>14</v>
      </c>
      <c r="G73" s="5">
        <v>146</v>
      </c>
      <c r="H73" s="5">
        <v>454</v>
      </c>
      <c r="I73" s="5">
        <v>4624</v>
      </c>
      <c r="J73" s="5">
        <v>5521</v>
      </c>
      <c r="K73" s="5">
        <v>0</v>
      </c>
      <c r="L73" s="5">
        <v>0</v>
      </c>
      <c r="M73" s="5">
        <v>0</v>
      </c>
      <c r="N73" s="5">
        <v>0</v>
      </c>
      <c r="O73" s="5">
        <v>420</v>
      </c>
      <c r="P73" s="5">
        <v>24506</v>
      </c>
      <c r="Q73" s="5">
        <v>1341</v>
      </c>
    </row>
    <row r="74" spans="1:17">
      <c r="A74" s="5">
        <v>1396</v>
      </c>
      <c r="B74" s="5">
        <v>2</v>
      </c>
      <c r="C74" s="5" t="s">
        <v>291</v>
      </c>
      <c r="D74" s="5" t="s">
        <v>292</v>
      </c>
      <c r="E74" s="5">
        <v>8385048</v>
      </c>
      <c r="F74" s="5">
        <v>93725</v>
      </c>
      <c r="G74" s="5">
        <v>76680</v>
      </c>
      <c r="H74" s="5">
        <v>435152</v>
      </c>
      <c r="I74" s="5">
        <v>2097681</v>
      </c>
      <c r="J74" s="5">
        <v>38856</v>
      </c>
      <c r="K74" s="5">
        <v>162757</v>
      </c>
      <c r="L74" s="5">
        <v>248</v>
      </c>
      <c r="M74" s="5">
        <v>98</v>
      </c>
      <c r="N74" s="5">
        <v>0</v>
      </c>
      <c r="O74" s="5">
        <v>4286479</v>
      </c>
      <c r="P74" s="5">
        <v>1101445</v>
      </c>
      <c r="Q74" s="5">
        <v>91929</v>
      </c>
    </row>
    <row r="75" spans="1:17">
      <c r="A75" s="5">
        <v>1396</v>
      </c>
      <c r="B75" s="5">
        <v>3</v>
      </c>
      <c r="C75" s="5" t="s">
        <v>293</v>
      </c>
      <c r="D75" s="5" t="s">
        <v>294</v>
      </c>
      <c r="E75" s="5">
        <v>69242</v>
      </c>
      <c r="F75" s="5">
        <v>221</v>
      </c>
      <c r="G75" s="5">
        <v>13492</v>
      </c>
      <c r="H75" s="5">
        <v>366</v>
      </c>
      <c r="I75" s="5">
        <v>1807</v>
      </c>
      <c r="J75" s="5">
        <v>1920</v>
      </c>
      <c r="K75" s="5">
        <v>552</v>
      </c>
      <c r="L75" s="5">
        <v>248</v>
      </c>
      <c r="M75" s="5">
        <v>98</v>
      </c>
      <c r="N75" s="5">
        <v>0</v>
      </c>
      <c r="O75" s="5">
        <v>0</v>
      </c>
      <c r="P75" s="5">
        <v>37002</v>
      </c>
      <c r="Q75" s="5">
        <v>13536</v>
      </c>
    </row>
    <row r="76" spans="1:17">
      <c r="A76" s="5">
        <v>1396</v>
      </c>
      <c r="B76" s="5">
        <v>4</v>
      </c>
      <c r="C76" s="5" t="s">
        <v>295</v>
      </c>
      <c r="D76" s="5" t="s">
        <v>296</v>
      </c>
      <c r="E76" s="5">
        <v>69242</v>
      </c>
      <c r="F76" s="5">
        <v>221</v>
      </c>
      <c r="G76" s="5">
        <v>13492</v>
      </c>
      <c r="H76" s="5">
        <v>366</v>
      </c>
      <c r="I76" s="5">
        <v>1807</v>
      </c>
      <c r="J76" s="5">
        <v>1920</v>
      </c>
      <c r="K76" s="5">
        <v>552</v>
      </c>
      <c r="L76" s="5">
        <v>248</v>
      </c>
      <c r="M76" s="5">
        <v>98</v>
      </c>
      <c r="N76" s="5">
        <v>0</v>
      </c>
      <c r="O76" s="5">
        <v>0</v>
      </c>
      <c r="P76" s="5">
        <v>37002</v>
      </c>
      <c r="Q76" s="5">
        <v>13536</v>
      </c>
    </row>
    <row r="77" spans="1:17">
      <c r="A77" s="5">
        <v>1396</v>
      </c>
      <c r="B77" s="5">
        <v>3</v>
      </c>
      <c r="C77" s="5" t="s">
        <v>297</v>
      </c>
      <c r="D77" s="5" t="s">
        <v>298</v>
      </c>
      <c r="E77" s="5">
        <v>8315806</v>
      </c>
      <c r="F77" s="5">
        <v>93504</v>
      </c>
      <c r="G77" s="5">
        <v>63188</v>
      </c>
      <c r="H77" s="5">
        <v>434786</v>
      </c>
      <c r="I77" s="5">
        <v>2095873</v>
      </c>
      <c r="J77" s="5">
        <v>36936</v>
      </c>
      <c r="K77" s="5">
        <v>162204</v>
      </c>
      <c r="L77" s="5">
        <v>0</v>
      </c>
      <c r="M77" s="5">
        <v>0</v>
      </c>
      <c r="N77" s="5">
        <v>0</v>
      </c>
      <c r="O77" s="5">
        <v>4286479</v>
      </c>
      <c r="P77" s="5">
        <v>1064443</v>
      </c>
      <c r="Q77" s="5">
        <v>78393</v>
      </c>
    </row>
    <row r="78" spans="1:17">
      <c r="A78" s="5">
        <v>1396</v>
      </c>
      <c r="B78" s="5">
        <v>4</v>
      </c>
      <c r="C78" s="5" t="s">
        <v>299</v>
      </c>
      <c r="D78" s="5" t="s">
        <v>298</v>
      </c>
      <c r="E78" s="5">
        <v>8315806</v>
      </c>
      <c r="F78" s="5">
        <v>93504</v>
      </c>
      <c r="G78" s="5">
        <v>63188</v>
      </c>
      <c r="H78" s="5">
        <v>434786</v>
      </c>
      <c r="I78" s="5">
        <v>2095873</v>
      </c>
      <c r="J78" s="5">
        <v>36936</v>
      </c>
      <c r="K78" s="5">
        <v>162204</v>
      </c>
      <c r="L78" s="5">
        <v>0</v>
      </c>
      <c r="M78" s="5">
        <v>0</v>
      </c>
      <c r="N78" s="5">
        <v>0</v>
      </c>
      <c r="O78" s="5">
        <v>4286479</v>
      </c>
      <c r="P78" s="5">
        <v>1064443</v>
      </c>
      <c r="Q78" s="5">
        <v>78393</v>
      </c>
    </row>
    <row r="79" spans="1:17">
      <c r="A79" s="5">
        <v>1396</v>
      </c>
      <c r="B79" s="5">
        <v>2</v>
      </c>
      <c r="C79" s="5" t="s">
        <v>300</v>
      </c>
      <c r="D79" s="5" t="s">
        <v>301</v>
      </c>
      <c r="E79" s="5">
        <v>48623337</v>
      </c>
      <c r="F79" s="5">
        <v>3142</v>
      </c>
      <c r="G79" s="5">
        <v>1317323</v>
      </c>
      <c r="H79" s="5">
        <v>42775</v>
      </c>
      <c r="I79" s="5">
        <v>22852328</v>
      </c>
      <c r="J79" s="5">
        <v>168559</v>
      </c>
      <c r="K79" s="5">
        <v>2466</v>
      </c>
      <c r="L79" s="5">
        <v>4077</v>
      </c>
      <c r="M79" s="5">
        <v>1238</v>
      </c>
      <c r="N79" s="5">
        <v>0</v>
      </c>
      <c r="O79" s="5">
        <v>3691156</v>
      </c>
      <c r="P79" s="5">
        <v>16578285</v>
      </c>
      <c r="Q79" s="5">
        <v>3961986</v>
      </c>
    </row>
    <row r="80" spans="1:17">
      <c r="A80" s="5">
        <v>1396</v>
      </c>
      <c r="B80" s="5">
        <v>3</v>
      </c>
      <c r="C80" s="5" t="s">
        <v>302</v>
      </c>
      <c r="D80" s="5" t="s">
        <v>303</v>
      </c>
      <c r="E80" s="5">
        <v>47189794</v>
      </c>
      <c r="F80" s="5">
        <v>796</v>
      </c>
      <c r="G80" s="5">
        <v>1259830</v>
      </c>
      <c r="H80" s="5">
        <v>34971</v>
      </c>
      <c r="I80" s="5">
        <v>22322815</v>
      </c>
      <c r="J80" s="5">
        <v>132271</v>
      </c>
      <c r="K80" s="5">
        <v>2316</v>
      </c>
      <c r="L80" s="5">
        <v>4077</v>
      </c>
      <c r="M80" s="5">
        <v>1238</v>
      </c>
      <c r="N80" s="5">
        <v>0</v>
      </c>
      <c r="O80" s="5">
        <v>3689554</v>
      </c>
      <c r="P80" s="5">
        <v>15868260</v>
      </c>
      <c r="Q80" s="5">
        <v>3873665</v>
      </c>
    </row>
    <row r="81" spans="1:17">
      <c r="A81" s="5">
        <v>1396</v>
      </c>
      <c r="B81" s="5">
        <v>4</v>
      </c>
      <c r="C81" s="5" t="s">
        <v>304</v>
      </c>
      <c r="D81" s="5" t="s">
        <v>305</v>
      </c>
      <c r="E81" s="5">
        <v>21634075</v>
      </c>
      <c r="F81" s="5">
        <v>248</v>
      </c>
      <c r="G81" s="5">
        <v>63053</v>
      </c>
      <c r="H81" s="5">
        <v>1102</v>
      </c>
      <c r="I81" s="5">
        <v>14627835</v>
      </c>
      <c r="J81" s="5">
        <v>56644</v>
      </c>
      <c r="K81" s="5">
        <v>2316</v>
      </c>
      <c r="L81" s="5">
        <v>0</v>
      </c>
      <c r="M81" s="5">
        <v>196</v>
      </c>
      <c r="N81" s="5">
        <v>0</v>
      </c>
      <c r="O81" s="5">
        <v>1831364</v>
      </c>
      <c r="P81" s="5">
        <v>3552966</v>
      </c>
      <c r="Q81" s="5">
        <v>1498351</v>
      </c>
    </row>
    <row r="82" spans="1:17">
      <c r="A82" s="5">
        <v>1396</v>
      </c>
      <c r="B82" s="5">
        <v>4</v>
      </c>
      <c r="C82" s="5" t="s">
        <v>306</v>
      </c>
      <c r="D82" s="5" t="s">
        <v>307</v>
      </c>
      <c r="E82" s="5">
        <v>2714523</v>
      </c>
      <c r="F82" s="5">
        <v>236</v>
      </c>
      <c r="G82" s="5">
        <v>44669</v>
      </c>
      <c r="H82" s="5">
        <v>389</v>
      </c>
      <c r="I82" s="5">
        <v>2061873</v>
      </c>
      <c r="J82" s="5">
        <v>5245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579022</v>
      </c>
      <c r="Q82" s="5">
        <v>23089</v>
      </c>
    </row>
    <row r="83" spans="1:17">
      <c r="A83" s="5">
        <v>1396</v>
      </c>
      <c r="B83" s="5">
        <v>4</v>
      </c>
      <c r="C83" s="5" t="s">
        <v>308</v>
      </c>
      <c r="D83" s="5" t="s">
        <v>309</v>
      </c>
      <c r="E83" s="5">
        <v>22841196</v>
      </c>
      <c r="F83" s="5">
        <v>312</v>
      </c>
      <c r="G83" s="5">
        <v>1152108</v>
      </c>
      <c r="H83" s="5">
        <v>33480</v>
      </c>
      <c r="I83" s="5">
        <v>5633107</v>
      </c>
      <c r="J83" s="5">
        <v>70382</v>
      </c>
      <c r="K83" s="5">
        <v>0</v>
      </c>
      <c r="L83" s="5">
        <v>4077</v>
      </c>
      <c r="M83" s="5">
        <v>1042</v>
      </c>
      <c r="N83" s="5">
        <v>0</v>
      </c>
      <c r="O83" s="5">
        <v>1858190</v>
      </c>
      <c r="P83" s="5">
        <v>11736272</v>
      </c>
      <c r="Q83" s="5">
        <v>2352225</v>
      </c>
    </row>
    <row r="84" spans="1:17">
      <c r="A84" s="5">
        <v>1396</v>
      </c>
      <c r="B84" s="5">
        <v>3</v>
      </c>
      <c r="C84" s="5" t="s">
        <v>310</v>
      </c>
      <c r="D84" s="5" t="s">
        <v>311</v>
      </c>
      <c r="E84" s="5">
        <v>1094786</v>
      </c>
      <c r="F84" s="5">
        <v>2346</v>
      </c>
      <c r="G84" s="5">
        <v>48479</v>
      </c>
      <c r="H84" s="5">
        <v>7701</v>
      </c>
      <c r="I84" s="5">
        <v>424146</v>
      </c>
      <c r="J84" s="5">
        <v>34570</v>
      </c>
      <c r="K84" s="5">
        <v>150</v>
      </c>
      <c r="L84" s="5">
        <v>0</v>
      </c>
      <c r="M84" s="5">
        <v>0</v>
      </c>
      <c r="N84" s="5">
        <v>0</v>
      </c>
      <c r="O84" s="5">
        <v>1603</v>
      </c>
      <c r="P84" s="5">
        <v>501068</v>
      </c>
      <c r="Q84" s="5">
        <v>74724</v>
      </c>
    </row>
    <row r="85" spans="1:17">
      <c r="A85" s="5">
        <v>1396</v>
      </c>
      <c r="B85" s="5">
        <v>4</v>
      </c>
      <c r="C85" s="5" t="s">
        <v>312</v>
      </c>
      <c r="D85" s="5" t="s">
        <v>313</v>
      </c>
      <c r="E85" s="5">
        <v>31887</v>
      </c>
      <c r="F85" s="5">
        <v>0</v>
      </c>
      <c r="G85" s="5">
        <v>2869</v>
      </c>
      <c r="H85" s="5">
        <v>87</v>
      </c>
      <c r="I85" s="5">
        <v>5286</v>
      </c>
      <c r="J85" s="5">
        <v>2306</v>
      </c>
      <c r="K85" s="5">
        <v>0</v>
      </c>
      <c r="L85" s="5">
        <v>0</v>
      </c>
      <c r="M85" s="5">
        <v>0</v>
      </c>
      <c r="N85" s="5">
        <v>0</v>
      </c>
      <c r="O85" s="5">
        <v>51</v>
      </c>
      <c r="P85" s="5">
        <v>18682</v>
      </c>
      <c r="Q85" s="5">
        <v>2605</v>
      </c>
    </row>
    <row r="86" spans="1:17">
      <c r="A86" s="5">
        <v>1396</v>
      </c>
      <c r="B86" s="5">
        <v>4</v>
      </c>
      <c r="C86" s="5" t="s">
        <v>314</v>
      </c>
      <c r="D86" s="5" t="s">
        <v>315</v>
      </c>
      <c r="E86" s="5">
        <v>444221</v>
      </c>
      <c r="F86" s="5">
        <v>2127</v>
      </c>
      <c r="G86" s="5">
        <v>16142</v>
      </c>
      <c r="H86" s="5">
        <v>3376</v>
      </c>
      <c r="I86" s="5">
        <v>262177</v>
      </c>
      <c r="J86" s="5">
        <v>15460</v>
      </c>
      <c r="K86" s="5">
        <v>0</v>
      </c>
      <c r="L86" s="5">
        <v>0</v>
      </c>
      <c r="M86" s="5">
        <v>0</v>
      </c>
      <c r="N86" s="5">
        <v>0</v>
      </c>
      <c r="O86" s="5">
        <v>389</v>
      </c>
      <c r="P86" s="5">
        <v>121146</v>
      </c>
      <c r="Q86" s="5">
        <v>23404</v>
      </c>
    </row>
    <row r="87" spans="1:17">
      <c r="A87" s="5">
        <v>1396</v>
      </c>
      <c r="B87" s="5">
        <v>4</v>
      </c>
      <c r="C87" s="5" t="s">
        <v>316</v>
      </c>
      <c r="D87" s="5" t="s">
        <v>317</v>
      </c>
      <c r="E87" s="5">
        <v>300224</v>
      </c>
      <c r="F87" s="5">
        <v>63</v>
      </c>
      <c r="G87" s="5">
        <v>9518</v>
      </c>
      <c r="H87" s="5">
        <v>3749</v>
      </c>
      <c r="I87" s="5">
        <v>116242</v>
      </c>
      <c r="J87" s="5">
        <v>10770</v>
      </c>
      <c r="K87" s="5">
        <v>150</v>
      </c>
      <c r="L87" s="5">
        <v>0</v>
      </c>
      <c r="M87" s="5">
        <v>0</v>
      </c>
      <c r="N87" s="5">
        <v>0</v>
      </c>
      <c r="O87" s="5">
        <v>1159</v>
      </c>
      <c r="P87" s="5">
        <v>136069</v>
      </c>
      <c r="Q87" s="5">
        <v>22503</v>
      </c>
    </row>
    <row r="88" spans="1:17">
      <c r="A88" s="5">
        <v>1396</v>
      </c>
      <c r="B88" s="5">
        <v>4</v>
      </c>
      <c r="C88" s="5" t="s">
        <v>318</v>
      </c>
      <c r="D88" s="5" t="s">
        <v>319</v>
      </c>
      <c r="E88" s="5">
        <v>318454</v>
      </c>
      <c r="F88" s="5">
        <v>156</v>
      </c>
      <c r="G88" s="5">
        <v>19949</v>
      </c>
      <c r="H88" s="5">
        <v>488</v>
      </c>
      <c r="I88" s="5">
        <v>40442</v>
      </c>
      <c r="J88" s="5">
        <v>6034</v>
      </c>
      <c r="K88" s="5">
        <v>0</v>
      </c>
      <c r="L88" s="5">
        <v>0</v>
      </c>
      <c r="M88" s="5">
        <v>0</v>
      </c>
      <c r="N88" s="5">
        <v>0</v>
      </c>
      <c r="O88" s="5">
        <v>3</v>
      </c>
      <c r="P88" s="5">
        <v>225170</v>
      </c>
      <c r="Q88" s="5">
        <v>26212</v>
      </c>
    </row>
    <row r="89" spans="1:17">
      <c r="A89" s="5">
        <v>1396</v>
      </c>
      <c r="B89" s="5">
        <v>3</v>
      </c>
      <c r="C89" s="5" t="s">
        <v>320</v>
      </c>
      <c r="D89" s="5" t="s">
        <v>321</v>
      </c>
      <c r="E89" s="5">
        <v>338757</v>
      </c>
      <c r="F89" s="5">
        <v>0</v>
      </c>
      <c r="G89" s="5">
        <v>9015</v>
      </c>
      <c r="H89" s="5">
        <v>104</v>
      </c>
      <c r="I89" s="5">
        <v>105367</v>
      </c>
      <c r="J89" s="5">
        <v>1718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208957</v>
      </c>
      <c r="Q89" s="5">
        <v>13597</v>
      </c>
    </row>
    <row r="90" spans="1:17">
      <c r="A90" s="5">
        <v>1396</v>
      </c>
      <c r="B90" s="5">
        <v>4</v>
      </c>
      <c r="C90" s="5" t="s">
        <v>322</v>
      </c>
      <c r="D90" s="5" t="s">
        <v>321</v>
      </c>
      <c r="E90" s="5">
        <v>338757</v>
      </c>
      <c r="F90" s="5">
        <v>0</v>
      </c>
      <c r="G90" s="5">
        <v>9015</v>
      </c>
      <c r="H90" s="5">
        <v>104</v>
      </c>
      <c r="I90" s="5">
        <v>105367</v>
      </c>
      <c r="J90" s="5">
        <v>1718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208957</v>
      </c>
      <c r="Q90" s="5">
        <v>13597</v>
      </c>
    </row>
    <row r="91" spans="1:17">
      <c r="A91" s="5">
        <v>1396</v>
      </c>
      <c r="B91" s="5">
        <v>2</v>
      </c>
      <c r="C91" s="5" t="s">
        <v>323</v>
      </c>
      <c r="D91" s="5" t="s">
        <v>324</v>
      </c>
      <c r="E91" s="5">
        <v>582531</v>
      </c>
      <c r="F91" s="5">
        <v>7</v>
      </c>
      <c r="G91" s="5">
        <v>25096</v>
      </c>
      <c r="H91" s="5">
        <v>589</v>
      </c>
      <c r="I91" s="5">
        <v>185503</v>
      </c>
      <c r="J91" s="5">
        <v>23520</v>
      </c>
      <c r="K91" s="5">
        <v>0</v>
      </c>
      <c r="L91" s="5">
        <v>0</v>
      </c>
      <c r="M91" s="5">
        <v>4877</v>
      </c>
      <c r="N91" s="5">
        <v>0</v>
      </c>
      <c r="O91" s="5">
        <v>601</v>
      </c>
      <c r="P91" s="5">
        <v>303370</v>
      </c>
      <c r="Q91" s="5">
        <v>38969</v>
      </c>
    </row>
    <row r="92" spans="1:17">
      <c r="A92" s="5">
        <v>1396</v>
      </c>
      <c r="B92" s="5">
        <v>3</v>
      </c>
      <c r="C92" s="5" t="s">
        <v>325</v>
      </c>
      <c r="D92" s="5" t="s">
        <v>324</v>
      </c>
      <c r="E92" s="5">
        <v>582531</v>
      </c>
      <c r="F92" s="5">
        <v>7</v>
      </c>
      <c r="G92" s="5">
        <v>25096</v>
      </c>
      <c r="H92" s="5">
        <v>589</v>
      </c>
      <c r="I92" s="5">
        <v>185503</v>
      </c>
      <c r="J92" s="5">
        <v>23520</v>
      </c>
      <c r="K92" s="5">
        <v>0</v>
      </c>
      <c r="L92" s="5">
        <v>0</v>
      </c>
      <c r="M92" s="5">
        <v>4877</v>
      </c>
      <c r="N92" s="5">
        <v>0</v>
      </c>
      <c r="O92" s="5">
        <v>601</v>
      </c>
      <c r="P92" s="5">
        <v>303370</v>
      </c>
      <c r="Q92" s="5">
        <v>38969</v>
      </c>
    </row>
    <row r="93" spans="1:17">
      <c r="A93" s="5">
        <v>1396</v>
      </c>
      <c r="B93" s="5">
        <v>4</v>
      </c>
      <c r="C93" s="5" t="s">
        <v>326</v>
      </c>
      <c r="D93" s="5" t="s">
        <v>324</v>
      </c>
      <c r="E93" s="5">
        <v>582531</v>
      </c>
      <c r="F93" s="5">
        <v>7</v>
      </c>
      <c r="G93" s="5">
        <v>25096</v>
      </c>
      <c r="H93" s="5">
        <v>589</v>
      </c>
      <c r="I93" s="5">
        <v>185503</v>
      </c>
      <c r="J93" s="5">
        <v>23520</v>
      </c>
      <c r="K93" s="5">
        <v>0</v>
      </c>
      <c r="L93" s="5">
        <v>0</v>
      </c>
      <c r="M93" s="5">
        <v>4877</v>
      </c>
      <c r="N93" s="5">
        <v>0</v>
      </c>
      <c r="O93" s="5">
        <v>601</v>
      </c>
      <c r="P93" s="5">
        <v>303370</v>
      </c>
      <c r="Q93" s="5">
        <v>38969</v>
      </c>
    </row>
    <row r="94" spans="1:17">
      <c r="A94" s="5">
        <v>1396</v>
      </c>
      <c r="B94" s="5">
        <v>2</v>
      </c>
      <c r="C94" s="5" t="s">
        <v>327</v>
      </c>
      <c r="D94" s="5" t="s">
        <v>328</v>
      </c>
      <c r="E94" s="5">
        <v>2978382</v>
      </c>
      <c r="F94" s="5">
        <v>2344</v>
      </c>
      <c r="G94" s="5">
        <v>43661</v>
      </c>
      <c r="H94" s="5">
        <v>24046</v>
      </c>
      <c r="I94" s="5">
        <v>463781</v>
      </c>
      <c r="J94" s="5">
        <v>74214</v>
      </c>
      <c r="K94" s="5">
        <v>721</v>
      </c>
      <c r="L94" s="5">
        <v>0</v>
      </c>
      <c r="M94" s="5">
        <v>0</v>
      </c>
      <c r="N94" s="5">
        <v>0</v>
      </c>
      <c r="O94" s="5">
        <v>9288</v>
      </c>
      <c r="P94" s="5">
        <v>2233202</v>
      </c>
      <c r="Q94" s="5">
        <v>127125</v>
      </c>
    </row>
    <row r="95" spans="1:17">
      <c r="A95" s="5">
        <v>1396</v>
      </c>
      <c r="B95" s="5">
        <v>3</v>
      </c>
      <c r="C95" s="5" t="s">
        <v>329</v>
      </c>
      <c r="D95" s="5" t="s">
        <v>330</v>
      </c>
      <c r="E95" s="5">
        <v>623846</v>
      </c>
      <c r="F95" s="5">
        <v>157</v>
      </c>
      <c r="G95" s="5">
        <v>12468</v>
      </c>
      <c r="H95" s="5">
        <v>934</v>
      </c>
      <c r="I95" s="5">
        <v>208162</v>
      </c>
      <c r="J95" s="5">
        <v>9986</v>
      </c>
      <c r="K95" s="5">
        <v>0</v>
      </c>
      <c r="L95" s="5">
        <v>0</v>
      </c>
      <c r="M95" s="5">
        <v>0</v>
      </c>
      <c r="N95" s="5">
        <v>0</v>
      </c>
      <c r="O95" s="5">
        <v>5977</v>
      </c>
      <c r="P95" s="5">
        <v>360079</v>
      </c>
      <c r="Q95" s="5">
        <v>26083</v>
      </c>
    </row>
    <row r="96" spans="1:17">
      <c r="A96" s="5">
        <v>1396</v>
      </c>
      <c r="B96" s="5">
        <v>4</v>
      </c>
      <c r="C96" s="5" t="s">
        <v>331</v>
      </c>
      <c r="D96" s="5" t="s">
        <v>332</v>
      </c>
      <c r="E96" s="5">
        <v>466871</v>
      </c>
      <c r="F96" s="5">
        <v>73</v>
      </c>
      <c r="G96" s="5">
        <v>7728</v>
      </c>
      <c r="H96" s="5">
        <v>153</v>
      </c>
      <c r="I96" s="5">
        <v>171631</v>
      </c>
      <c r="J96" s="5">
        <v>6459</v>
      </c>
      <c r="K96" s="5">
        <v>0</v>
      </c>
      <c r="L96" s="5">
        <v>0</v>
      </c>
      <c r="M96" s="5">
        <v>0</v>
      </c>
      <c r="N96" s="5">
        <v>0</v>
      </c>
      <c r="O96" s="5">
        <v>5961</v>
      </c>
      <c r="P96" s="5">
        <v>257713</v>
      </c>
      <c r="Q96" s="5">
        <v>17153</v>
      </c>
    </row>
    <row r="97" spans="1:17">
      <c r="A97" s="5">
        <v>1396</v>
      </c>
      <c r="B97" s="5">
        <v>4</v>
      </c>
      <c r="C97" s="5" t="s">
        <v>333</v>
      </c>
      <c r="D97" s="5" t="s">
        <v>334</v>
      </c>
      <c r="E97" s="5">
        <v>156975</v>
      </c>
      <c r="F97" s="5">
        <v>84</v>
      </c>
      <c r="G97" s="5">
        <v>4740</v>
      </c>
      <c r="H97" s="5">
        <v>782</v>
      </c>
      <c r="I97" s="5">
        <v>36531</v>
      </c>
      <c r="J97" s="5">
        <v>3527</v>
      </c>
      <c r="K97" s="5">
        <v>0</v>
      </c>
      <c r="L97" s="5">
        <v>0</v>
      </c>
      <c r="M97" s="5">
        <v>0</v>
      </c>
      <c r="N97" s="5">
        <v>0</v>
      </c>
      <c r="O97" s="5">
        <v>15</v>
      </c>
      <c r="P97" s="5">
        <v>102366</v>
      </c>
      <c r="Q97" s="5">
        <v>8929</v>
      </c>
    </row>
    <row r="98" spans="1:17">
      <c r="A98" s="5">
        <v>1396</v>
      </c>
      <c r="B98" s="5">
        <v>3</v>
      </c>
      <c r="C98" s="5" t="s">
        <v>335</v>
      </c>
      <c r="D98" s="5" t="s">
        <v>336</v>
      </c>
      <c r="E98" s="5">
        <v>2354536</v>
      </c>
      <c r="F98" s="5">
        <v>2187</v>
      </c>
      <c r="G98" s="5">
        <v>31193</v>
      </c>
      <c r="H98" s="5">
        <v>23112</v>
      </c>
      <c r="I98" s="5">
        <v>255619</v>
      </c>
      <c r="J98" s="5">
        <v>64229</v>
      </c>
      <c r="K98" s="5">
        <v>721</v>
      </c>
      <c r="L98" s="5">
        <v>0</v>
      </c>
      <c r="M98" s="5">
        <v>0</v>
      </c>
      <c r="N98" s="5">
        <v>0</v>
      </c>
      <c r="O98" s="5">
        <v>3311</v>
      </c>
      <c r="P98" s="5">
        <v>1873123</v>
      </c>
      <c r="Q98" s="5">
        <v>101042</v>
      </c>
    </row>
    <row r="99" spans="1:17">
      <c r="A99" s="5">
        <v>1396</v>
      </c>
      <c r="B99" s="5">
        <v>4</v>
      </c>
      <c r="C99" s="5" t="s">
        <v>337</v>
      </c>
      <c r="D99" s="5" t="s">
        <v>336</v>
      </c>
      <c r="E99" s="5">
        <v>2354536</v>
      </c>
      <c r="F99" s="5">
        <v>2187</v>
      </c>
      <c r="G99" s="5">
        <v>31193</v>
      </c>
      <c r="H99" s="5">
        <v>23112</v>
      </c>
      <c r="I99" s="5">
        <v>255619</v>
      </c>
      <c r="J99" s="5">
        <v>64229</v>
      </c>
      <c r="K99" s="5">
        <v>721</v>
      </c>
      <c r="L99" s="5">
        <v>0</v>
      </c>
      <c r="M99" s="5">
        <v>0</v>
      </c>
      <c r="N99" s="5">
        <v>0</v>
      </c>
      <c r="O99" s="5">
        <v>3311</v>
      </c>
      <c r="P99" s="5">
        <v>1873123</v>
      </c>
      <c r="Q99" s="5">
        <v>101042</v>
      </c>
    </row>
    <row r="100" spans="1:17">
      <c r="A100" s="5">
        <v>1396</v>
      </c>
      <c r="B100" s="5">
        <v>2</v>
      </c>
      <c r="C100" s="5" t="s">
        <v>338</v>
      </c>
      <c r="D100" s="5" t="s">
        <v>339</v>
      </c>
      <c r="E100" s="5">
        <v>24915333</v>
      </c>
      <c r="F100" s="5">
        <v>12600</v>
      </c>
      <c r="G100" s="5">
        <v>1305941</v>
      </c>
      <c r="H100" s="5">
        <v>72291</v>
      </c>
      <c r="I100" s="5">
        <v>11066391</v>
      </c>
      <c r="J100" s="5">
        <v>205352</v>
      </c>
      <c r="K100" s="5">
        <v>2375762</v>
      </c>
      <c r="L100" s="5">
        <v>0</v>
      </c>
      <c r="M100" s="5">
        <v>0</v>
      </c>
      <c r="N100" s="5">
        <v>0</v>
      </c>
      <c r="O100" s="5">
        <v>35252</v>
      </c>
      <c r="P100" s="5">
        <v>8600184</v>
      </c>
      <c r="Q100" s="5">
        <v>1241560</v>
      </c>
    </row>
    <row r="101" spans="1:17">
      <c r="A101" s="5">
        <v>1396</v>
      </c>
      <c r="B101" s="5">
        <v>3</v>
      </c>
      <c r="C101" s="5" t="s">
        <v>340</v>
      </c>
      <c r="D101" s="5" t="s">
        <v>341</v>
      </c>
      <c r="E101" s="5">
        <v>1604727</v>
      </c>
      <c r="F101" s="5">
        <v>379</v>
      </c>
      <c r="G101" s="5">
        <v>18041</v>
      </c>
      <c r="H101" s="5">
        <v>5301</v>
      </c>
      <c r="I101" s="5">
        <v>841923</v>
      </c>
      <c r="J101" s="5">
        <v>7149</v>
      </c>
      <c r="K101" s="5">
        <v>44929</v>
      </c>
      <c r="L101" s="5">
        <v>0</v>
      </c>
      <c r="M101" s="5">
        <v>0</v>
      </c>
      <c r="N101" s="5">
        <v>0</v>
      </c>
      <c r="O101" s="5">
        <v>1296</v>
      </c>
      <c r="P101" s="5">
        <v>640209</v>
      </c>
      <c r="Q101" s="5">
        <v>45502</v>
      </c>
    </row>
    <row r="102" spans="1:17">
      <c r="A102" s="5">
        <v>1396</v>
      </c>
      <c r="B102" s="5">
        <v>4</v>
      </c>
      <c r="C102" s="5" t="s">
        <v>342</v>
      </c>
      <c r="D102" s="5" t="s">
        <v>341</v>
      </c>
      <c r="E102" s="5">
        <v>1604727</v>
      </c>
      <c r="F102" s="5">
        <v>379</v>
      </c>
      <c r="G102" s="5">
        <v>18041</v>
      </c>
      <c r="H102" s="5">
        <v>5301</v>
      </c>
      <c r="I102" s="5">
        <v>841923</v>
      </c>
      <c r="J102" s="5">
        <v>7149</v>
      </c>
      <c r="K102" s="5">
        <v>44929</v>
      </c>
      <c r="L102" s="5">
        <v>0</v>
      </c>
      <c r="M102" s="5">
        <v>0</v>
      </c>
      <c r="N102" s="5">
        <v>0</v>
      </c>
      <c r="O102" s="5">
        <v>1296</v>
      </c>
      <c r="P102" s="5">
        <v>640209</v>
      </c>
      <c r="Q102" s="5">
        <v>45502</v>
      </c>
    </row>
    <row r="103" spans="1:17">
      <c r="A103" s="5">
        <v>1396</v>
      </c>
      <c r="B103" s="5">
        <v>3</v>
      </c>
      <c r="C103" s="5" t="s">
        <v>343</v>
      </c>
      <c r="D103" s="5" t="s">
        <v>344</v>
      </c>
      <c r="E103" s="5">
        <v>23310606</v>
      </c>
      <c r="F103" s="5">
        <v>12221</v>
      </c>
      <c r="G103" s="5">
        <v>1287901</v>
      </c>
      <c r="H103" s="5">
        <v>66990</v>
      </c>
      <c r="I103" s="5">
        <v>10224469</v>
      </c>
      <c r="J103" s="5">
        <v>198204</v>
      </c>
      <c r="K103" s="5">
        <v>2330833</v>
      </c>
      <c r="L103" s="5">
        <v>0</v>
      </c>
      <c r="M103" s="5">
        <v>0</v>
      </c>
      <c r="N103" s="5">
        <v>0</v>
      </c>
      <c r="O103" s="5">
        <v>33956</v>
      </c>
      <c r="P103" s="5">
        <v>7959975</v>
      </c>
      <c r="Q103" s="5">
        <v>1196058</v>
      </c>
    </row>
    <row r="104" spans="1:17">
      <c r="A104" s="5">
        <v>1396</v>
      </c>
      <c r="B104" s="5">
        <v>4</v>
      </c>
      <c r="C104" s="5" t="s">
        <v>345</v>
      </c>
      <c r="D104" s="5" t="s">
        <v>346</v>
      </c>
      <c r="E104" s="5">
        <v>380897</v>
      </c>
      <c r="F104" s="5">
        <v>277</v>
      </c>
      <c r="G104" s="5">
        <v>29328</v>
      </c>
      <c r="H104" s="5">
        <v>212</v>
      </c>
      <c r="I104" s="5">
        <v>162948</v>
      </c>
      <c r="J104" s="5">
        <v>3642</v>
      </c>
      <c r="K104" s="5">
        <v>69813</v>
      </c>
      <c r="L104" s="5">
        <v>0</v>
      </c>
      <c r="M104" s="5">
        <v>0</v>
      </c>
      <c r="N104" s="5">
        <v>0</v>
      </c>
      <c r="O104" s="5">
        <v>5662</v>
      </c>
      <c r="P104" s="5">
        <v>98907</v>
      </c>
      <c r="Q104" s="5">
        <v>10109</v>
      </c>
    </row>
    <row r="105" spans="1:17">
      <c r="A105" s="5">
        <v>1396</v>
      </c>
      <c r="B105" s="5">
        <v>4</v>
      </c>
      <c r="C105" s="5" t="s">
        <v>347</v>
      </c>
      <c r="D105" s="5" t="s">
        <v>348</v>
      </c>
      <c r="E105" s="5">
        <v>6585742</v>
      </c>
      <c r="F105" s="5">
        <v>2957</v>
      </c>
      <c r="G105" s="5">
        <v>251299</v>
      </c>
      <c r="H105" s="5">
        <v>37563</v>
      </c>
      <c r="I105" s="5">
        <v>3736720</v>
      </c>
      <c r="J105" s="5">
        <v>45695</v>
      </c>
      <c r="K105" s="5">
        <v>443739</v>
      </c>
      <c r="L105" s="5">
        <v>0</v>
      </c>
      <c r="M105" s="5">
        <v>0</v>
      </c>
      <c r="N105" s="5">
        <v>0</v>
      </c>
      <c r="O105" s="5">
        <v>800</v>
      </c>
      <c r="P105" s="5">
        <v>1769189</v>
      </c>
      <c r="Q105" s="5">
        <v>297779</v>
      </c>
    </row>
    <row r="106" spans="1:17">
      <c r="A106" s="5">
        <v>1396</v>
      </c>
      <c r="B106" s="5">
        <v>4</v>
      </c>
      <c r="C106" s="5" t="s">
        <v>349</v>
      </c>
      <c r="D106" s="5" t="s">
        <v>350</v>
      </c>
      <c r="E106" s="5">
        <v>527019</v>
      </c>
      <c r="F106" s="5">
        <v>3</v>
      </c>
      <c r="G106" s="5">
        <v>4063</v>
      </c>
      <c r="H106" s="5">
        <v>279</v>
      </c>
      <c r="I106" s="5">
        <v>266317</v>
      </c>
      <c r="J106" s="5">
        <v>6453</v>
      </c>
      <c r="K106" s="5">
        <v>337</v>
      </c>
      <c r="L106" s="5">
        <v>0</v>
      </c>
      <c r="M106" s="5">
        <v>0</v>
      </c>
      <c r="N106" s="5">
        <v>0</v>
      </c>
      <c r="O106" s="5">
        <v>0</v>
      </c>
      <c r="P106" s="5">
        <v>235511</v>
      </c>
      <c r="Q106" s="5">
        <v>14056</v>
      </c>
    </row>
    <row r="107" spans="1:17">
      <c r="A107" s="5">
        <v>1396</v>
      </c>
      <c r="B107" s="5">
        <v>4</v>
      </c>
      <c r="C107" s="5" t="s">
        <v>351</v>
      </c>
      <c r="D107" s="5" t="s">
        <v>352</v>
      </c>
      <c r="E107" s="5">
        <v>12512625</v>
      </c>
      <c r="F107" s="5">
        <v>761</v>
      </c>
      <c r="G107" s="5">
        <v>177129</v>
      </c>
      <c r="H107" s="5">
        <v>11395</v>
      </c>
      <c r="I107" s="5">
        <v>5596678</v>
      </c>
      <c r="J107" s="5">
        <v>22047</v>
      </c>
      <c r="K107" s="5">
        <v>1711862</v>
      </c>
      <c r="L107" s="5">
        <v>0</v>
      </c>
      <c r="M107" s="5">
        <v>0</v>
      </c>
      <c r="N107" s="5">
        <v>0</v>
      </c>
      <c r="O107" s="5">
        <v>4100</v>
      </c>
      <c r="P107" s="5">
        <v>4387014</v>
      </c>
      <c r="Q107" s="5">
        <v>601639</v>
      </c>
    </row>
    <row r="108" spans="1:17">
      <c r="A108" s="5">
        <v>1396</v>
      </c>
      <c r="B108" s="5">
        <v>4</v>
      </c>
      <c r="C108" s="5" t="s">
        <v>353</v>
      </c>
      <c r="D108" s="5" t="s">
        <v>354</v>
      </c>
      <c r="E108" s="5">
        <v>1187304</v>
      </c>
      <c r="F108" s="5">
        <v>1456</v>
      </c>
      <c r="G108" s="5">
        <v>472930</v>
      </c>
      <c r="H108" s="5">
        <v>5934</v>
      </c>
      <c r="I108" s="5">
        <v>118355</v>
      </c>
      <c r="J108" s="5">
        <v>48479</v>
      </c>
      <c r="K108" s="5">
        <v>24399</v>
      </c>
      <c r="L108" s="5">
        <v>0</v>
      </c>
      <c r="M108" s="5">
        <v>0</v>
      </c>
      <c r="N108" s="5">
        <v>0</v>
      </c>
      <c r="O108" s="5">
        <v>4529</v>
      </c>
      <c r="P108" s="5">
        <v>399301</v>
      </c>
      <c r="Q108" s="5">
        <v>111920</v>
      </c>
    </row>
    <row r="109" spans="1:17">
      <c r="A109" s="5">
        <v>1396</v>
      </c>
      <c r="B109" s="5">
        <v>4</v>
      </c>
      <c r="C109" s="5" t="s">
        <v>355</v>
      </c>
      <c r="D109" s="5" t="s">
        <v>356</v>
      </c>
      <c r="E109" s="5">
        <v>877364</v>
      </c>
      <c r="F109" s="5">
        <v>785</v>
      </c>
      <c r="G109" s="5">
        <v>23370</v>
      </c>
      <c r="H109" s="5">
        <v>3169</v>
      </c>
      <c r="I109" s="5">
        <v>101282</v>
      </c>
      <c r="J109" s="5">
        <v>34847</v>
      </c>
      <c r="K109" s="5">
        <v>0</v>
      </c>
      <c r="L109" s="5">
        <v>0</v>
      </c>
      <c r="M109" s="5">
        <v>0</v>
      </c>
      <c r="N109" s="5">
        <v>0</v>
      </c>
      <c r="O109" s="5">
        <v>10431</v>
      </c>
      <c r="P109" s="5">
        <v>611305</v>
      </c>
      <c r="Q109" s="5">
        <v>92174</v>
      </c>
    </row>
    <row r="110" spans="1:17">
      <c r="A110" s="5">
        <v>1396</v>
      </c>
      <c r="B110" s="5">
        <v>4</v>
      </c>
      <c r="C110" s="5" t="s">
        <v>357</v>
      </c>
      <c r="D110" s="5" t="s">
        <v>358</v>
      </c>
      <c r="E110" s="5">
        <v>1239655</v>
      </c>
      <c r="F110" s="5">
        <v>5982</v>
      </c>
      <c r="G110" s="5">
        <v>329781</v>
      </c>
      <c r="H110" s="5">
        <v>8439</v>
      </c>
      <c r="I110" s="5">
        <v>242168</v>
      </c>
      <c r="J110" s="5">
        <v>37040</v>
      </c>
      <c r="K110" s="5">
        <v>80684</v>
      </c>
      <c r="L110" s="5">
        <v>0</v>
      </c>
      <c r="M110" s="5">
        <v>0</v>
      </c>
      <c r="N110" s="5">
        <v>0</v>
      </c>
      <c r="O110" s="5">
        <v>8433</v>
      </c>
      <c r="P110" s="5">
        <v>458747</v>
      </c>
      <c r="Q110" s="5">
        <v>68381</v>
      </c>
    </row>
    <row r="111" spans="1:17">
      <c r="A111" s="5">
        <v>1396</v>
      </c>
      <c r="B111" s="5">
        <v>2</v>
      </c>
      <c r="C111" s="5" t="s">
        <v>359</v>
      </c>
      <c r="D111" s="5" t="s">
        <v>360</v>
      </c>
      <c r="E111" s="5">
        <v>40746719</v>
      </c>
      <c r="F111" s="5">
        <v>9729</v>
      </c>
      <c r="G111" s="5">
        <v>627824</v>
      </c>
      <c r="H111" s="5">
        <v>71085</v>
      </c>
      <c r="I111" s="5">
        <v>16259148</v>
      </c>
      <c r="J111" s="5">
        <v>72741</v>
      </c>
      <c r="K111" s="5">
        <v>311665</v>
      </c>
      <c r="L111" s="5">
        <v>346200</v>
      </c>
      <c r="M111" s="5">
        <v>25177</v>
      </c>
      <c r="N111" s="5">
        <v>61</v>
      </c>
      <c r="O111" s="5">
        <v>205941</v>
      </c>
      <c r="P111" s="5">
        <v>22226109</v>
      </c>
      <c r="Q111" s="5">
        <v>591039</v>
      </c>
    </row>
    <row r="112" spans="1:17">
      <c r="A112" s="5">
        <v>1396</v>
      </c>
      <c r="B112" s="5">
        <v>3</v>
      </c>
      <c r="C112" s="5" t="s">
        <v>361</v>
      </c>
      <c r="D112" s="5" t="s">
        <v>362</v>
      </c>
      <c r="E112" s="5">
        <v>31602298</v>
      </c>
      <c r="F112" s="5">
        <v>472</v>
      </c>
      <c r="G112" s="5">
        <v>252201</v>
      </c>
      <c r="H112" s="5">
        <v>56773</v>
      </c>
      <c r="I112" s="5">
        <v>15063868</v>
      </c>
      <c r="J112" s="5">
        <v>35184</v>
      </c>
      <c r="K112" s="5">
        <v>9147</v>
      </c>
      <c r="L112" s="5">
        <v>332133</v>
      </c>
      <c r="M112" s="5">
        <v>24747</v>
      </c>
      <c r="N112" s="5">
        <v>0</v>
      </c>
      <c r="O112" s="5">
        <v>179899</v>
      </c>
      <c r="P112" s="5">
        <v>15180191</v>
      </c>
      <c r="Q112" s="5">
        <v>467683</v>
      </c>
    </row>
    <row r="113" spans="1:17">
      <c r="A113" s="5">
        <v>1396</v>
      </c>
      <c r="B113" s="5">
        <v>4</v>
      </c>
      <c r="C113" s="5" t="s">
        <v>363</v>
      </c>
      <c r="D113" s="5" t="s">
        <v>362</v>
      </c>
      <c r="E113" s="5">
        <v>31602298</v>
      </c>
      <c r="F113" s="5">
        <v>472</v>
      </c>
      <c r="G113" s="5">
        <v>252201</v>
      </c>
      <c r="H113" s="5">
        <v>56773</v>
      </c>
      <c r="I113" s="5">
        <v>15063868</v>
      </c>
      <c r="J113" s="5">
        <v>35184</v>
      </c>
      <c r="K113" s="5">
        <v>9147</v>
      </c>
      <c r="L113" s="5">
        <v>332133</v>
      </c>
      <c r="M113" s="5">
        <v>24747</v>
      </c>
      <c r="N113" s="5">
        <v>0</v>
      </c>
      <c r="O113" s="5">
        <v>179899</v>
      </c>
      <c r="P113" s="5">
        <v>15180191</v>
      </c>
      <c r="Q113" s="5">
        <v>467683</v>
      </c>
    </row>
    <row r="114" spans="1:17">
      <c r="A114" s="5">
        <v>1396</v>
      </c>
      <c r="B114" s="5">
        <v>3</v>
      </c>
      <c r="C114" s="5" t="s">
        <v>364</v>
      </c>
      <c r="D114" s="5" t="s">
        <v>365</v>
      </c>
      <c r="E114" s="5">
        <v>7925180</v>
      </c>
      <c r="F114" s="5">
        <v>8564</v>
      </c>
      <c r="G114" s="5">
        <v>350462</v>
      </c>
      <c r="H114" s="5">
        <v>9938</v>
      </c>
      <c r="I114" s="5">
        <v>1021023</v>
      </c>
      <c r="J114" s="5">
        <v>22025</v>
      </c>
      <c r="K114" s="5">
        <v>291532</v>
      </c>
      <c r="L114" s="5">
        <v>14067</v>
      </c>
      <c r="M114" s="5">
        <v>430</v>
      </c>
      <c r="N114" s="5">
        <v>0</v>
      </c>
      <c r="O114" s="5">
        <v>1634</v>
      </c>
      <c r="P114" s="5">
        <v>6120690</v>
      </c>
      <c r="Q114" s="5">
        <v>84814</v>
      </c>
    </row>
    <row r="115" spans="1:17">
      <c r="A115" s="5">
        <v>1396</v>
      </c>
      <c r="B115" s="5">
        <v>4</v>
      </c>
      <c r="C115" s="5" t="s">
        <v>366</v>
      </c>
      <c r="D115" s="5" t="s">
        <v>365</v>
      </c>
      <c r="E115" s="5">
        <v>7925180</v>
      </c>
      <c r="F115" s="5">
        <v>8564</v>
      </c>
      <c r="G115" s="5">
        <v>350462</v>
      </c>
      <c r="H115" s="5">
        <v>9938</v>
      </c>
      <c r="I115" s="5">
        <v>1021023</v>
      </c>
      <c r="J115" s="5">
        <v>22025</v>
      </c>
      <c r="K115" s="5">
        <v>291532</v>
      </c>
      <c r="L115" s="5">
        <v>14067</v>
      </c>
      <c r="M115" s="5">
        <v>430</v>
      </c>
      <c r="N115" s="5">
        <v>0</v>
      </c>
      <c r="O115" s="5">
        <v>1634</v>
      </c>
      <c r="P115" s="5">
        <v>6120690</v>
      </c>
      <c r="Q115" s="5">
        <v>84814</v>
      </c>
    </row>
    <row r="116" spans="1:17">
      <c r="A116" s="5">
        <v>1396</v>
      </c>
      <c r="B116" s="5">
        <v>3</v>
      </c>
      <c r="C116" s="5" t="s">
        <v>367</v>
      </c>
      <c r="D116" s="5" t="s">
        <v>368</v>
      </c>
      <c r="E116" s="5">
        <v>1219241</v>
      </c>
      <c r="F116" s="5">
        <v>693</v>
      </c>
      <c r="G116" s="5">
        <v>25161</v>
      </c>
      <c r="H116" s="5">
        <v>4374</v>
      </c>
      <c r="I116" s="5">
        <v>174257</v>
      </c>
      <c r="J116" s="5">
        <v>15532</v>
      </c>
      <c r="K116" s="5">
        <v>10986</v>
      </c>
      <c r="L116" s="5">
        <v>0</v>
      </c>
      <c r="M116" s="5">
        <v>0</v>
      </c>
      <c r="N116" s="5">
        <v>61</v>
      </c>
      <c r="O116" s="5">
        <v>24408</v>
      </c>
      <c r="P116" s="5">
        <v>925228</v>
      </c>
      <c r="Q116" s="5">
        <v>38542</v>
      </c>
    </row>
    <row r="117" spans="1:17">
      <c r="A117" s="5">
        <v>1396</v>
      </c>
      <c r="B117" s="5">
        <v>4</v>
      </c>
      <c r="C117" s="5" t="s">
        <v>369</v>
      </c>
      <c r="D117" s="5" t="s">
        <v>370</v>
      </c>
      <c r="E117" s="5">
        <v>1064759</v>
      </c>
      <c r="F117" s="5">
        <v>687</v>
      </c>
      <c r="G117" s="5">
        <v>18308</v>
      </c>
      <c r="H117" s="5">
        <v>3719</v>
      </c>
      <c r="I117" s="5">
        <v>150292</v>
      </c>
      <c r="J117" s="5">
        <v>12645</v>
      </c>
      <c r="K117" s="5">
        <v>10986</v>
      </c>
      <c r="L117" s="5">
        <v>0</v>
      </c>
      <c r="M117" s="5">
        <v>0</v>
      </c>
      <c r="N117" s="5">
        <v>61</v>
      </c>
      <c r="O117" s="5">
        <v>13463</v>
      </c>
      <c r="P117" s="5">
        <v>818308</v>
      </c>
      <c r="Q117" s="5">
        <v>36289</v>
      </c>
    </row>
    <row r="118" spans="1:17">
      <c r="A118" s="5">
        <v>1396</v>
      </c>
      <c r="B118" s="5">
        <v>4</v>
      </c>
      <c r="C118" s="5" t="s">
        <v>371</v>
      </c>
      <c r="D118" s="5" t="s">
        <v>372</v>
      </c>
      <c r="E118" s="5">
        <v>154483</v>
      </c>
      <c r="F118" s="5">
        <v>6</v>
      </c>
      <c r="G118" s="5">
        <v>6853</v>
      </c>
      <c r="H118" s="5">
        <v>655</v>
      </c>
      <c r="I118" s="5">
        <v>23965</v>
      </c>
      <c r="J118" s="5">
        <v>2887</v>
      </c>
      <c r="K118" s="5">
        <v>0</v>
      </c>
      <c r="L118" s="5">
        <v>0</v>
      </c>
      <c r="M118" s="5">
        <v>0</v>
      </c>
      <c r="N118" s="5">
        <v>0</v>
      </c>
      <c r="O118" s="5">
        <v>10945</v>
      </c>
      <c r="P118" s="5">
        <v>106919</v>
      </c>
      <c r="Q118" s="5">
        <v>2253</v>
      </c>
    </row>
    <row r="119" spans="1:17">
      <c r="A119" s="5">
        <v>1396</v>
      </c>
      <c r="B119" s="5">
        <v>2</v>
      </c>
      <c r="C119" s="5" t="s">
        <v>373</v>
      </c>
      <c r="D119" s="5" t="s">
        <v>374</v>
      </c>
      <c r="E119" s="5">
        <v>1699343</v>
      </c>
      <c r="F119" s="5">
        <v>3695</v>
      </c>
      <c r="G119" s="5">
        <v>110027</v>
      </c>
      <c r="H119" s="5">
        <v>49258</v>
      </c>
      <c r="I119" s="5">
        <v>330337</v>
      </c>
      <c r="J119" s="5">
        <v>76592</v>
      </c>
      <c r="K119" s="5">
        <v>901</v>
      </c>
      <c r="L119" s="5">
        <v>7</v>
      </c>
      <c r="M119" s="5">
        <v>0</v>
      </c>
      <c r="N119" s="5">
        <v>334</v>
      </c>
      <c r="O119" s="5">
        <v>35081</v>
      </c>
      <c r="P119" s="5">
        <v>992035</v>
      </c>
      <c r="Q119" s="5">
        <v>101076</v>
      </c>
    </row>
    <row r="120" spans="1:17">
      <c r="A120" s="5">
        <v>1396</v>
      </c>
      <c r="B120" s="5">
        <v>3</v>
      </c>
      <c r="C120" s="5" t="s">
        <v>375</v>
      </c>
      <c r="D120" s="5" t="s">
        <v>376</v>
      </c>
      <c r="E120" s="5">
        <v>741817</v>
      </c>
      <c r="F120" s="5">
        <v>728</v>
      </c>
      <c r="G120" s="5">
        <v>68401</v>
      </c>
      <c r="H120" s="5">
        <v>37385</v>
      </c>
      <c r="I120" s="5">
        <v>134974</v>
      </c>
      <c r="J120" s="5">
        <v>34546</v>
      </c>
      <c r="K120" s="5">
        <v>819</v>
      </c>
      <c r="L120" s="5">
        <v>7</v>
      </c>
      <c r="M120" s="5">
        <v>0</v>
      </c>
      <c r="N120" s="5">
        <v>334</v>
      </c>
      <c r="O120" s="5">
        <v>25359</v>
      </c>
      <c r="P120" s="5">
        <v>402162</v>
      </c>
      <c r="Q120" s="5">
        <v>37102</v>
      </c>
    </row>
    <row r="121" spans="1:17">
      <c r="A121" s="5">
        <v>1396</v>
      </c>
      <c r="B121" s="5">
        <v>4</v>
      </c>
      <c r="C121" s="5" t="s">
        <v>377</v>
      </c>
      <c r="D121" s="5" t="s">
        <v>378</v>
      </c>
      <c r="E121" s="5">
        <v>462440</v>
      </c>
      <c r="F121" s="5">
        <v>592</v>
      </c>
      <c r="G121" s="5">
        <v>49492</v>
      </c>
      <c r="H121" s="5">
        <v>33462</v>
      </c>
      <c r="I121" s="5">
        <v>61508</v>
      </c>
      <c r="J121" s="5">
        <v>23881</v>
      </c>
      <c r="K121" s="5">
        <v>812</v>
      </c>
      <c r="L121" s="5">
        <v>0</v>
      </c>
      <c r="M121" s="5">
        <v>0</v>
      </c>
      <c r="N121" s="5">
        <v>334</v>
      </c>
      <c r="O121" s="5">
        <v>22642</v>
      </c>
      <c r="P121" s="5">
        <v>244570</v>
      </c>
      <c r="Q121" s="5">
        <v>25147</v>
      </c>
    </row>
    <row r="122" spans="1:17">
      <c r="A122" s="5">
        <v>1396</v>
      </c>
      <c r="B122" s="5">
        <v>4</v>
      </c>
      <c r="C122" s="5" t="s">
        <v>379</v>
      </c>
      <c r="D122" s="5" t="s">
        <v>380</v>
      </c>
      <c r="E122" s="5">
        <v>269936</v>
      </c>
      <c r="F122" s="5">
        <v>136</v>
      </c>
      <c r="G122" s="5">
        <v>18507</v>
      </c>
      <c r="H122" s="5">
        <v>3669</v>
      </c>
      <c r="I122" s="5">
        <v>70761</v>
      </c>
      <c r="J122" s="5">
        <v>10401</v>
      </c>
      <c r="K122" s="5">
        <v>8</v>
      </c>
      <c r="L122" s="5">
        <v>7</v>
      </c>
      <c r="M122" s="5">
        <v>0</v>
      </c>
      <c r="N122" s="5">
        <v>0</v>
      </c>
      <c r="O122" s="5">
        <v>2717</v>
      </c>
      <c r="P122" s="5">
        <v>152405</v>
      </c>
      <c r="Q122" s="5">
        <v>11327</v>
      </c>
    </row>
    <row r="123" spans="1:17">
      <c r="A123" s="5">
        <v>1396</v>
      </c>
      <c r="B123" s="5">
        <v>4</v>
      </c>
      <c r="C123" s="5" t="s">
        <v>381</v>
      </c>
      <c r="D123" s="5" t="s">
        <v>382</v>
      </c>
      <c r="E123" s="5">
        <v>9441</v>
      </c>
      <c r="F123" s="5">
        <v>0</v>
      </c>
      <c r="G123" s="5">
        <v>402</v>
      </c>
      <c r="H123" s="5">
        <v>254</v>
      </c>
      <c r="I123" s="5">
        <v>2705</v>
      </c>
      <c r="J123" s="5">
        <v>264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5187</v>
      </c>
      <c r="Q123" s="5">
        <v>629</v>
      </c>
    </row>
    <row r="124" spans="1:17">
      <c r="A124" s="5">
        <v>1396</v>
      </c>
      <c r="B124" s="5">
        <v>3</v>
      </c>
      <c r="C124" s="5" t="s">
        <v>383</v>
      </c>
      <c r="D124" s="5" t="s">
        <v>384</v>
      </c>
      <c r="E124" s="5">
        <v>957525</v>
      </c>
      <c r="F124" s="5">
        <v>2967</v>
      </c>
      <c r="G124" s="5">
        <v>41626</v>
      </c>
      <c r="H124" s="5">
        <v>11873</v>
      </c>
      <c r="I124" s="5">
        <v>195363</v>
      </c>
      <c r="J124" s="5">
        <v>42046</v>
      </c>
      <c r="K124" s="5">
        <v>82</v>
      </c>
      <c r="L124" s="5">
        <v>0</v>
      </c>
      <c r="M124" s="5">
        <v>0</v>
      </c>
      <c r="N124" s="5">
        <v>0</v>
      </c>
      <c r="O124" s="5">
        <v>9722</v>
      </c>
      <c r="P124" s="5">
        <v>589873</v>
      </c>
      <c r="Q124" s="5">
        <v>63974</v>
      </c>
    </row>
    <row r="125" spans="1:17">
      <c r="A125" s="5">
        <v>1396</v>
      </c>
      <c r="B125" s="5">
        <v>4</v>
      </c>
      <c r="C125" s="5" t="s">
        <v>385</v>
      </c>
      <c r="D125" s="5" t="s">
        <v>386</v>
      </c>
      <c r="E125" s="5">
        <v>65638</v>
      </c>
      <c r="F125" s="5">
        <v>12</v>
      </c>
      <c r="G125" s="5">
        <v>4868</v>
      </c>
      <c r="H125" s="5">
        <v>729</v>
      </c>
      <c r="I125" s="5">
        <v>10460</v>
      </c>
      <c r="J125" s="5">
        <v>3384</v>
      </c>
      <c r="K125" s="5">
        <v>0</v>
      </c>
      <c r="L125" s="5">
        <v>0</v>
      </c>
      <c r="M125" s="5">
        <v>0</v>
      </c>
      <c r="N125" s="5">
        <v>0</v>
      </c>
      <c r="O125" s="5">
        <v>8</v>
      </c>
      <c r="P125" s="5">
        <v>40642</v>
      </c>
      <c r="Q125" s="5">
        <v>5535</v>
      </c>
    </row>
    <row r="126" spans="1:17">
      <c r="A126" s="5">
        <v>1396</v>
      </c>
      <c r="B126" s="5">
        <v>4</v>
      </c>
      <c r="C126" s="5" t="s">
        <v>387</v>
      </c>
      <c r="D126" s="5" t="s">
        <v>388</v>
      </c>
      <c r="E126" s="5">
        <v>118991</v>
      </c>
      <c r="F126" s="5">
        <v>475</v>
      </c>
      <c r="G126" s="5">
        <v>5551</v>
      </c>
      <c r="H126" s="5">
        <v>3120</v>
      </c>
      <c r="I126" s="5">
        <v>14660</v>
      </c>
      <c r="J126" s="5">
        <v>3728</v>
      </c>
      <c r="K126" s="5">
        <v>0</v>
      </c>
      <c r="L126" s="5">
        <v>0</v>
      </c>
      <c r="M126" s="5">
        <v>0</v>
      </c>
      <c r="N126" s="5">
        <v>0</v>
      </c>
      <c r="O126" s="5">
        <v>7375</v>
      </c>
      <c r="P126" s="5">
        <v>74471</v>
      </c>
      <c r="Q126" s="5">
        <v>9611</v>
      </c>
    </row>
    <row r="127" spans="1:17">
      <c r="A127" s="5">
        <v>1396</v>
      </c>
      <c r="B127" s="5">
        <v>4</v>
      </c>
      <c r="C127" s="5" t="s">
        <v>389</v>
      </c>
      <c r="D127" s="5" t="s">
        <v>390</v>
      </c>
      <c r="E127" s="5">
        <v>87786</v>
      </c>
      <c r="F127" s="5">
        <v>663</v>
      </c>
      <c r="G127" s="5">
        <v>5598</v>
      </c>
      <c r="H127" s="5">
        <v>374</v>
      </c>
      <c r="I127" s="5">
        <v>18449</v>
      </c>
      <c r="J127" s="5">
        <v>6369</v>
      </c>
      <c r="K127" s="5">
        <v>0</v>
      </c>
      <c r="L127" s="5">
        <v>0</v>
      </c>
      <c r="M127" s="5">
        <v>0</v>
      </c>
      <c r="N127" s="5">
        <v>0</v>
      </c>
      <c r="O127" s="5">
        <v>178</v>
      </c>
      <c r="P127" s="5">
        <v>49869</v>
      </c>
      <c r="Q127" s="5">
        <v>6286</v>
      </c>
    </row>
    <row r="128" spans="1:17">
      <c r="A128" s="5">
        <v>1396</v>
      </c>
      <c r="B128" s="5">
        <v>4</v>
      </c>
      <c r="C128" s="5" t="s">
        <v>391</v>
      </c>
      <c r="D128" s="5" t="s">
        <v>392</v>
      </c>
      <c r="E128" s="5">
        <v>685111</v>
      </c>
      <c r="F128" s="5">
        <v>1817</v>
      </c>
      <c r="G128" s="5">
        <v>25608</v>
      </c>
      <c r="H128" s="5">
        <v>7651</v>
      </c>
      <c r="I128" s="5">
        <v>151793</v>
      </c>
      <c r="J128" s="5">
        <v>28565</v>
      </c>
      <c r="K128" s="5">
        <v>82</v>
      </c>
      <c r="L128" s="5">
        <v>0</v>
      </c>
      <c r="M128" s="5">
        <v>0</v>
      </c>
      <c r="N128" s="5">
        <v>0</v>
      </c>
      <c r="O128" s="5">
        <v>2161</v>
      </c>
      <c r="P128" s="5">
        <v>424892</v>
      </c>
      <c r="Q128" s="5">
        <v>42542</v>
      </c>
    </row>
    <row r="129" spans="1:17">
      <c r="A129" s="5">
        <v>1396</v>
      </c>
      <c r="B129" s="5">
        <v>2</v>
      </c>
      <c r="C129" s="5" t="s">
        <v>393</v>
      </c>
      <c r="D129" s="5" t="s">
        <v>394</v>
      </c>
      <c r="E129" s="5">
        <v>231831</v>
      </c>
      <c r="F129" s="5">
        <v>91</v>
      </c>
      <c r="G129" s="5">
        <v>7493</v>
      </c>
      <c r="H129" s="5">
        <v>1518</v>
      </c>
      <c r="I129" s="5">
        <v>40002</v>
      </c>
      <c r="J129" s="5">
        <v>12912</v>
      </c>
      <c r="K129" s="5">
        <v>26</v>
      </c>
      <c r="L129" s="5">
        <v>0</v>
      </c>
      <c r="M129" s="5">
        <v>0</v>
      </c>
      <c r="N129" s="5">
        <v>0</v>
      </c>
      <c r="O129" s="5">
        <v>460</v>
      </c>
      <c r="P129" s="5">
        <v>148798</v>
      </c>
      <c r="Q129" s="5">
        <v>20531</v>
      </c>
    </row>
    <row r="130" spans="1:17">
      <c r="A130" s="5">
        <v>1396</v>
      </c>
      <c r="B130" s="5">
        <v>3</v>
      </c>
      <c r="C130" s="5" t="s">
        <v>395</v>
      </c>
      <c r="D130" s="5" t="s">
        <v>396</v>
      </c>
      <c r="E130" s="5">
        <v>25586</v>
      </c>
      <c r="F130" s="5">
        <v>0</v>
      </c>
      <c r="G130" s="5">
        <v>1387</v>
      </c>
      <c r="H130" s="5">
        <v>126</v>
      </c>
      <c r="I130" s="5">
        <v>5104</v>
      </c>
      <c r="J130" s="5">
        <v>1193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15205</v>
      </c>
      <c r="Q130" s="5">
        <v>2571</v>
      </c>
    </row>
    <row r="131" spans="1:17">
      <c r="A131" s="5">
        <v>1396</v>
      </c>
      <c r="B131" s="5">
        <v>4</v>
      </c>
      <c r="C131" s="5" t="s">
        <v>397</v>
      </c>
      <c r="D131" s="5" t="s">
        <v>396</v>
      </c>
      <c r="E131" s="5">
        <v>25586</v>
      </c>
      <c r="F131" s="5">
        <v>0</v>
      </c>
      <c r="G131" s="5">
        <v>1387</v>
      </c>
      <c r="H131" s="5">
        <v>126</v>
      </c>
      <c r="I131" s="5">
        <v>5104</v>
      </c>
      <c r="J131" s="5">
        <v>1193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15205</v>
      </c>
      <c r="Q131" s="5">
        <v>2571</v>
      </c>
    </row>
    <row r="132" spans="1:17">
      <c r="A132" s="5">
        <v>1396</v>
      </c>
      <c r="B132" s="5">
        <v>3</v>
      </c>
      <c r="C132" s="5" t="s">
        <v>398</v>
      </c>
      <c r="D132" s="5" t="s">
        <v>399</v>
      </c>
      <c r="E132" s="5">
        <v>43765</v>
      </c>
      <c r="F132" s="5">
        <v>0</v>
      </c>
      <c r="G132" s="5">
        <v>749</v>
      </c>
      <c r="H132" s="5">
        <v>138</v>
      </c>
      <c r="I132" s="5">
        <v>8010</v>
      </c>
      <c r="J132" s="5">
        <v>1014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31131</v>
      </c>
      <c r="Q132" s="5">
        <v>2724</v>
      </c>
    </row>
    <row r="133" spans="1:17">
      <c r="A133" s="5">
        <v>1396</v>
      </c>
      <c r="B133" s="5">
        <v>4</v>
      </c>
      <c r="C133" s="5" t="s">
        <v>400</v>
      </c>
      <c r="D133" s="5" t="s">
        <v>399</v>
      </c>
      <c r="E133" s="5">
        <v>43765</v>
      </c>
      <c r="F133" s="5">
        <v>0</v>
      </c>
      <c r="G133" s="5">
        <v>749</v>
      </c>
      <c r="H133" s="5">
        <v>138</v>
      </c>
      <c r="I133" s="5">
        <v>8010</v>
      </c>
      <c r="J133" s="5">
        <v>1014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31131</v>
      </c>
      <c r="Q133" s="5">
        <v>2724</v>
      </c>
    </row>
    <row r="134" spans="1:17">
      <c r="A134" s="5">
        <v>1396</v>
      </c>
      <c r="B134" s="5">
        <v>3</v>
      </c>
      <c r="C134" s="5" t="s">
        <v>401</v>
      </c>
      <c r="D134" s="5" t="s">
        <v>402</v>
      </c>
      <c r="E134" s="5">
        <v>45437</v>
      </c>
      <c r="F134" s="5">
        <v>7</v>
      </c>
      <c r="G134" s="5">
        <v>1494</v>
      </c>
      <c r="H134" s="5">
        <v>532</v>
      </c>
      <c r="I134" s="5">
        <v>6731</v>
      </c>
      <c r="J134" s="5">
        <v>1095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32079</v>
      </c>
      <c r="Q134" s="5">
        <v>3501</v>
      </c>
    </row>
    <row r="135" spans="1:17">
      <c r="A135" s="5">
        <v>1396</v>
      </c>
      <c r="B135" s="5">
        <v>4</v>
      </c>
      <c r="C135" s="5" t="s">
        <v>403</v>
      </c>
      <c r="D135" s="5" t="s">
        <v>402</v>
      </c>
      <c r="E135" s="5">
        <v>45437</v>
      </c>
      <c r="F135" s="5">
        <v>7</v>
      </c>
      <c r="G135" s="5">
        <v>1494</v>
      </c>
      <c r="H135" s="5">
        <v>532</v>
      </c>
      <c r="I135" s="5">
        <v>6731</v>
      </c>
      <c r="J135" s="5">
        <v>1095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32079</v>
      </c>
      <c r="Q135" s="5">
        <v>3501</v>
      </c>
    </row>
    <row r="136" spans="1:17">
      <c r="A136" s="5">
        <v>1396</v>
      </c>
      <c r="B136" s="5">
        <v>3</v>
      </c>
      <c r="C136" s="5" t="s">
        <v>404</v>
      </c>
      <c r="D136" s="5" t="s">
        <v>405</v>
      </c>
      <c r="E136" s="5">
        <v>54301</v>
      </c>
      <c r="F136" s="5">
        <v>46</v>
      </c>
      <c r="G136" s="5">
        <v>2592</v>
      </c>
      <c r="H136" s="5">
        <v>26</v>
      </c>
      <c r="I136" s="5">
        <v>7113</v>
      </c>
      <c r="J136" s="5">
        <v>5709</v>
      </c>
      <c r="K136" s="5">
        <v>26</v>
      </c>
      <c r="L136" s="5">
        <v>0</v>
      </c>
      <c r="M136" s="5">
        <v>0</v>
      </c>
      <c r="N136" s="5">
        <v>0</v>
      </c>
      <c r="O136" s="5">
        <v>55</v>
      </c>
      <c r="P136" s="5">
        <v>35068</v>
      </c>
      <c r="Q136" s="5">
        <v>3666</v>
      </c>
    </row>
    <row r="137" spans="1:17">
      <c r="A137" s="5">
        <v>1396</v>
      </c>
      <c r="B137" s="5">
        <v>4</v>
      </c>
      <c r="C137" s="5" t="s">
        <v>406</v>
      </c>
      <c r="D137" s="5" t="s">
        <v>405</v>
      </c>
      <c r="E137" s="5">
        <v>54301</v>
      </c>
      <c r="F137" s="5">
        <v>46</v>
      </c>
      <c r="G137" s="5">
        <v>2592</v>
      </c>
      <c r="H137" s="5">
        <v>26</v>
      </c>
      <c r="I137" s="5">
        <v>7113</v>
      </c>
      <c r="J137" s="5">
        <v>5709</v>
      </c>
      <c r="K137" s="5">
        <v>26</v>
      </c>
      <c r="L137" s="5">
        <v>0</v>
      </c>
      <c r="M137" s="5">
        <v>0</v>
      </c>
      <c r="N137" s="5">
        <v>0</v>
      </c>
      <c r="O137" s="5">
        <v>55</v>
      </c>
      <c r="P137" s="5">
        <v>35068</v>
      </c>
      <c r="Q137" s="5">
        <v>3666</v>
      </c>
    </row>
    <row r="138" spans="1:17">
      <c r="A138" s="5">
        <v>1396</v>
      </c>
      <c r="B138" s="5">
        <v>3</v>
      </c>
      <c r="C138" s="5" t="s">
        <v>407</v>
      </c>
      <c r="D138" s="5" t="s">
        <v>408</v>
      </c>
      <c r="E138" s="5">
        <v>45534</v>
      </c>
      <c r="F138" s="5">
        <v>38</v>
      </c>
      <c r="G138" s="5">
        <v>811</v>
      </c>
      <c r="H138" s="5">
        <v>685</v>
      </c>
      <c r="I138" s="5">
        <v>9184</v>
      </c>
      <c r="J138" s="5">
        <v>3583</v>
      </c>
      <c r="K138" s="5">
        <v>0</v>
      </c>
      <c r="L138" s="5">
        <v>0</v>
      </c>
      <c r="M138" s="5">
        <v>0</v>
      </c>
      <c r="N138" s="5">
        <v>0</v>
      </c>
      <c r="O138" s="5">
        <v>396</v>
      </c>
      <c r="P138" s="5">
        <v>24327</v>
      </c>
      <c r="Q138" s="5">
        <v>6509</v>
      </c>
    </row>
    <row r="139" spans="1:17">
      <c r="A139" s="5">
        <v>1396</v>
      </c>
      <c r="B139" s="5">
        <v>4</v>
      </c>
      <c r="C139" s="5" t="s">
        <v>409</v>
      </c>
      <c r="D139" s="5" t="s">
        <v>410</v>
      </c>
      <c r="E139" s="5">
        <v>43151</v>
      </c>
      <c r="F139" s="5">
        <v>38</v>
      </c>
      <c r="G139" s="5">
        <v>811</v>
      </c>
      <c r="H139" s="5">
        <v>685</v>
      </c>
      <c r="I139" s="5">
        <v>8721</v>
      </c>
      <c r="J139" s="5">
        <v>3543</v>
      </c>
      <c r="K139" s="5">
        <v>0</v>
      </c>
      <c r="L139" s="5">
        <v>0</v>
      </c>
      <c r="M139" s="5">
        <v>0</v>
      </c>
      <c r="N139" s="5">
        <v>0</v>
      </c>
      <c r="O139" s="5">
        <v>396</v>
      </c>
      <c r="P139" s="5">
        <v>22999</v>
      </c>
      <c r="Q139" s="5">
        <v>5958</v>
      </c>
    </row>
    <row r="140" spans="1:17">
      <c r="A140" s="5">
        <v>1396</v>
      </c>
      <c r="B140" s="5">
        <v>4</v>
      </c>
      <c r="C140" s="5" t="s">
        <v>411</v>
      </c>
      <c r="D140" s="5" t="s">
        <v>412</v>
      </c>
      <c r="E140" s="5">
        <v>2383</v>
      </c>
      <c r="F140" s="5">
        <v>0</v>
      </c>
      <c r="G140" s="5">
        <v>0</v>
      </c>
      <c r="H140" s="5">
        <v>0</v>
      </c>
      <c r="I140" s="5">
        <v>464</v>
      </c>
      <c r="J140" s="5">
        <v>40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1328</v>
      </c>
      <c r="Q140" s="5">
        <v>552</v>
      </c>
    </row>
    <row r="141" spans="1:17">
      <c r="A141" s="5">
        <v>1396</v>
      </c>
      <c r="B141" s="5">
        <v>3</v>
      </c>
      <c r="C141" s="5" t="s">
        <v>413</v>
      </c>
      <c r="D141" s="5" t="s">
        <v>414</v>
      </c>
      <c r="E141" s="5">
        <v>3764</v>
      </c>
      <c r="F141" s="5">
        <v>0</v>
      </c>
      <c r="G141" s="5">
        <v>2</v>
      </c>
      <c r="H141" s="5">
        <v>1</v>
      </c>
      <c r="I141" s="5">
        <v>728</v>
      </c>
      <c r="J141" s="5">
        <v>225</v>
      </c>
      <c r="K141" s="5">
        <v>0</v>
      </c>
      <c r="L141" s="5">
        <v>0</v>
      </c>
      <c r="M141" s="5">
        <v>0</v>
      </c>
      <c r="N141" s="5">
        <v>0</v>
      </c>
      <c r="O141" s="5">
        <v>8</v>
      </c>
      <c r="P141" s="5">
        <v>2513</v>
      </c>
      <c r="Q141" s="5">
        <v>287</v>
      </c>
    </row>
    <row r="142" spans="1:17">
      <c r="A142" s="5">
        <v>1396</v>
      </c>
      <c r="B142" s="5">
        <v>4</v>
      </c>
      <c r="C142" s="5" t="s">
        <v>415</v>
      </c>
      <c r="D142" s="5" t="s">
        <v>414</v>
      </c>
      <c r="E142" s="5">
        <v>3764</v>
      </c>
      <c r="F142" s="5">
        <v>0</v>
      </c>
      <c r="G142" s="5">
        <v>2</v>
      </c>
      <c r="H142" s="5">
        <v>1</v>
      </c>
      <c r="I142" s="5">
        <v>728</v>
      </c>
      <c r="J142" s="5">
        <v>225</v>
      </c>
      <c r="K142" s="5">
        <v>0</v>
      </c>
      <c r="L142" s="5">
        <v>0</v>
      </c>
      <c r="M142" s="5">
        <v>0</v>
      </c>
      <c r="N142" s="5">
        <v>0</v>
      </c>
      <c r="O142" s="5">
        <v>8</v>
      </c>
      <c r="P142" s="5">
        <v>2513</v>
      </c>
      <c r="Q142" s="5">
        <v>287</v>
      </c>
    </row>
    <row r="143" spans="1:17">
      <c r="A143" s="5">
        <v>1396</v>
      </c>
      <c r="B143" s="5">
        <v>7</v>
      </c>
      <c r="C143" s="5" t="s">
        <v>416</v>
      </c>
      <c r="D143" s="5" t="s">
        <v>417</v>
      </c>
      <c r="E143" s="5">
        <v>13442</v>
      </c>
      <c r="F143" s="5">
        <v>0</v>
      </c>
      <c r="G143" s="5">
        <v>458</v>
      </c>
      <c r="H143" s="5">
        <v>10</v>
      </c>
      <c r="I143" s="5">
        <v>3132</v>
      </c>
      <c r="J143" s="5">
        <v>95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8475</v>
      </c>
      <c r="Q143" s="5">
        <v>1273</v>
      </c>
    </row>
    <row r="144" spans="1:17">
      <c r="A144" s="5">
        <v>1396</v>
      </c>
      <c r="B144" s="5">
        <v>9</v>
      </c>
      <c r="C144" s="5" t="s">
        <v>418</v>
      </c>
      <c r="D144" s="5" t="s">
        <v>417</v>
      </c>
      <c r="E144" s="5">
        <v>13442</v>
      </c>
      <c r="F144" s="5">
        <v>0</v>
      </c>
      <c r="G144" s="5">
        <v>458</v>
      </c>
      <c r="H144" s="5">
        <v>10</v>
      </c>
      <c r="I144" s="5">
        <v>3132</v>
      </c>
      <c r="J144" s="5">
        <v>95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8475</v>
      </c>
      <c r="Q144" s="5">
        <v>1273</v>
      </c>
    </row>
    <row r="145" spans="1:17">
      <c r="A145" s="5">
        <v>1396</v>
      </c>
      <c r="B145" s="5">
        <v>2</v>
      </c>
      <c r="C145" s="5" t="s">
        <v>419</v>
      </c>
      <c r="D145" s="5" t="s">
        <v>420</v>
      </c>
      <c r="E145" s="5">
        <v>1014770</v>
      </c>
      <c r="F145" s="5">
        <v>1016</v>
      </c>
      <c r="G145" s="5">
        <v>36833</v>
      </c>
      <c r="H145" s="5">
        <v>7112</v>
      </c>
      <c r="I145" s="5">
        <v>237763</v>
      </c>
      <c r="J145" s="5">
        <v>40144</v>
      </c>
      <c r="K145" s="5">
        <v>0</v>
      </c>
      <c r="L145" s="5">
        <v>0</v>
      </c>
      <c r="M145" s="5">
        <v>0</v>
      </c>
      <c r="N145" s="5">
        <v>0</v>
      </c>
      <c r="O145" s="5">
        <v>3444</v>
      </c>
      <c r="P145" s="5">
        <v>632813</v>
      </c>
      <c r="Q145" s="5">
        <v>55646</v>
      </c>
    </row>
    <row r="146" spans="1:17">
      <c r="A146" s="5">
        <v>1396</v>
      </c>
      <c r="B146" s="5">
        <v>3</v>
      </c>
      <c r="C146" s="5" t="s">
        <v>421</v>
      </c>
      <c r="D146" s="5" t="s">
        <v>422</v>
      </c>
      <c r="E146" s="5">
        <v>229700</v>
      </c>
      <c r="F146" s="5">
        <v>418</v>
      </c>
      <c r="G146" s="5">
        <v>15082</v>
      </c>
      <c r="H146" s="5">
        <v>1442</v>
      </c>
      <c r="I146" s="5">
        <v>64563</v>
      </c>
      <c r="J146" s="5">
        <v>12780</v>
      </c>
      <c r="K146" s="5">
        <v>0</v>
      </c>
      <c r="L146" s="5">
        <v>0</v>
      </c>
      <c r="M146" s="5">
        <v>0</v>
      </c>
      <c r="N146" s="5">
        <v>0</v>
      </c>
      <c r="O146" s="5">
        <v>167</v>
      </c>
      <c r="P146" s="5">
        <v>124082</v>
      </c>
      <c r="Q146" s="5">
        <v>11166</v>
      </c>
    </row>
    <row r="147" spans="1:17">
      <c r="A147" s="5">
        <v>1396</v>
      </c>
      <c r="B147" s="5">
        <v>4</v>
      </c>
      <c r="C147" s="5" t="s">
        <v>423</v>
      </c>
      <c r="D147" s="5" t="s">
        <v>422</v>
      </c>
      <c r="E147" s="5">
        <v>229700</v>
      </c>
      <c r="F147" s="5">
        <v>418</v>
      </c>
      <c r="G147" s="5">
        <v>15082</v>
      </c>
      <c r="H147" s="5">
        <v>1442</v>
      </c>
      <c r="I147" s="5">
        <v>64563</v>
      </c>
      <c r="J147" s="5">
        <v>12780</v>
      </c>
      <c r="K147" s="5">
        <v>0</v>
      </c>
      <c r="L147" s="5">
        <v>0</v>
      </c>
      <c r="M147" s="5">
        <v>0</v>
      </c>
      <c r="N147" s="5">
        <v>0</v>
      </c>
      <c r="O147" s="5">
        <v>167</v>
      </c>
      <c r="P147" s="5">
        <v>124082</v>
      </c>
      <c r="Q147" s="5">
        <v>11166</v>
      </c>
    </row>
    <row r="148" spans="1:17">
      <c r="A148" s="5">
        <v>1396</v>
      </c>
      <c r="B148" s="5">
        <v>3</v>
      </c>
      <c r="C148" s="5" t="s">
        <v>424</v>
      </c>
      <c r="D148" s="5" t="s">
        <v>425</v>
      </c>
      <c r="E148" s="5">
        <v>112451</v>
      </c>
      <c r="F148" s="5">
        <v>0</v>
      </c>
      <c r="G148" s="5">
        <v>3032</v>
      </c>
      <c r="H148" s="5">
        <v>624</v>
      </c>
      <c r="I148" s="5">
        <v>14070</v>
      </c>
      <c r="J148" s="5">
        <v>1634</v>
      </c>
      <c r="K148" s="5">
        <v>0</v>
      </c>
      <c r="L148" s="5">
        <v>0</v>
      </c>
      <c r="M148" s="5">
        <v>0</v>
      </c>
      <c r="N148" s="5">
        <v>0</v>
      </c>
      <c r="O148" s="5">
        <v>80</v>
      </c>
      <c r="P148" s="5">
        <v>89831</v>
      </c>
      <c r="Q148" s="5">
        <v>3180</v>
      </c>
    </row>
    <row r="149" spans="1:17">
      <c r="A149" s="5">
        <v>1396</v>
      </c>
      <c r="B149" s="5">
        <v>4</v>
      </c>
      <c r="C149" s="5" t="s">
        <v>426</v>
      </c>
      <c r="D149" s="5" t="s">
        <v>425</v>
      </c>
      <c r="E149" s="5">
        <v>112451</v>
      </c>
      <c r="F149" s="5">
        <v>0</v>
      </c>
      <c r="G149" s="5">
        <v>3032</v>
      </c>
      <c r="H149" s="5">
        <v>624</v>
      </c>
      <c r="I149" s="5">
        <v>14070</v>
      </c>
      <c r="J149" s="5">
        <v>1634</v>
      </c>
      <c r="K149" s="5">
        <v>0</v>
      </c>
      <c r="L149" s="5">
        <v>0</v>
      </c>
      <c r="M149" s="5">
        <v>0</v>
      </c>
      <c r="N149" s="5">
        <v>0</v>
      </c>
      <c r="O149" s="5">
        <v>80</v>
      </c>
      <c r="P149" s="5">
        <v>89831</v>
      </c>
      <c r="Q149" s="5">
        <v>3180</v>
      </c>
    </row>
    <row r="150" spans="1:17">
      <c r="A150" s="5">
        <v>1396</v>
      </c>
      <c r="B150" s="5">
        <v>3</v>
      </c>
      <c r="C150" s="5" t="s">
        <v>427</v>
      </c>
      <c r="D150" s="5" t="s">
        <v>428</v>
      </c>
      <c r="E150" s="5">
        <v>241202</v>
      </c>
      <c r="F150" s="5">
        <v>86</v>
      </c>
      <c r="G150" s="5">
        <v>8552</v>
      </c>
      <c r="H150" s="5">
        <v>1475</v>
      </c>
      <c r="I150" s="5">
        <v>29882</v>
      </c>
      <c r="J150" s="5">
        <v>7160</v>
      </c>
      <c r="K150" s="5">
        <v>0</v>
      </c>
      <c r="L150" s="5">
        <v>0</v>
      </c>
      <c r="M150" s="5">
        <v>0</v>
      </c>
      <c r="N150" s="5">
        <v>0</v>
      </c>
      <c r="O150" s="5">
        <v>226</v>
      </c>
      <c r="P150" s="5">
        <v>183796</v>
      </c>
      <c r="Q150" s="5">
        <v>10025</v>
      </c>
    </row>
    <row r="151" spans="1:17">
      <c r="A151" s="5">
        <v>1396</v>
      </c>
      <c r="B151" s="5">
        <v>14</v>
      </c>
      <c r="C151" s="5" t="s">
        <v>429</v>
      </c>
      <c r="D151" s="5" t="s">
        <v>430</v>
      </c>
      <c r="E151" s="5">
        <v>241202</v>
      </c>
      <c r="F151" s="5">
        <v>86</v>
      </c>
      <c r="G151" s="5">
        <v>8552</v>
      </c>
      <c r="H151" s="5">
        <v>1475</v>
      </c>
      <c r="I151" s="5">
        <v>29882</v>
      </c>
      <c r="J151" s="5">
        <v>7160</v>
      </c>
      <c r="K151" s="5">
        <v>0</v>
      </c>
      <c r="L151" s="5">
        <v>0</v>
      </c>
      <c r="M151" s="5">
        <v>0</v>
      </c>
      <c r="N151" s="5">
        <v>0</v>
      </c>
      <c r="O151" s="5">
        <v>226</v>
      </c>
      <c r="P151" s="5">
        <v>183796</v>
      </c>
      <c r="Q151" s="5">
        <v>10025</v>
      </c>
    </row>
    <row r="152" spans="1:17">
      <c r="A152" s="5">
        <v>1396</v>
      </c>
      <c r="B152" s="5">
        <v>3</v>
      </c>
      <c r="C152" s="5" t="s">
        <v>431</v>
      </c>
      <c r="D152" s="5" t="s">
        <v>432</v>
      </c>
      <c r="E152" s="5">
        <v>74614</v>
      </c>
      <c r="F152" s="5">
        <v>45</v>
      </c>
      <c r="G152" s="5">
        <v>1971</v>
      </c>
      <c r="H152" s="5">
        <v>951</v>
      </c>
      <c r="I152" s="5">
        <v>19538</v>
      </c>
      <c r="J152" s="5">
        <v>3943</v>
      </c>
      <c r="K152" s="5">
        <v>0</v>
      </c>
      <c r="L152" s="5">
        <v>0</v>
      </c>
      <c r="M152" s="5">
        <v>0</v>
      </c>
      <c r="N152" s="5">
        <v>0</v>
      </c>
      <c r="O152" s="5">
        <v>1991</v>
      </c>
      <c r="P152" s="5">
        <v>41290</v>
      </c>
      <c r="Q152" s="5">
        <v>4888</v>
      </c>
    </row>
    <row r="153" spans="1:17">
      <c r="A153" s="5">
        <v>1396</v>
      </c>
      <c r="B153" s="5">
        <v>4</v>
      </c>
      <c r="C153" s="5" t="s">
        <v>433</v>
      </c>
      <c r="D153" s="5" t="s">
        <v>432</v>
      </c>
      <c r="E153" s="5">
        <v>74614</v>
      </c>
      <c r="F153" s="5">
        <v>45</v>
      </c>
      <c r="G153" s="5">
        <v>1971</v>
      </c>
      <c r="H153" s="5">
        <v>951</v>
      </c>
      <c r="I153" s="5">
        <v>19538</v>
      </c>
      <c r="J153" s="5">
        <v>3943</v>
      </c>
      <c r="K153" s="5">
        <v>0</v>
      </c>
      <c r="L153" s="5">
        <v>0</v>
      </c>
      <c r="M153" s="5">
        <v>0</v>
      </c>
      <c r="N153" s="5">
        <v>0</v>
      </c>
      <c r="O153" s="5">
        <v>1991</v>
      </c>
      <c r="P153" s="5">
        <v>41290</v>
      </c>
      <c r="Q153" s="5">
        <v>4888</v>
      </c>
    </row>
    <row r="154" spans="1:17">
      <c r="A154" s="5">
        <v>1396</v>
      </c>
      <c r="B154" s="5">
        <v>3</v>
      </c>
      <c r="C154" s="5" t="s">
        <v>434</v>
      </c>
      <c r="D154" s="5" t="s">
        <v>435</v>
      </c>
      <c r="E154" s="5">
        <v>340012</v>
      </c>
      <c r="F154" s="5">
        <v>466</v>
      </c>
      <c r="G154" s="5">
        <v>7446</v>
      </c>
      <c r="H154" s="5">
        <v>2586</v>
      </c>
      <c r="I154" s="5">
        <v>106562</v>
      </c>
      <c r="J154" s="5">
        <v>14093</v>
      </c>
      <c r="K154" s="5">
        <v>0</v>
      </c>
      <c r="L154" s="5">
        <v>0</v>
      </c>
      <c r="M154" s="5">
        <v>0</v>
      </c>
      <c r="N154" s="5">
        <v>0</v>
      </c>
      <c r="O154" s="5">
        <v>969</v>
      </c>
      <c r="P154" s="5">
        <v>183422</v>
      </c>
      <c r="Q154" s="5">
        <v>24467</v>
      </c>
    </row>
    <row r="155" spans="1:17">
      <c r="A155" s="5">
        <v>1396</v>
      </c>
      <c r="B155" s="5">
        <v>4</v>
      </c>
      <c r="C155" s="5" t="s">
        <v>436</v>
      </c>
      <c r="D155" s="5" t="s">
        <v>435</v>
      </c>
      <c r="E155" s="5">
        <v>340012</v>
      </c>
      <c r="F155" s="5">
        <v>466</v>
      </c>
      <c r="G155" s="5">
        <v>7446</v>
      </c>
      <c r="H155" s="5">
        <v>2586</v>
      </c>
      <c r="I155" s="5">
        <v>106562</v>
      </c>
      <c r="J155" s="5">
        <v>14093</v>
      </c>
      <c r="K155" s="5">
        <v>0</v>
      </c>
      <c r="L155" s="5">
        <v>0</v>
      </c>
      <c r="M155" s="5">
        <v>0</v>
      </c>
      <c r="N155" s="5">
        <v>0</v>
      </c>
      <c r="O155" s="5">
        <v>969</v>
      </c>
      <c r="P155" s="5">
        <v>183422</v>
      </c>
      <c r="Q155" s="5">
        <v>24467</v>
      </c>
    </row>
    <row r="156" spans="1:17">
      <c r="A156" s="5">
        <v>1396</v>
      </c>
      <c r="B156" s="5">
        <v>3</v>
      </c>
      <c r="C156" s="5" t="s">
        <v>437</v>
      </c>
      <c r="D156" s="5" t="s">
        <v>438</v>
      </c>
      <c r="E156" s="5">
        <v>16791</v>
      </c>
      <c r="F156" s="5">
        <v>0</v>
      </c>
      <c r="G156" s="5">
        <v>751</v>
      </c>
      <c r="H156" s="5">
        <v>34</v>
      </c>
      <c r="I156" s="5">
        <v>3149</v>
      </c>
      <c r="J156" s="5">
        <v>535</v>
      </c>
      <c r="K156" s="5">
        <v>0</v>
      </c>
      <c r="L156" s="5">
        <v>0</v>
      </c>
      <c r="M156" s="5">
        <v>0</v>
      </c>
      <c r="N156" s="5">
        <v>0</v>
      </c>
      <c r="O156" s="5">
        <v>10</v>
      </c>
      <c r="P156" s="5">
        <v>10393</v>
      </c>
      <c r="Q156" s="5">
        <v>1920</v>
      </c>
    </row>
    <row r="157" spans="1:17">
      <c r="A157" s="5">
        <v>1396</v>
      </c>
      <c r="B157" s="5">
        <v>4</v>
      </c>
      <c r="C157" s="5" t="s">
        <v>439</v>
      </c>
      <c r="D157" s="5" t="s">
        <v>438</v>
      </c>
      <c r="E157" s="5">
        <v>16791</v>
      </c>
      <c r="F157" s="5">
        <v>0</v>
      </c>
      <c r="G157" s="5">
        <v>751</v>
      </c>
      <c r="H157" s="5">
        <v>34</v>
      </c>
      <c r="I157" s="5">
        <v>3149</v>
      </c>
      <c r="J157" s="5">
        <v>535</v>
      </c>
      <c r="K157" s="5">
        <v>0</v>
      </c>
      <c r="L157" s="5">
        <v>0</v>
      </c>
      <c r="M157" s="5">
        <v>0</v>
      </c>
      <c r="N157" s="5">
        <v>0</v>
      </c>
      <c r="O157" s="5">
        <v>10</v>
      </c>
      <c r="P157" s="5">
        <v>10393</v>
      </c>
      <c r="Q157" s="5">
        <v>1920</v>
      </c>
    </row>
    <row r="158" spans="1:17">
      <c r="A158" s="5">
        <v>1396</v>
      </c>
      <c r="B158" s="5">
        <v>2</v>
      </c>
      <c r="C158" s="5" t="s">
        <v>440</v>
      </c>
      <c r="D158" s="5" t="s">
        <v>441</v>
      </c>
      <c r="E158" s="5">
        <v>1348222</v>
      </c>
      <c r="F158" s="5">
        <v>4172</v>
      </c>
      <c r="G158" s="5">
        <v>48868</v>
      </c>
      <c r="H158" s="5">
        <v>17558</v>
      </c>
      <c r="I158" s="5">
        <v>284399</v>
      </c>
      <c r="J158" s="5">
        <v>65510</v>
      </c>
      <c r="K158" s="5">
        <v>281</v>
      </c>
      <c r="L158" s="5">
        <v>0</v>
      </c>
      <c r="M158" s="5">
        <v>30</v>
      </c>
      <c r="N158" s="5">
        <v>455</v>
      </c>
      <c r="O158" s="5">
        <v>10272</v>
      </c>
      <c r="P158" s="5">
        <v>845927</v>
      </c>
      <c r="Q158" s="5">
        <v>70751</v>
      </c>
    </row>
    <row r="159" spans="1:17">
      <c r="A159" s="5">
        <v>1396</v>
      </c>
      <c r="B159" s="5">
        <v>3</v>
      </c>
      <c r="C159" s="5" t="s">
        <v>442</v>
      </c>
      <c r="D159" s="5" t="s">
        <v>443</v>
      </c>
      <c r="E159" s="5">
        <v>678171</v>
      </c>
      <c r="F159" s="5">
        <v>2504</v>
      </c>
      <c r="G159" s="5">
        <v>29992</v>
      </c>
      <c r="H159" s="5">
        <v>11445</v>
      </c>
      <c r="I159" s="5">
        <v>150167</v>
      </c>
      <c r="J159" s="5">
        <v>37562</v>
      </c>
      <c r="K159" s="5">
        <v>233</v>
      </c>
      <c r="L159" s="5">
        <v>0</v>
      </c>
      <c r="M159" s="5">
        <v>30</v>
      </c>
      <c r="N159" s="5">
        <v>417</v>
      </c>
      <c r="O159" s="5">
        <v>2567</v>
      </c>
      <c r="P159" s="5">
        <v>398536</v>
      </c>
      <c r="Q159" s="5">
        <v>44718</v>
      </c>
    </row>
    <row r="160" spans="1:17">
      <c r="A160" s="5">
        <v>1396</v>
      </c>
      <c r="B160" s="5">
        <v>4</v>
      </c>
      <c r="C160" s="5" t="s">
        <v>444</v>
      </c>
      <c r="D160" s="5" t="s">
        <v>445</v>
      </c>
      <c r="E160" s="5">
        <v>90963</v>
      </c>
      <c r="F160" s="5">
        <v>0</v>
      </c>
      <c r="G160" s="5">
        <v>4321</v>
      </c>
      <c r="H160" s="5">
        <v>10</v>
      </c>
      <c r="I160" s="5">
        <v>20498</v>
      </c>
      <c r="J160" s="5">
        <v>812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62055</v>
      </c>
      <c r="Q160" s="5">
        <v>3267</v>
      </c>
    </row>
    <row r="161" spans="1:17">
      <c r="A161" s="5">
        <v>1396</v>
      </c>
      <c r="B161" s="5">
        <v>4</v>
      </c>
      <c r="C161" s="5" t="s">
        <v>446</v>
      </c>
      <c r="D161" s="5" t="s">
        <v>447</v>
      </c>
      <c r="E161" s="5">
        <v>5228</v>
      </c>
      <c r="F161" s="5">
        <v>0</v>
      </c>
      <c r="G161" s="5">
        <v>6</v>
      </c>
      <c r="H161" s="5">
        <v>7</v>
      </c>
      <c r="I161" s="5">
        <v>957</v>
      </c>
      <c r="J161" s="5">
        <v>133</v>
      </c>
      <c r="K161" s="5">
        <v>0</v>
      </c>
      <c r="L161" s="5">
        <v>0</v>
      </c>
      <c r="M161" s="5">
        <v>0</v>
      </c>
      <c r="N161" s="5">
        <v>0</v>
      </c>
      <c r="O161" s="5">
        <v>100</v>
      </c>
      <c r="P161" s="5">
        <v>3894</v>
      </c>
      <c r="Q161" s="5">
        <v>132</v>
      </c>
    </row>
    <row r="162" spans="1:17">
      <c r="A162" s="5">
        <v>1396</v>
      </c>
      <c r="B162" s="5">
        <v>4</v>
      </c>
      <c r="C162" s="5" t="s">
        <v>448</v>
      </c>
      <c r="D162" s="5" t="s">
        <v>449</v>
      </c>
      <c r="E162" s="5">
        <v>190514</v>
      </c>
      <c r="F162" s="5">
        <v>56</v>
      </c>
      <c r="G162" s="5">
        <v>7993</v>
      </c>
      <c r="H162" s="5">
        <v>1707</v>
      </c>
      <c r="I162" s="5">
        <v>53365</v>
      </c>
      <c r="J162" s="5">
        <v>6293</v>
      </c>
      <c r="K162" s="5">
        <v>233</v>
      </c>
      <c r="L162" s="5">
        <v>0</v>
      </c>
      <c r="M162" s="5">
        <v>0</v>
      </c>
      <c r="N162" s="5">
        <v>0</v>
      </c>
      <c r="O162" s="5">
        <v>790</v>
      </c>
      <c r="P162" s="5">
        <v>108910</v>
      </c>
      <c r="Q162" s="5">
        <v>11166</v>
      </c>
    </row>
    <row r="163" spans="1:17">
      <c r="A163" s="5">
        <v>1396</v>
      </c>
      <c r="B163" s="5">
        <v>4</v>
      </c>
      <c r="C163" s="5" t="s">
        <v>450</v>
      </c>
      <c r="D163" s="5" t="s">
        <v>451</v>
      </c>
      <c r="E163" s="5">
        <v>32751</v>
      </c>
      <c r="F163" s="5">
        <v>44</v>
      </c>
      <c r="G163" s="5">
        <v>1620</v>
      </c>
      <c r="H163" s="5">
        <v>181</v>
      </c>
      <c r="I163" s="5">
        <v>6389</v>
      </c>
      <c r="J163" s="5">
        <v>1543</v>
      </c>
      <c r="K163" s="5">
        <v>0</v>
      </c>
      <c r="L163" s="5">
        <v>0</v>
      </c>
      <c r="M163" s="5">
        <v>0</v>
      </c>
      <c r="N163" s="5">
        <v>0</v>
      </c>
      <c r="O163" s="5">
        <v>166</v>
      </c>
      <c r="P163" s="5">
        <v>20835</v>
      </c>
      <c r="Q163" s="5">
        <v>1974</v>
      </c>
    </row>
    <row r="164" spans="1:17">
      <c r="A164" s="5">
        <v>1396</v>
      </c>
      <c r="B164" s="5">
        <v>4</v>
      </c>
      <c r="C164" s="5" t="s">
        <v>452</v>
      </c>
      <c r="D164" s="5" t="s">
        <v>453</v>
      </c>
      <c r="E164" s="5">
        <v>27136</v>
      </c>
      <c r="F164" s="5">
        <v>0</v>
      </c>
      <c r="G164" s="5">
        <v>829</v>
      </c>
      <c r="H164" s="5">
        <v>703</v>
      </c>
      <c r="I164" s="5">
        <v>4568</v>
      </c>
      <c r="J164" s="5">
        <v>1496</v>
      </c>
      <c r="K164" s="5">
        <v>0</v>
      </c>
      <c r="L164" s="5">
        <v>0</v>
      </c>
      <c r="M164" s="5">
        <v>0</v>
      </c>
      <c r="N164" s="5">
        <v>417</v>
      </c>
      <c r="O164" s="5">
        <v>2</v>
      </c>
      <c r="P164" s="5">
        <v>16800</v>
      </c>
      <c r="Q164" s="5">
        <v>2322</v>
      </c>
    </row>
    <row r="165" spans="1:17">
      <c r="A165" s="5">
        <v>1396</v>
      </c>
      <c r="B165" s="5">
        <v>4</v>
      </c>
      <c r="C165" s="5" t="s">
        <v>454</v>
      </c>
      <c r="D165" s="5" t="s">
        <v>455</v>
      </c>
      <c r="E165" s="5">
        <v>37547</v>
      </c>
      <c r="F165" s="5">
        <v>48</v>
      </c>
      <c r="G165" s="5">
        <v>1028</v>
      </c>
      <c r="H165" s="5">
        <v>825</v>
      </c>
      <c r="I165" s="5">
        <v>5052</v>
      </c>
      <c r="J165" s="5">
        <v>6156</v>
      </c>
      <c r="K165" s="5">
        <v>0</v>
      </c>
      <c r="L165" s="5">
        <v>0</v>
      </c>
      <c r="M165" s="5">
        <v>0</v>
      </c>
      <c r="N165" s="5">
        <v>0</v>
      </c>
      <c r="O165" s="5">
        <v>44</v>
      </c>
      <c r="P165" s="5">
        <v>21003</v>
      </c>
      <c r="Q165" s="5">
        <v>3392</v>
      </c>
    </row>
    <row r="166" spans="1:17">
      <c r="A166" s="5">
        <v>1396</v>
      </c>
      <c r="B166" s="5">
        <v>4</v>
      </c>
      <c r="C166" s="5" t="s">
        <v>456</v>
      </c>
      <c r="D166" s="5" t="s">
        <v>457</v>
      </c>
      <c r="E166" s="5">
        <v>7098</v>
      </c>
      <c r="F166" s="5">
        <v>12</v>
      </c>
      <c r="G166" s="5">
        <v>0</v>
      </c>
      <c r="H166" s="5">
        <v>0</v>
      </c>
      <c r="I166" s="5">
        <v>703</v>
      </c>
      <c r="J166" s="5">
        <v>914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5222</v>
      </c>
      <c r="Q166" s="5">
        <v>248</v>
      </c>
    </row>
    <row r="167" spans="1:17">
      <c r="A167" s="5">
        <v>1396</v>
      </c>
      <c r="B167" s="5">
        <v>9</v>
      </c>
      <c r="C167" s="5" t="s">
        <v>458</v>
      </c>
      <c r="D167" s="5" t="s">
        <v>459</v>
      </c>
      <c r="E167" s="5">
        <v>286934</v>
      </c>
      <c r="F167" s="5">
        <v>2344</v>
      </c>
      <c r="G167" s="5">
        <v>14196</v>
      </c>
      <c r="H167" s="5">
        <v>8011</v>
      </c>
      <c r="I167" s="5">
        <v>58636</v>
      </c>
      <c r="J167" s="5">
        <v>20216</v>
      </c>
      <c r="K167" s="5">
        <v>0</v>
      </c>
      <c r="L167" s="5">
        <v>0</v>
      </c>
      <c r="M167" s="5">
        <v>30</v>
      </c>
      <c r="N167" s="5">
        <v>0</v>
      </c>
      <c r="O167" s="5">
        <v>1465</v>
      </c>
      <c r="P167" s="5">
        <v>159818</v>
      </c>
      <c r="Q167" s="5">
        <v>22218</v>
      </c>
    </row>
    <row r="168" spans="1:17">
      <c r="A168" s="5">
        <v>1396</v>
      </c>
      <c r="B168" s="5">
        <v>3</v>
      </c>
      <c r="C168" s="5" t="s">
        <v>460</v>
      </c>
      <c r="D168" s="5" t="s">
        <v>461</v>
      </c>
      <c r="E168" s="5">
        <v>670051</v>
      </c>
      <c r="F168" s="5">
        <v>1668</v>
      </c>
      <c r="G168" s="5">
        <v>18876</v>
      </c>
      <c r="H168" s="5">
        <v>6113</v>
      </c>
      <c r="I168" s="5">
        <v>134233</v>
      </c>
      <c r="J168" s="5">
        <v>27948</v>
      </c>
      <c r="K168" s="5">
        <v>48</v>
      </c>
      <c r="L168" s="5">
        <v>0</v>
      </c>
      <c r="M168" s="5">
        <v>0</v>
      </c>
      <c r="N168" s="5">
        <v>38</v>
      </c>
      <c r="O168" s="5">
        <v>7705</v>
      </c>
      <c r="P168" s="5">
        <v>447391</v>
      </c>
      <c r="Q168" s="5">
        <v>26033</v>
      </c>
    </row>
    <row r="169" spans="1:17">
      <c r="A169" s="5">
        <v>1396</v>
      </c>
      <c r="B169" s="5">
        <v>4</v>
      </c>
      <c r="C169" s="5" t="s">
        <v>462</v>
      </c>
      <c r="D169" s="5" t="s">
        <v>463</v>
      </c>
      <c r="E169" s="5">
        <v>79677</v>
      </c>
      <c r="F169" s="5">
        <v>885</v>
      </c>
      <c r="G169" s="5">
        <v>6682</v>
      </c>
      <c r="H169" s="5">
        <v>992</v>
      </c>
      <c r="I169" s="5">
        <v>19140</v>
      </c>
      <c r="J169" s="5">
        <v>6970</v>
      </c>
      <c r="K169" s="5">
        <v>0</v>
      </c>
      <c r="L169" s="5">
        <v>0</v>
      </c>
      <c r="M169" s="5">
        <v>0</v>
      </c>
      <c r="N169" s="5">
        <v>0</v>
      </c>
      <c r="O169" s="5">
        <v>2654</v>
      </c>
      <c r="P169" s="5">
        <v>39039</v>
      </c>
      <c r="Q169" s="5">
        <v>3313</v>
      </c>
    </row>
    <row r="170" spans="1:17">
      <c r="A170" s="5">
        <v>1396</v>
      </c>
      <c r="B170" s="5">
        <v>4</v>
      </c>
      <c r="C170" s="5" t="s">
        <v>464</v>
      </c>
      <c r="D170" s="5" t="s">
        <v>465</v>
      </c>
      <c r="E170" s="5">
        <v>197197</v>
      </c>
      <c r="F170" s="5">
        <v>474</v>
      </c>
      <c r="G170" s="5">
        <v>938</v>
      </c>
      <c r="H170" s="5">
        <v>522</v>
      </c>
      <c r="I170" s="5">
        <v>75929</v>
      </c>
      <c r="J170" s="5">
        <v>3333</v>
      </c>
      <c r="K170" s="5">
        <v>48</v>
      </c>
      <c r="L170" s="5">
        <v>0</v>
      </c>
      <c r="M170" s="5">
        <v>0</v>
      </c>
      <c r="N170" s="5">
        <v>0</v>
      </c>
      <c r="O170" s="5">
        <v>0</v>
      </c>
      <c r="P170" s="5">
        <v>106017</v>
      </c>
      <c r="Q170" s="5">
        <v>9936</v>
      </c>
    </row>
    <row r="171" spans="1:17">
      <c r="A171" s="5">
        <v>1396</v>
      </c>
      <c r="B171" s="5">
        <v>4</v>
      </c>
      <c r="C171" s="5" t="s">
        <v>466</v>
      </c>
      <c r="D171" s="5" t="s">
        <v>467</v>
      </c>
      <c r="E171" s="5">
        <v>97291</v>
      </c>
      <c r="F171" s="5">
        <v>0</v>
      </c>
      <c r="G171" s="5">
        <v>1052</v>
      </c>
      <c r="H171" s="5">
        <v>1252</v>
      </c>
      <c r="I171" s="5">
        <v>3811</v>
      </c>
      <c r="J171" s="5">
        <v>2073</v>
      </c>
      <c r="K171" s="5">
        <v>0</v>
      </c>
      <c r="L171" s="5">
        <v>0</v>
      </c>
      <c r="M171" s="5">
        <v>0</v>
      </c>
      <c r="N171" s="5">
        <v>0</v>
      </c>
      <c r="O171" s="5">
        <v>1610</v>
      </c>
      <c r="P171" s="5">
        <v>85448</v>
      </c>
      <c r="Q171" s="5">
        <v>2045</v>
      </c>
    </row>
    <row r="172" spans="1:17">
      <c r="A172" s="5">
        <v>1396</v>
      </c>
      <c r="B172" s="5">
        <v>4</v>
      </c>
      <c r="C172" s="5" t="s">
        <v>468</v>
      </c>
      <c r="D172" s="5" t="s">
        <v>469</v>
      </c>
      <c r="E172" s="5">
        <v>116703</v>
      </c>
      <c r="F172" s="5">
        <v>52</v>
      </c>
      <c r="G172" s="5">
        <v>5500</v>
      </c>
      <c r="H172" s="5">
        <v>2357</v>
      </c>
      <c r="I172" s="5">
        <v>16684</v>
      </c>
      <c r="J172" s="5">
        <v>7830</v>
      </c>
      <c r="K172" s="5">
        <v>0</v>
      </c>
      <c r="L172" s="5">
        <v>0</v>
      </c>
      <c r="M172" s="5">
        <v>0</v>
      </c>
      <c r="N172" s="5">
        <v>11</v>
      </c>
      <c r="O172" s="5">
        <v>2648</v>
      </c>
      <c r="P172" s="5">
        <v>77917</v>
      </c>
      <c r="Q172" s="5">
        <v>3703</v>
      </c>
    </row>
    <row r="173" spans="1:17">
      <c r="A173" s="5">
        <v>1396</v>
      </c>
      <c r="B173" s="5">
        <v>4</v>
      </c>
      <c r="C173" s="5" t="s">
        <v>470</v>
      </c>
      <c r="D173" s="5" t="s">
        <v>471</v>
      </c>
      <c r="E173" s="5">
        <v>32375</v>
      </c>
      <c r="F173" s="5">
        <v>15</v>
      </c>
      <c r="G173" s="5">
        <v>1203</v>
      </c>
      <c r="H173" s="5">
        <v>246</v>
      </c>
      <c r="I173" s="5">
        <v>6513</v>
      </c>
      <c r="J173" s="5">
        <v>2437</v>
      </c>
      <c r="K173" s="5">
        <v>0</v>
      </c>
      <c r="L173" s="5">
        <v>0</v>
      </c>
      <c r="M173" s="5">
        <v>0</v>
      </c>
      <c r="N173" s="5">
        <v>0</v>
      </c>
      <c r="O173" s="5">
        <v>16</v>
      </c>
      <c r="P173" s="5">
        <v>19654</v>
      </c>
      <c r="Q173" s="5">
        <v>2292</v>
      </c>
    </row>
    <row r="174" spans="1:17">
      <c r="A174" s="5">
        <v>1396</v>
      </c>
      <c r="B174" s="5">
        <v>4</v>
      </c>
      <c r="C174" s="5" t="s">
        <v>472</v>
      </c>
      <c r="D174" s="5" t="s">
        <v>473</v>
      </c>
      <c r="E174" s="5">
        <v>9099</v>
      </c>
      <c r="F174" s="5">
        <v>81</v>
      </c>
      <c r="G174" s="5">
        <v>10</v>
      </c>
      <c r="H174" s="5">
        <v>31</v>
      </c>
      <c r="I174" s="5">
        <v>2397</v>
      </c>
      <c r="J174" s="5">
        <v>203</v>
      </c>
      <c r="K174" s="5">
        <v>0</v>
      </c>
      <c r="L174" s="5">
        <v>0</v>
      </c>
      <c r="M174" s="5">
        <v>0</v>
      </c>
      <c r="N174" s="5">
        <v>27</v>
      </c>
      <c r="O174" s="5">
        <v>323</v>
      </c>
      <c r="P174" s="5">
        <v>5365</v>
      </c>
      <c r="Q174" s="5">
        <v>662</v>
      </c>
    </row>
    <row r="175" spans="1:17">
      <c r="A175" s="5">
        <v>1396</v>
      </c>
      <c r="B175" s="5">
        <v>4</v>
      </c>
      <c r="C175" s="5" t="s">
        <v>474</v>
      </c>
      <c r="D175" s="5" t="s">
        <v>475</v>
      </c>
      <c r="E175" s="5">
        <v>137710</v>
      </c>
      <c r="F175" s="5">
        <v>161</v>
      </c>
      <c r="G175" s="5">
        <v>3491</v>
      </c>
      <c r="H175" s="5">
        <v>712</v>
      </c>
      <c r="I175" s="5">
        <v>9759</v>
      </c>
      <c r="J175" s="5">
        <v>5101</v>
      </c>
      <c r="K175" s="5">
        <v>0</v>
      </c>
      <c r="L175" s="5">
        <v>0</v>
      </c>
      <c r="M175" s="5">
        <v>0</v>
      </c>
      <c r="N175" s="5">
        <v>0</v>
      </c>
      <c r="O175" s="5">
        <v>454</v>
      </c>
      <c r="P175" s="5">
        <v>113950</v>
      </c>
      <c r="Q175" s="5">
        <v>4082</v>
      </c>
    </row>
    <row r="176" spans="1:17">
      <c r="A176" s="5">
        <v>1396</v>
      </c>
      <c r="B176" s="5">
        <v>2</v>
      </c>
      <c r="C176" s="5" t="s">
        <v>476</v>
      </c>
      <c r="D176" s="5" t="s">
        <v>477</v>
      </c>
      <c r="E176" s="5">
        <v>2271292</v>
      </c>
      <c r="F176" s="5">
        <v>1897</v>
      </c>
      <c r="G176" s="5">
        <v>85449</v>
      </c>
      <c r="H176" s="5">
        <v>14054</v>
      </c>
      <c r="I176" s="5">
        <v>416632</v>
      </c>
      <c r="J176" s="5">
        <v>201772</v>
      </c>
      <c r="K176" s="5">
        <v>5039</v>
      </c>
      <c r="L176" s="5">
        <v>0</v>
      </c>
      <c r="M176" s="5">
        <v>0</v>
      </c>
      <c r="N176" s="5">
        <v>205</v>
      </c>
      <c r="O176" s="5">
        <v>23810</v>
      </c>
      <c r="P176" s="5">
        <v>1463363</v>
      </c>
      <c r="Q176" s="5">
        <v>59070</v>
      </c>
    </row>
    <row r="177" spans="1:17">
      <c r="A177" s="5">
        <v>1396</v>
      </c>
      <c r="B177" s="5">
        <v>3</v>
      </c>
      <c r="C177" s="5" t="s">
        <v>478</v>
      </c>
      <c r="D177" s="5" t="s">
        <v>479</v>
      </c>
      <c r="E177" s="5">
        <v>920386</v>
      </c>
      <c r="F177" s="5">
        <v>408</v>
      </c>
      <c r="G177" s="5">
        <v>45727</v>
      </c>
      <c r="H177" s="5">
        <v>3021</v>
      </c>
      <c r="I177" s="5">
        <v>188772</v>
      </c>
      <c r="J177" s="5">
        <v>158265</v>
      </c>
      <c r="K177" s="5">
        <v>3100</v>
      </c>
      <c r="L177" s="5">
        <v>0</v>
      </c>
      <c r="M177" s="5">
        <v>0</v>
      </c>
      <c r="N177" s="5">
        <v>0</v>
      </c>
      <c r="O177" s="5">
        <v>20193</v>
      </c>
      <c r="P177" s="5">
        <v>494982</v>
      </c>
      <c r="Q177" s="5">
        <v>5917</v>
      </c>
    </row>
    <row r="178" spans="1:17">
      <c r="A178" s="5">
        <v>1396</v>
      </c>
      <c r="B178" s="5">
        <v>4</v>
      </c>
      <c r="C178" s="5" t="s">
        <v>480</v>
      </c>
      <c r="D178" s="5" t="s">
        <v>479</v>
      </c>
      <c r="E178" s="5">
        <v>920386</v>
      </c>
      <c r="F178" s="5">
        <v>408</v>
      </c>
      <c r="G178" s="5">
        <v>45727</v>
      </c>
      <c r="H178" s="5">
        <v>3021</v>
      </c>
      <c r="I178" s="5">
        <v>188772</v>
      </c>
      <c r="J178" s="5">
        <v>158265</v>
      </c>
      <c r="K178" s="5">
        <v>3100</v>
      </c>
      <c r="L178" s="5">
        <v>0</v>
      </c>
      <c r="M178" s="5">
        <v>0</v>
      </c>
      <c r="N178" s="5">
        <v>0</v>
      </c>
      <c r="O178" s="5">
        <v>20193</v>
      </c>
      <c r="P178" s="5">
        <v>494982</v>
      </c>
      <c r="Q178" s="5">
        <v>5917</v>
      </c>
    </row>
    <row r="179" spans="1:17">
      <c r="A179" s="5">
        <v>1396</v>
      </c>
      <c r="B179" s="5">
        <v>3</v>
      </c>
      <c r="C179" s="5" t="s">
        <v>481</v>
      </c>
      <c r="D179" s="5" t="s">
        <v>482</v>
      </c>
      <c r="E179" s="5">
        <v>56746</v>
      </c>
      <c r="F179" s="5">
        <v>204</v>
      </c>
      <c r="G179" s="5">
        <v>3447</v>
      </c>
      <c r="H179" s="5">
        <v>807</v>
      </c>
      <c r="I179" s="5">
        <v>12100</v>
      </c>
      <c r="J179" s="5">
        <v>1707</v>
      </c>
      <c r="K179" s="5">
        <v>420</v>
      </c>
      <c r="L179" s="5">
        <v>0</v>
      </c>
      <c r="M179" s="5">
        <v>0</v>
      </c>
      <c r="N179" s="5">
        <v>0</v>
      </c>
      <c r="O179" s="5">
        <v>390</v>
      </c>
      <c r="P179" s="5">
        <v>35591</v>
      </c>
      <c r="Q179" s="5">
        <v>2079</v>
      </c>
    </row>
    <row r="180" spans="1:17">
      <c r="A180" s="5">
        <v>1396</v>
      </c>
      <c r="B180" s="5">
        <v>4</v>
      </c>
      <c r="C180" s="5" t="s">
        <v>483</v>
      </c>
      <c r="D180" s="5" t="s">
        <v>482</v>
      </c>
      <c r="E180" s="5">
        <v>56746</v>
      </c>
      <c r="F180" s="5">
        <v>204</v>
      </c>
      <c r="G180" s="5">
        <v>3447</v>
      </c>
      <c r="H180" s="5">
        <v>807</v>
      </c>
      <c r="I180" s="5">
        <v>12100</v>
      </c>
      <c r="J180" s="5">
        <v>1707</v>
      </c>
      <c r="K180" s="5">
        <v>420</v>
      </c>
      <c r="L180" s="5">
        <v>0</v>
      </c>
      <c r="M180" s="5">
        <v>0</v>
      </c>
      <c r="N180" s="5">
        <v>0</v>
      </c>
      <c r="O180" s="5">
        <v>390</v>
      </c>
      <c r="P180" s="5">
        <v>35591</v>
      </c>
      <c r="Q180" s="5">
        <v>2079</v>
      </c>
    </row>
    <row r="181" spans="1:17">
      <c r="A181" s="5">
        <v>1396</v>
      </c>
      <c r="B181" s="5">
        <v>3</v>
      </c>
      <c r="C181" s="5" t="s">
        <v>484</v>
      </c>
      <c r="D181" s="5" t="s">
        <v>485</v>
      </c>
      <c r="E181" s="5">
        <v>1294161</v>
      </c>
      <c r="F181" s="5">
        <v>1285</v>
      </c>
      <c r="G181" s="5">
        <v>36274</v>
      </c>
      <c r="H181" s="5">
        <v>10226</v>
      </c>
      <c r="I181" s="5">
        <v>215760</v>
      </c>
      <c r="J181" s="5">
        <v>41800</v>
      </c>
      <c r="K181" s="5">
        <v>1519</v>
      </c>
      <c r="L181" s="5">
        <v>0</v>
      </c>
      <c r="M181" s="5">
        <v>0</v>
      </c>
      <c r="N181" s="5">
        <v>205</v>
      </c>
      <c r="O181" s="5">
        <v>3227</v>
      </c>
      <c r="P181" s="5">
        <v>932790</v>
      </c>
      <c r="Q181" s="5">
        <v>51074</v>
      </c>
    </row>
    <row r="182" spans="1:17">
      <c r="A182" s="5">
        <v>1396</v>
      </c>
      <c r="B182" s="5">
        <v>4</v>
      </c>
      <c r="C182" s="5" t="s">
        <v>486</v>
      </c>
      <c r="D182" s="5" t="s">
        <v>485</v>
      </c>
      <c r="E182" s="5">
        <v>1294161</v>
      </c>
      <c r="F182" s="5">
        <v>1285</v>
      </c>
      <c r="G182" s="5">
        <v>36274</v>
      </c>
      <c r="H182" s="5">
        <v>10226</v>
      </c>
      <c r="I182" s="5">
        <v>215760</v>
      </c>
      <c r="J182" s="5">
        <v>41800</v>
      </c>
      <c r="K182" s="5">
        <v>1519</v>
      </c>
      <c r="L182" s="5">
        <v>0</v>
      </c>
      <c r="M182" s="5">
        <v>0</v>
      </c>
      <c r="N182" s="5">
        <v>205</v>
      </c>
      <c r="O182" s="5">
        <v>3227</v>
      </c>
      <c r="P182" s="5">
        <v>932790</v>
      </c>
      <c r="Q182" s="5">
        <v>51074</v>
      </c>
    </row>
    <row r="183" spans="1:17">
      <c r="A183" s="5">
        <v>1396</v>
      </c>
      <c r="B183" s="5">
        <v>2</v>
      </c>
      <c r="C183" s="5" t="s">
        <v>487</v>
      </c>
      <c r="D183" s="5" t="s">
        <v>488</v>
      </c>
      <c r="E183" s="5">
        <v>536659</v>
      </c>
      <c r="F183" s="5">
        <v>321</v>
      </c>
      <c r="G183" s="5">
        <v>162883</v>
      </c>
      <c r="H183" s="5">
        <v>2158</v>
      </c>
      <c r="I183" s="5">
        <v>63134</v>
      </c>
      <c r="J183" s="5">
        <v>13028</v>
      </c>
      <c r="K183" s="5">
        <v>0</v>
      </c>
      <c r="L183" s="5">
        <v>0</v>
      </c>
      <c r="M183" s="5">
        <v>0</v>
      </c>
      <c r="N183" s="5">
        <v>0</v>
      </c>
      <c r="O183" s="5">
        <v>341</v>
      </c>
      <c r="P183" s="5">
        <v>285352</v>
      </c>
      <c r="Q183" s="5">
        <v>9441</v>
      </c>
    </row>
    <row r="184" spans="1:17">
      <c r="A184" s="5">
        <v>1396</v>
      </c>
      <c r="B184" s="5">
        <v>3</v>
      </c>
      <c r="C184" s="5" t="s">
        <v>489</v>
      </c>
      <c r="D184" s="5" t="s">
        <v>490</v>
      </c>
      <c r="E184" s="5">
        <v>98273</v>
      </c>
      <c r="F184" s="5">
        <v>0</v>
      </c>
      <c r="G184" s="5">
        <v>26138</v>
      </c>
      <c r="H184" s="5">
        <v>789</v>
      </c>
      <c r="I184" s="5">
        <v>18418</v>
      </c>
      <c r="J184" s="5">
        <v>2387</v>
      </c>
      <c r="K184" s="5">
        <v>0</v>
      </c>
      <c r="L184" s="5">
        <v>0</v>
      </c>
      <c r="M184" s="5">
        <v>0</v>
      </c>
      <c r="N184" s="5">
        <v>0</v>
      </c>
      <c r="O184" s="5">
        <v>243</v>
      </c>
      <c r="P184" s="5">
        <v>46788</v>
      </c>
      <c r="Q184" s="5">
        <v>3510</v>
      </c>
    </row>
    <row r="185" spans="1:17">
      <c r="A185" s="5">
        <v>1396</v>
      </c>
      <c r="B185" s="5">
        <v>4</v>
      </c>
      <c r="C185" s="5" t="s">
        <v>491</v>
      </c>
      <c r="D185" s="5" t="s">
        <v>492</v>
      </c>
      <c r="E185" s="5">
        <v>97131</v>
      </c>
      <c r="F185" s="5">
        <v>0</v>
      </c>
      <c r="G185" s="5">
        <v>25449</v>
      </c>
      <c r="H185" s="5">
        <v>738</v>
      </c>
      <c r="I185" s="5">
        <v>18398</v>
      </c>
      <c r="J185" s="5">
        <v>2387</v>
      </c>
      <c r="K185" s="5">
        <v>0</v>
      </c>
      <c r="L185" s="5">
        <v>0</v>
      </c>
      <c r="M185" s="5">
        <v>0</v>
      </c>
      <c r="N185" s="5">
        <v>0</v>
      </c>
      <c r="O185" s="5">
        <v>222</v>
      </c>
      <c r="P185" s="5">
        <v>46435</v>
      </c>
      <c r="Q185" s="5">
        <v>3502</v>
      </c>
    </row>
    <row r="186" spans="1:17">
      <c r="A186" s="5">
        <v>1396</v>
      </c>
      <c r="B186" s="5">
        <v>4</v>
      </c>
      <c r="C186" s="5" t="s">
        <v>493</v>
      </c>
      <c r="D186" s="5" t="s">
        <v>494</v>
      </c>
      <c r="E186" s="5">
        <v>1143</v>
      </c>
      <c r="F186" s="5">
        <v>0</v>
      </c>
      <c r="G186" s="5">
        <v>689</v>
      </c>
      <c r="H186" s="5">
        <v>52</v>
      </c>
      <c r="I186" s="5">
        <v>20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21</v>
      </c>
      <c r="P186" s="5">
        <v>353</v>
      </c>
      <c r="Q186" s="5">
        <v>8</v>
      </c>
    </row>
    <row r="187" spans="1:17">
      <c r="A187" s="5">
        <v>1396</v>
      </c>
      <c r="B187" s="5">
        <v>3</v>
      </c>
      <c r="C187" s="5" t="s">
        <v>495</v>
      </c>
      <c r="D187" s="5" t="s">
        <v>496</v>
      </c>
      <c r="E187" s="5">
        <v>93927</v>
      </c>
      <c r="F187" s="5">
        <v>241</v>
      </c>
      <c r="G187" s="5">
        <v>1983</v>
      </c>
      <c r="H187" s="5">
        <v>1106</v>
      </c>
      <c r="I187" s="5">
        <v>14401</v>
      </c>
      <c r="J187" s="5">
        <v>2055</v>
      </c>
      <c r="K187" s="5">
        <v>0</v>
      </c>
      <c r="L187" s="5">
        <v>0</v>
      </c>
      <c r="M187" s="5">
        <v>0</v>
      </c>
      <c r="N187" s="5">
        <v>0</v>
      </c>
      <c r="O187" s="5">
        <v>28</v>
      </c>
      <c r="P187" s="5">
        <v>71493</v>
      </c>
      <c r="Q187" s="5">
        <v>2619</v>
      </c>
    </row>
    <row r="188" spans="1:17">
      <c r="A188" s="5">
        <v>1396</v>
      </c>
      <c r="B188" s="5">
        <v>4</v>
      </c>
      <c r="C188" s="5" t="s">
        <v>497</v>
      </c>
      <c r="D188" s="5" t="s">
        <v>496</v>
      </c>
      <c r="E188" s="5">
        <v>93927</v>
      </c>
      <c r="F188" s="5">
        <v>241</v>
      </c>
      <c r="G188" s="5">
        <v>1983</v>
      </c>
      <c r="H188" s="5">
        <v>1106</v>
      </c>
      <c r="I188" s="5">
        <v>14401</v>
      </c>
      <c r="J188" s="5">
        <v>2055</v>
      </c>
      <c r="K188" s="5">
        <v>0</v>
      </c>
      <c r="L188" s="5">
        <v>0</v>
      </c>
      <c r="M188" s="5">
        <v>0</v>
      </c>
      <c r="N188" s="5">
        <v>0</v>
      </c>
      <c r="O188" s="5">
        <v>28</v>
      </c>
      <c r="P188" s="5">
        <v>71493</v>
      </c>
      <c r="Q188" s="5">
        <v>2619</v>
      </c>
    </row>
    <row r="189" spans="1:17">
      <c r="A189" s="5">
        <v>1396</v>
      </c>
      <c r="B189" s="5">
        <v>3</v>
      </c>
      <c r="C189" s="5" t="s">
        <v>498</v>
      </c>
      <c r="D189" s="5" t="s">
        <v>499</v>
      </c>
      <c r="E189" s="5">
        <v>344459</v>
      </c>
      <c r="F189" s="5">
        <v>80</v>
      </c>
      <c r="G189" s="5">
        <v>134762</v>
      </c>
      <c r="H189" s="5">
        <v>263</v>
      </c>
      <c r="I189" s="5">
        <v>30315</v>
      </c>
      <c r="J189" s="5">
        <v>8587</v>
      </c>
      <c r="K189" s="5">
        <v>0</v>
      </c>
      <c r="L189" s="5">
        <v>0</v>
      </c>
      <c r="M189" s="5">
        <v>0</v>
      </c>
      <c r="N189" s="5">
        <v>0</v>
      </c>
      <c r="O189" s="5">
        <v>69</v>
      </c>
      <c r="P189" s="5">
        <v>167071</v>
      </c>
      <c r="Q189" s="5">
        <v>3312</v>
      </c>
    </row>
    <row r="190" spans="1:17">
      <c r="A190" s="5">
        <v>1396</v>
      </c>
      <c r="B190" s="5">
        <v>4</v>
      </c>
      <c r="C190" s="5" t="s">
        <v>500</v>
      </c>
      <c r="D190" s="5" t="s">
        <v>501</v>
      </c>
      <c r="E190" s="5">
        <v>21744</v>
      </c>
      <c r="F190" s="5">
        <v>80</v>
      </c>
      <c r="G190" s="5">
        <v>796</v>
      </c>
      <c r="H190" s="5">
        <v>142</v>
      </c>
      <c r="I190" s="5">
        <v>4206</v>
      </c>
      <c r="J190" s="5">
        <v>3284</v>
      </c>
      <c r="K190" s="5">
        <v>0</v>
      </c>
      <c r="L190" s="5">
        <v>0</v>
      </c>
      <c r="M190" s="5">
        <v>0</v>
      </c>
      <c r="N190" s="5">
        <v>0</v>
      </c>
      <c r="O190" s="5">
        <v>69</v>
      </c>
      <c r="P190" s="5">
        <v>11742</v>
      </c>
      <c r="Q190" s="5">
        <v>1425</v>
      </c>
    </row>
    <row r="191" spans="1:17">
      <c r="A191" s="5">
        <v>1396</v>
      </c>
      <c r="B191" s="5">
        <v>4</v>
      </c>
      <c r="C191" s="5" t="s">
        <v>502</v>
      </c>
      <c r="D191" s="5" t="s">
        <v>503</v>
      </c>
      <c r="E191" s="5">
        <v>3238</v>
      </c>
      <c r="F191" s="5">
        <v>0</v>
      </c>
      <c r="G191" s="5">
        <v>18</v>
      </c>
      <c r="H191" s="5">
        <v>2</v>
      </c>
      <c r="I191" s="5">
        <v>917</v>
      </c>
      <c r="J191" s="5">
        <v>91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2026</v>
      </c>
      <c r="Q191" s="5">
        <v>184</v>
      </c>
    </row>
    <row r="192" spans="1:17">
      <c r="A192" s="5">
        <v>1396</v>
      </c>
      <c r="B192" s="5">
        <v>4</v>
      </c>
      <c r="C192" s="5" t="s">
        <v>504</v>
      </c>
      <c r="D192" s="5" t="s">
        <v>499</v>
      </c>
      <c r="E192" s="5">
        <v>319477</v>
      </c>
      <c r="F192" s="5">
        <v>0</v>
      </c>
      <c r="G192" s="5">
        <v>133948</v>
      </c>
      <c r="H192" s="5">
        <v>119</v>
      </c>
      <c r="I192" s="5">
        <v>25192</v>
      </c>
      <c r="J192" s="5">
        <v>5212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153303</v>
      </c>
      <c r="Q192" s="5">
        <v>1703</v>
      </c>
    </row>
    <row r="193" spans="1:17">
      <c r="A193" s="5">
        <v>1396</v>
      </c>
      <c r="B193" s="5">
        <v>2</v>
      </c>
      <c r="C193" s="5" t="s">
        <v>505</v>
      </c>
      <c r="D193" s="5" t="s">
        <v>506</v>
      </c>
      <c r="E193" s="5">
        <v>236237</v>
      </c>
      <c r="F193" s="5">
        <v>286</v>
      </c>
      <c r="G193" s="5">
        <v>9346</v>
      </c>
      <c r="H193" s="5">
        <v>1067</v>
      </c>
      <c r="I193" s="5">
        <v>39105</v>
      </c>
      <c r="J193" s="5">
        <v>14432</v>
      </c>
      <c r="K193" s="5">
        <v>0</v>
      </c>
      <c r="L193" s="5">
        <v>0</v>
      </c>
      <c r="M193" s="5">
        <v>0</v>
      </c>
      <c r="N193" s="5">
        <v>0</v>
      </c>
      <c r="O193" s="5">
        <v>725</v>
      </c>
      <c r="P193" s="5">
        <v>157594</v>
      </c>
      <c r="Q193" s="5">
        <v>13681</v>
      </c>
    </row>
    <row r="194" spans="1:17">
      <c r="A194" s="5">
        <v>1396</v>
      </c>
      <c r="B194" s="5">
        <v>3</v>
      </c>
      <c r="C194" s="5" t="s">
        <v>507</v>
      </c>
      <c r="D194" s="5" t="s">
        <v>506</v>
      </c>
      <c r="E194" s="5">
        <v>236237</v>
      </c>
      <c r="F194" s="5">
        <v>286</v>
      </c>
      <c r="G194" s="5">
        <v>9346</v>
      </c>
      <c r="H194" s="5">
        <v>1067</v>
      </c>
      <c r="I194" s="5">
        <v>39105</v>
      </c>
      <c r="J194" s="5">
        <v>14432</v>
      </c>
      <c r="K194" s="5">
        <v>0</v>
      </c>
      <c r="L194" s="5">
        <v>0</v>
      </c>
      <c r="M194" s="5">
        <v>0</v>
      </c>
      <c r="N194" s="5">
        <v>0</v>
      </c>
      <c r="O194" s="5">
        <v>725</v>
      </c>
      <c r="P194" s="5">
        <v>157594</v>
      </c>
      <c r="Q194" s="5">
        <v>13681</v>
      </c>
    </row>
    <row r="195" spans="1:17">
      <c r="A195" s="5">
        <v>1396</v>
      </c>
      <c r="B195" s="5">
        <v>4</v>
      </c>
      <c r="C195" s="5" t="s">
        <v>508</v>
      </c>
      <c r="D195" s="5" t="s">
        <v>506</v>
      </c>
      <c r="E195" s="5">
        <v>236237</v>
      </c>
      <c r="F195" s="5">
        <v>286</v>
      </c>
      <c r="G195" s="5">
        <v>9346</v>
      </c>
      <c r="H195" s="5">
        <v>1067</v>
      </c>
      <c r="I195" s="5">
        <v>39105</v>
      </c>
      <c r="J195" s="5">
        <v>14432</v>
      </c>
      <c r="K195" s="5">
        <v>0</v>
      </c>
      <c r="L195" s="5">
        <v>0</v>
      </c>
      <c r="M195" s="5">
        <v>0</v>
      </c>
      <c r="N195" s="5">
        <v>0</v>
      </c>
      <c r="O195" s="5">
        <v>725</v>
      </c>
      <c r="P195" s="5">
        <v>157594</v>
      </c>
      <c r="Q195" s="5">
        <v>13681</v>
      </c>
    </row>
    <row r="196" spans="1:17">
      <c r="A196" s="5">
        <v>1396</v>
      </c>
      <c r="B196" s="5">
        <v>2</v>
      </c>
      <c r="C196" s="5" t="s">
        <v>509</v>
      </c>
      <c r="D196" s="5" t="s">
        <v>510</v>
      </c>
      <c r="E196" s="5">
        <v>262142</v>
      </c>
      <c r="F196" s="5">
        <v>139</v>
      </c>
      <c r="G196" s="5">
        <v>7156</v>
      </c>
      <c r="H196" s="5">
        <v>1585</v>
      </c>
      <c r="I196" s="5">
        <v>46643</v>
      </c>
      <c r="J196" s="5">
        <v>11618</v>
      </c>
      <c r="K196" s="5">
        <v>0</v>
      </c>
      <c r="L196" s="5">
        <v>0</v>
      </c>
      <c r="M196" s="5">
        <v>0</v>
      </c>
      <c r="N196" s="5">
        <v>0</v>
      </c>
      <c r="O196" s="5">
        <v>62</v>
      </c>
      <c r="P196" s="5">
        <v>135548</v>
      </c>
      <c r="Q196" s="5">
        <v>59392</v>
      </c>
    </row>
    <row r="197" spans="1:17">
      <c r="A197" s="5">
        <v>1396</v>
      </c>
      <c r="B197" s="5">
        <v>3</v>
      </c>
      <c r="C197" s="5" t="s">
        <v>511</v>
      </c>
      <c r="D197" s="5" t="s">
        <v>512</v>
      </c>
      <c r="E197" s="5">
        <v>7039</v>
      </c>
      <c r="F197" s="5">
        <v>8</v>
      </c>
      <c r="G197" s="5">
        <v>1756</v>
      </c>
      <c r="H197" s="5">
        <v>335</v>
      </c>
      <c r="I197" s="5">
        <v>621</v>
      </c>
      <c r="J197" s="5">
        <v>561</v>
      </c>
      <c r="K197" s="5">
        <v>0</v>
      </c>
      <c r="L197" s="5">
        <v>0</v>
      </c>
      <c r="M197" s="5">
        <v>0</v>
      </c>
      <c r="N197" s="5">
        <v>0</v>
      </c>
      <c r="O197" s="5">
        <v>20</v>
      </c>
      <c r="P197" s="5">
        <v>3429</v>
      </c>
      <c r="Q197" s="5">
        <v>307</v>
      </c>
    </row>
    <row r="198" spans="1:17">
      <c r="A198" s="5">
        <v>1396</v>
      </c>
      <c r="B198" s="5">
        <v>9</v>
      </c>
      <c r="C198" s="5" t="s">
        <v>513</v>
      </c>
      <c r="D198" s="5" t="s">
        <v>514</v>
      </c>
      <c r="E198" s="5">
        <v>7039</v>
      </c>
      <c r="F198" s="5">
        <v>8</v>
      </c>
      <c r="G198" s="5">
        <v>1756</v>
      </c>
      <c r="H198" s="5">
        <v>335</v>
      </c>
      <c r="I198" s="5">
        <v>621</v>
      </c>
      <c r="J198" s="5">
        <v>561</v>
      </c>
      <c r="K198" s="5">
        <v>0</v>
      </c>
      <c r="L198" s="5">
        <v>0</v>
      </c>
      <c r="M198" s="5">
        <v>0</v>
      </c>
      <c r="N198" s="5">
        <v>0</v>
      </c>
      <c r="O198" s="5">
        <v>20</v>
      </c>
      <c r="P198" s="5">
        <v>3429</v>
      </c>
      <c r="Q198" s="5">
        <v>307</v>
      </c>
    </row>
    <row r="199" spans="1:17">
      <c r="A199" s="5">
        <v>1396</v>
      </c>
      <c r="B199" s="5">
        <v>3</v>
      </c>
      <c r="C199" s="5" t="s">
        <v>515</v>
      </c>
      <c r="D199" s="5" t="s">
        <v>516</v>
      </c>
      <c r="E199" s="5">
        <v>4353</v>
      </c>
      <c r="F199" s="5">
        <v>0</v>
      </c>
      <c r="G199" s="5">
        <v>0</v>
      </c>
      <c r="H199" s="5">
        <v>114</v>
      </c>
      <c r="I199" s="5">
        <v>1151</v>
      </c>
      <c r="J199" s="5">
        <v>559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1811</v>
      </c>
      <c r="Q199" s="5">
        <v>718</v>
      </c>
    </row>
    <row r="200" spans="1:17">
      <c r="A200" s="5">
        <v>1396</v>
      </c>
      <c r="B200" s="5">
        <v>4</v>
      </c>
      <c r="C200" s="5" t="s">
        <v>517</v>
      </c>
      <c r="D200" s="5" t="s">
        <v>516</v>
      </c>
      <c r="E200" s="5">
        <v>4353</v>
      </c>
      <c r="F200" s="5">
        <v>0</v>
      </c>
      <c r="G200" s="5">
        <v>0</v>
      </c>
      <c r="H200" s="5">
        <v>114</v>
      </c>
      <c r="I200" s="5">
        <v>1151</v>
      </c>
      <c r="J200" s="5">
        <v>559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1811</v>
      </c>
      <c r="Q200" s="5">
        <v>718</v>
      </c>
    </row>
    <row r="201" spans="1:17">
      <c r="A201" s="5">
        <v>1396</v>
      </c>
      <c r="B201" s="5">
        <v>3</v>
      </c>
      <c r="C201" s="5" t="s">
        <v>518</v>
      </c>
      <c r="D201" s="5" t="s">
        <v>519</v>
      </c>
      <c r="E201" s="5">
        <v>9680</v>
      </c>
      <c r="F201" s="5">
        <v>4</v>
      </c>
      <c r="G201" s="5">
        <v>399</v>
      </c>
      <c r="H201" s="5">
        <v>2</v>
      </c>
      <c r="I201" s="5">
        <v>1972</v>
      </c>
      <c r="J201" s="5">
        <v>845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6035</v>
      </c>
      <c r="Q201" s="5">
        <v>424</v>
      </c>
    </row>
    <row r="202" spans="1:17">
      <c r="A202" s="5">
        <v>1396</v>
      </c>
      <c r="B202" s="5">
        <v>4</v>
      </c>
      <c r="C202" s="5" t="s">
        <v>520</v>
      </c>
      <c r="D202" s="5" t="s">
        <v>519</v>
      </c>
      <c r="E202" s="5">
        <v>9680</v>
      </c>
      <c r="F202" s="5">
        <v>4</v>
      </c>
      <c r="G202" s="5">
        <v>399</v>
      </c>
      <c r="H202" s="5">
        <v>2</v>
      </c>
      <c r="I202" s="5">
        <v>1972</v>
      </c>
      <c r="J202" s="5">
        <v>845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6035</v>
      </c>
      <c r="Q202" s="5">
        <v>424</v>
      </c>
    </row>
    <row r="203" spans="1:17">
      <c r="A203" s="5">
        <v>1396</v>
      </c>
      <c r="B203" s="5">
        <v>3</v>
      </c>
      <c r="C203" s="5" t="s">
        <v>521</v>
      </c>
      <c r="D203" s="5" t="s">
        <v>522</v>
      </c>
      <c r="E203" s="5">
        <v>173964</v>
      </c>
      <c r="F203" s="5">
        <v>0</v>
      </c>
      <c r="G203" s="5">
        <v>1609</v>
      </c>
      <c r="H203" s="5">
        <v>467</v>
      </c>
      <c r="I203" s="5">
        <v>23593</v>
      </c>
      <c r="J203" s="5">
        <v>6580</v>
      </c>
      <c r="K203" s="5">
        <v>0</v>
      </c>
      <c r="L203" s="5">
        <v>0</v>
      </c>
      <c r="M203" s="5">
        <v>0</v>
      </c>
      <c r="N203" s="5">
        <v>0</v>
      </c>
      <c r="O203" s="5">
        <v>37</v>
      </c>
      <c r="P203" s="5">
        <v>92063</v>
      </c>
      <c r="Q203" s="5">
        <v>49614</v>
      </c>
    </row>
    <row r="204" spans="1:17">
      <c r="A204" s="5">
        <v>1396</v>
      </c>
      <c r="B204" s="5">
        <v>4</v>
      </c>
      <c r="C204" s="5" t="s">
        <v>523</v>
      </c>
      <c r="D204" s="5" t="s">
        <v>522</v>
      </c>
      <c r="E204" s="5">
        <v>173964</v>
      </c>
      <c r="F204" s="5">
        <v>0</v>
      </c>
      <c r="G204" s="5">
        <v>1609</v>
      </c>
      <c r="H204" s="5">
        <v>467</v>
      </c>
      <c r="I204" s="5">
        <v>23593</v>
      </c>
      <c r="J204" s="5">
        <v>6580</v>
      </c>
      <c r="K204" s="5">
        <v>0</v>
      </c>
      <c r="L204" s="5">
        <v>0</v>
      </c>
      <c r="M204" s="5">
        <v>0</v>
      </c>
      <c r="N204" s="5">
        <v>0</v>
      </c>
      <c r="O204" s="5">
        <v>37</v>
      </c>
      <c r="P204" s="5">
        <v>92063</v>
      </c>
      <c r="Q204" s="5">
        <v>49614</v>
      </c>
    </row>
    <row r="205" spans="1:17">
      <c r="A205" s="5">
        <v>1396</v>
      </c>
      <c r="B205" s="5">
        <v>7</v>
      </c>
      <c r="C205" s="5" t="s">
        <v>524</v>
      </c>
      <c r="D205" s="5" t="s">
        <v>525</v>
      </c>
      <c r="E205" s="5">
        <v>67106</v>
      </c>
      <c r="F205" s="5">
        <v>127</v>
      </c>
      <c r="G205" s="5">
        <v>3391</v>
      </c>
      <c r="H205" s="5">
        <v>666</v>
      </c>
      <c r="I205" s="5">
        <v>19307</v>
      </c>
      <c r="J205" s="5">
        <v>3072</v>
      </c>
      <c r="K205" s="5">
        <v>0</v>
      </c>
      <c r="L205" s="5">
        <v>0</v>
      </c>
      <c r="M205" s="5">
        <v>0</v>
      </c>
      <c r="N205" s="5">
        <v>0</v>
      </c>
      <c r="O205" s="5">
        <v>5</v>
      </c>
      <c r="P205" s="5">
        <v>32210</v>
      </c>
      <c r="Q205" s="5">
        <v>8328</v>
      </c>
    </row>
    <row r="206" spans="1:17">
      <c r="A206" s="5">
        <v>1396</v>
      </c>
      <c r="B206" s="5">
        <v>9</v>
      </c>
      <c r="C206" s="5" t="s">
        <v>526</v>
      </c>
      <c r="D206" s="5" t="s">
        <v>525</v>
      </c>
      <c r="E206" s="5">
        <v>67106</v>
      </c>
      <c r="F206" s="5">
        <v>127</v>
      </c>
      <c r="G206" s="5">
        <v>3391</v>
      </c>
      <c r="H206" s="5">
        <v>666</v>
      </c>
      <c r="I206" s="5">
        <v>19307</v>
      </c>
      <c r="J206" s="5">
        <v>3072</v>
      </c>
      <c r="K206" s="5">
        <v>0</v>
      </c>
      <c r="L206" s="5">
        <v>0</v>
      </c>
      <c r="M206" s="5">
        <v>0</v>
      </c>
      <c r="N206" s="5">
        <v>0</v>
      </c>
      <c r="O206" s="5">
        <v>5</v>
      </c>
      <c r="P206" s="5">
        <v>32210</v>
      </c>
      <c r="Q206" s="5">
        <v>8328</v>
      </c>
    </row>
    <row r="207" spans="1:17">
      <c r="A207" s="5">
        <v>1396</v>
      </c>
      <c r="B207" s="5">
        <v>2</v>
      </c>
      <c r="C207" s="5" t="s">
        <v>527</v>
      </c>
      <c r="D207" s="5" t="s">
        <v>528</v>
      </c>
      <c r="E207" s="5">
        <v>131249</v>
      </c>
      <c r="F207" s="5">
        <v>146</v>
      </c>
      <c r="G207" s="5">
        <v>21655</v>
      </c>
      <c r="H207" s="5">
        <v>314</v>
      </c>
      <c r="I207" s="5">
        <v>23640</v>
      </c>
      <c r="J207" s="5">
        <v>3839</v>
      </c>
      <c r="K207" s="5">
        <v>110</v>
      </c>
      <c r="L207" s="5">
        <v>0</v>
      </c>
      <c r="M207" s="5">
        <v>0</v>
      </c>
      <c r="N207" s="5">
        <v>0</v>
      </c>
      <c r="O207" s="5">
        <v>6071</v>
      </c>
      <c r="P207" s="5">
        <v>70340</v>
      </c>
      <c r="Q207" s="5">
        <v>5135</v>
      </c>
    </row>
    <row r="208" spans="1:17">
      <c r="A208" s="5">
        <v>1396</v>
      </c>
      <c r="B208" s="5">
        <v>7</v>
      </c>
      <c r="C208" s="5" t="s">
        <v>529</v>
      </c>
      <c r="D208" s="5" t="s">
        <v>530</v>
      </c>
      <c r="E208" s="5">
        <v>131249</v>
      </c>
      <c r="F208" s="5">
        <v>146</v>
      </c>
      <c r="G208" s="5">
        <v>21655</v>
      </c>
      <c r="H208" s="5">
        <v>314</v>
      </c>
      <c r="I208" s="5">
        <v>23640</v>
      </c>
      <c r="J208" s="5">
        <v>3839</v>
      </c>
      <c r="K208" s="5">
        <v>110</v>
      </c>
      <c r="L208" s="5">
        <v>0</v>
      </c>
      <c r="M208" s="5">
        <v>0</v>
      </c>
      <c r="N208" s="5">
        <v>0</v>
      </c>
      <c r="O208" s="5">
        <v>6071</v>
      </c>
      <c r="P208" s="5">
        <v>70340</v>
      </c>
      <c r="Q208" s="5">
        <v>5135</v>
      </c>
    </row>
    <row r="209" spans="1:17">
      <c r="A209" s="5">
        <v>1396</v>
      </c>
      <c r="B209" s="5">
        <v>19</v>
      </c>
      <c r="C209" s="5" t="s">
        <v>531</v>
      </c>
      <c r="D209" s="5" t="s">
        <v>532</v>
      </c>
      <c r="E209" s="5">
        <v>9103</v>
      </c>
      <c r="F209" s="5">
        <v>0</v>
      </c>
      <c r="G209" s="5">
        <v>1441</v>
      </c>
      <c r="H209" s="5">
        <v>0</v>
      </c>
      <c r="I209" s="5">
        <v>1753</v>
      </c>
      <c r="J209" s="5">
        <v>460</v>
      </c>
      <c r="K209" s="5">
        <v>0</v>
      </c>
      <c r="L209" s="5">
        <v>0</v>
      </c>
      <c r="M209" s="5">
        <v>0</v>
      </c>
      <c r="N209" s="5">
        <v>0</v>
      </c>
      <c r="O209" s="5">
        <v>20</v>
      </c>
      <c r="P209" s="5">
        <v>5116</v>
      </c>
      <c r="Q209" s="5">
        <v>313</v>
      </c>
    </row>
    <row r="210" spans="1:17">
      <c r="A210" s="5">
        <v>1396</v>
      </c>
      <c r="B210" s="5">
        <v>4</v>
      </c>
      <c r="C210" s="5" t="s">
        <v>533</v>
      </c>
      <c r="D210" s="5" t="s">
        <v>534</v>
      </c>
      <c r="E210" s="5">
        <v>61921</v>
      </c>
      <c r="F210" s="5">
        <v>30</v>
      </c>
      <c r="G210" s="5">
        <v>18313</v>
      </c>
      <c r="H210" s="5">
        <v>40</v>
      </c>
      <c r="I210" s="5">
        <v>18323</v>
      </c>
      <c r="J210" s="5">
        <v>1127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21025</v>
      </c>
      <c r="Q210" s="5">
        <v>3061</v>
      </c>
    </row>
    <row r="211" spans="1:17">
      <c r="A211" s="5">
        <v>1396</v>
      </c>
      <c r="B211" s="5">
        <v>4</v>
      </c>
      <c r="C211" s="5" t="s">
        <v>535</v>
      </c>
      <c r="D211" s="5" t="s">
        <v>536</v>
      </c>
      <c r="E211" s="5">
        <v>37844</v>
      </c>
      <c r="F211" s="5">
        <v>0</v>
      </c>
      <c r="G211" s="5">
        <v>136</v>
      </c>
      <c r="H211" s="5">
        <v>3</v>
      </c>
      <c r="I211" s="5">
        <v>3010</v>
      </c>
      <c r="J211" s="5">
        <v>1167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33376</v>
      </c>
      <c r="Q211" s="5">
        <v>153</v>
      </c>
    </row>
    <row r="212" spans="1:17">
      <c r="A212" s="5">
        <v>1396</v>
      </c>
      <c r="B212" s="5">
        <v>4</v>
      </c>
      <c r="C212" s="5" t="s">
        <v>537</v>
      </c>
      <c r="D212" s="5" t="s">
        <v>538</v>
      </c>
      <c r="E212" s="5">
        <v>22381</v>
      </c>
      <c r="F212" s="5">
        <v>115</v>
      </c>
      <c r="G212" s="5">
        <v>1764</v>
      </c>
      <c r="H212" s="5">
        <v>271</v>
      </c>
      <c r="I212" s="5">
        <v>553</v>
      </c>
      <c r="J212" s="5">
        <v>1085</v>
      </c>
      <c r="K212" s="5">
        <v>110</v>
      </c>
      <c r="L212" s="5">
        <v>0</v>
      </c>
      <c r="M212" s="5">
        <v>0</v>
      </c>
      <c r="N212" s="5">
        <v>0</v>
      </c>
      <c r="O212" s="5">
        <v>6051</v>
      </c>
      <c r="P212" s="5">
        <v>10823</v>
      </c>
      <c r="Q212" s="5">
        <v>1608</v>
      </c>
    </row>
    <row r="213" spans="1:17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</row>
    <row r="214" spans="1:1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</row>
    <row r="216" spans="1:1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  <row r="218" spans="1:1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</row>
    <row r="221" spans="1:1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4.7109375" style="3" customWidth="1"/>
    <col min="6" max="6" width="15.85546875" style="3" customWidth="1"/>
    <col min="7" max="7" width="13.28515625" style="3" customWidth="1"/>
    <col min="8" max="9" width="13" style="3" customWidth="1"/>
    <col min="10" max="10" width="12.7109375" style="3" customWidth="1"/>
    <col min="11" max="11" width="14" style="3" customWidth="1"/>
    <col min="12" max="12" width="13.5703125" style="3" customWidth="1"/>
    <col min="13" max="13" width="13.42578125" style="3" customWidth="1"/>
    <col min="14" max="14" width="18.42578125" style="3" customWidth="1"/>
    <col min="15" max="15" width="16.140625" style="3" customWidth="1"/>
    <col min="16" max="16" width="13.85546875" style="3" customWidth="1"/>
    <col min="17" max="17" width="12.5703125" style="3" customWidth="1"/>
    <col min="18" max="18" width="13.42578125" style="3" customWidth="1"/>
  </cols>
  <sheetData>
    <row r="1" spans="1:18" ht="15.75" thickBot="1">
      <c r="A1" s="25" t="s">
        <v>159</v>
      </c>
      <c r="B1" s="25"/>
      <c r="C1" s="24" t="str">
        <f>CONCATENATE("7-",'فهرست جداول'!B8,"-",MID('فهرست جداول'!A1, 58,10), "                  (میلیون ریال)")</f>
        <v>7-پرداختی خدمات غیر صنعتی کارگاه‏ها بر حسب فعالیت-96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ht="40.5" customHeight="1" thickBot="1">
      <c r="A2" s="14" t="s">
        <v>128</v>
      </c>
      <c r="B2" s="14" t="s">
        <v>151</v>
      </c>
      <c r="C2" s="14" t="s">
        <v>0</v>
      </c>
      <c r="D2" s="15" t="s">
        <v>1</v>
      </c>
      <c r="E2" s="15" t="s">
        <v>68</v>
      </c>
      <c r="F2" s="15" t="s">
        <v>69</v>
      </c>
      <c r="G2" s="15" t="s">
        <v>70</v>
      </c>
      <c r="H2" s="15" t="s">
        <v>71</v>
      </c>
      <c r="I2" s="15" t="s">
        <v>72</v>
      </c>
      <c r="J2" s="15" t="s">
        <v>73</v>
      </c>
      <c r="K2" s="15" t="s">
        <v>74</v>
      </c>
      <c r="L2" s="15" t="s">
        <v>75</v>
      </c>
      <c r="M2" s="15" t="s">
        <v>76</v>
      </c>
      <c r="N2" s="15" t="s">
        <v>122</v>
      </c>
      <c r="O2" s="15" t="s">
        <v>77</v>
      </c>
      <c r="P2" s="15" t="s">
        <v>78</v>
      </c>
      <c r="Q2" s="15" t="s">
        <v>79</v>
      </c>
      <c r="R2" s="15" t="s">
        <v>80</v>
      </c>
    </row>
    <row r="3" spans="1:18">
      <c r="A3" s="5">
        <v>1396</v>
      </c>
      <c r="B3" s="5">
        <v>1</v>
      </c>
      <c r="C3" s="5" t="s">
        <v>162</v>
      </c>
      <c r="D3" s="5" t="s">
        <v>163</v>
      </c>
      <c r="E3" s="5">
        <v>276880671</v>
      </c>
      <c r="F3" s="5">
        <v>78985516</v>
      </c>
      <c r="G3" s="5">
        <v>6085194</v>
      </c>
      <c r="H3" s="5">
        <v>5366000</v>
      </c>
      <c r="I3" s="5">
        <v>1942210</v>
      </c>
      <c r="J3" s="5">
        <v>49138081</v>
      </c>
      <c r="K3" s="5">
        <v>7440800</v>
      </c>
      <c r="L3" s="5">
        <v>5780826</v>
      </c>
      <c r="M3" s="5">
        <v>1481298</v>
      </c>
      <c r="N3" s="5">
        <v>5663894</v>
      </c>
      <c r="O3" s="5">
        <v>4944855</v>
      </c>
      <c r="P3" s="5">
        <v>18050322</v>
      </c>
      <c r="Q3" s="5">
        <v>4782165</v>
      </c>
      <c r="R3" s="5">
        <v>87219510</v>
      </c>
    </row>
    <row r="4" spans="1:18">
      <c r="A4" s="5">
        <v>1396</v>
      </c>
      <c r="B4" s="5">
        <v>2</v>
      </c>
      <c r="C4" s="5" t="s">
        <v>164</v>
      </c>
      <c r="D4" s="5" t="s">
        <v>165</v>
      </c>
      <c r="E4" s="5">
        <v>20763169</v>
      </c>
      <c r="F4" s="5">
        <v>920232</v>
      </c>
      <c r="G4" s="5">
        <v>881607</v>
      </c>
      <c r="H4" s="5">
        <v>711281</v>
      </c>
      <c r="I4" s="5">
        <v>292832</v>
      </c>
      <c r="J4" s="5">
        <v>5026387</v>
      </c>
      <c r="K4" s="5">
        <v>820099</v>
      </c>
      <c r="L4" s="5">
        <v>709299</v>
      </c>
      <c r="M4" s="5">
        <v>308410</v>
      </c>
      <c r="N4" s="5">
        <v>446190</v>
      </c>
      <c r="O4" s="5">
        <v>467291</v>
      </c>
      <c r="P4" s="5">
        <v>4165165</v>
      </c>
      <c r="Q4" s="5">
        <v>711867</v>
      </c>
      <c r="R4" s="5">
        <v>5302509</v>
      </c>
    </row>
    <row r="5" spans="1:18">
      <c r="A5" s="5">
        <v>1396</v>
      </c>
      <c r="B5" s="5">
        <v>3</v>
      </c>
      <c r="C5" s="5" t="s">
        <v>166</v>
      </c>
      <c r="D5" s="5" t="s">
        <v>167</v>
      </c>
      <c r="E5" s="5">
        <v>1038334</v>
      </c>
      <c r="F5" s="5">
        <v>29681</v>
      </c>
      <c r="G5" s="5">
        <v>106727</v>
      </c>
      <c r="H5" s="5">
        <v>14107</v>
      </c>
      <c r="I5" s="5">
        <v>25754</v>
      </c>
      <c r="J5" s="5">
        <v>319227</v>
      </c>
      <c r="K5" s="5">
        <v>72248</v>
      </c>
      <c r="L5" s="5">
        <v>43770</v>
      </c>
      <c r="M5" s="5">
        <v>3920</v>
      </c>
      <c r="N5" s="5">
        <v>32028</v>
      </c>
      <c r="O5" s="5">
        <v>23113</v>
      </c>
      <c r="P5" s="5">
        <v>135933</v>
      </c>
      <c r="Q5" s="5">
        <v>32608</v>
      </c>
      <c r="R5" s="5">
        <v>199217</v>
      </c>
    </row>
    <row r="6" spans="1:18">
      <c r="A6" s="5">
        <v>1396</v>
      </c>
      <c r="B6" s="5">
        <v>4</v>
      </c>
      <c r="C6" s="5" t="s">
        <v>168</v>
      </c>
      <c r="D6" s="5" t="s">
        <v>167</v>
      </c>
      <c r="E6" s="5">
        <v>1038334</v>
      </c>
      <c r="F6" s="5">
        <v>29681</v>
      </c>
      <c r="G6" s="5">
        <v>106727</v>
      </c>
      <c r="H6" s="5">
        <v>14107</v>
      </c>
      <c r="I6" s="5">
        <v>25754</v>
      </c>
      <c r="J6" s="5">
        <v>319227</v>
      </c>
      <c r="K6" s="5">
        <v>72248</v>
      </c>
      <c r="L6" s="5">
        <v>43770</v>
      </c>
      <c r="M6" s="5">
        <v>3920</v>
      </c>
      <c r="N6" s="5">
        <v>32028</v>
      </c>
      <c r="O6" s="5">
        <v>23113</v>
      </c>
      <c r="P6" s="5">
        <v>135933</v>
      </c>
      <c r="Q6" s="5">
        <v>32608</v>
      </c>
      <c r="R6" s="5">
        <v>199217</v>
      </c>
    </row>
    <row r="7" spans="1:18">
      <c r="A7" s="5">
        <v>1396</v>
      </c>
      <c r="B7" s="5">
        <v>3</v>
      </c>
      <c r="C7" s="5" t="s">
        <v>169</v>
      </c>
      <c r="D7" s="5" t="s">
        <v>170</v>
      </c>
      <c r="E7" s="5">
        <v>197097</v>
      </c>
      <c r="F7" s="5">
        <v>1339</v>
      </c>
      <c r="G7" s="5">
        <v>19992</v>
      </c>
      <c r="H7" s="5">
        <v>386</v>
      </c>
      <c r="I7" s="5">
        <v>8575</v>
      </c>
      <c r="J7" s="5">
        <v>51899</v>
      </c>
      <c r="K7" s="5">
        <v>13987</v>
      </c>
      <c r="L7" s="5">
        <v>6514</v>
      </c>
      <c r="M7" s="5">
        <v>1491</v>
      </c>
      <c r="N7" s="5">
        <v>7222</v>
      </c>
      <c r="O7" s="5">
        <v>5797</v>
      </c>
      <c r="P7" s="5">
        <v>26508</v>
      </c>
      <c r="Q7" s="5">
        <v>2529</v>
      </c>
      <c r="R7" s="5">
        <v>50858</v>
      </c>
    </row>
    <row r="8" spans="1:18">
      <c r="A8" s="5">
        <v>1396</v>
      </c>
      <c r="B8" s="5">
        <v>4</v>
      </c>
      <c r="C8" s="5" t="s">
        <v>171</v>
      </c>
      <c r="D8" s="5" t="s">
        <v>170</v>
      </c>
      <c r="E8" s="5">
        <v>197097</v>
      </c>
      <c r="F8" s="5">
        <v>1339</v>
      </c>
      <c r="G8" s="5">
        <v>19992</v>
      </c>
      <c r="H8" s="5">
        <v>386</v>
      </c>
      <c r="I8" s="5">
        <v>8575</v>
      </c>
      <c r="J8" s="5">
        <v>51899</v>
      </c>
      <c r="K8" s="5">
        <v>13987</v>
      </c>
      <c r="L8" s="5">
        <v>6514</v>
      </c>
      <c r="M8" s="5">
        <v>1491</v>
      </c>
      <c r="N8" s="5">
        <v>7222</v>
      </c>
      <c r="O8" s="5">
        <v>5797</v>
      </c>
      <c r="P8" s="5">
        <v>26508</v>
      </c>
      <c r="Q8" s="5">
        <v>2529</v>
      </c>
      <c r="R8" s="5">
        <v>50858</v>
      </c>
    </row>
    <row r="9" spans="1:18">
      <c r="A9" s="5">
        <v>1396</v>
      </c>
      <c r="B9" s="5">
        <v>3</v>
      </c>
      <c r="C9" s="5" t="s">
        <v>172</v>
      </c>
      <c r="D9" s="5" t="s">
        <v>173</v>
      </c>
      <c r="E9" s="5">
        <v>2668537</v>
      </c>
      <c r="F9" s="5">
        <v>75218</v>
      </c>
      <c r="G9" s="5">
        <v>134394</v>
      </c>
      <c r="H9" s="5">
        <v>6329</v>
      </c>
      <c r="I9" s="5">
        <v>29862</v>
      </c>
      <c r="J9" s="5">
        <v>572346</v>
      </c>
      <c r="K9" s="5">
        <v>72659</v>
      </c>
      <c r="L9" s="5">
        <v>68861</v>
      </c>
      <c r="M9" s="5">
        <v>205493</v>
      </c>
      <c r="N9" s="5">
        <v>16892</v>
      </c>
      <c r="O9" s="5">
        <v>34042</v>
      </c>
      <c r="P9" s="5">
        <v>948134</v>
      </c>
      <c r="Q9" s="5">
        <v>66397</v>
      </c>
      <c r="R9" s="5">
        <v>437912</v>
      </c>
    </row>
    <row r="10" spans="1:18">
      <c r="A10" s="5">
        <v>1396</v>
      </c>
      <c r="B10" s="5">
        <v>4</v>
      </c>
      <c r="C10" s="5" t="s">
        <v>174</v>
      </c>
      <c r="D10" s="5" t="s">
        <v>173</v>
      </c>
      <c r="E10" s="5">
        <v>2668537</v>
      </c>
      <c r="F10" s="5">
        <v>75218</v>
      </c>
      <c r="G10" s="5">
        <v>134394</v>
      </c>
      <c r="H10" s="5">
        <v>6329</v>
      </c>
      <c r="I10" s="5">
        <v>29862</v>
      </c>
      <c r="J10" s="5">
        <v>572346</v>
      </c>
      <c r="K10" s="5">
        <v>72659</v>
      </c>
      <c r="L10" s="5">
        <v>68861</v>
      </c>
      <c r="M10" s="5">
        <v>205493</v>
      </c>
      <c r="N10" s="5">
        <v>16892</v>
      </c>
      <c r="O10" s="5">
        <v>34042</v>
      </c>
      <c r="P10" s="5">
        <v>948134</v>
      </c>
      <c r="Q10" s="5">
        <v>66397</v>
      </c>
      <c r="R10" s="5">
        <v>437912</v>
      </c>
    </row>
    <row r="11" spans="1:18">
      <c r="A11" s="5">
        <v>1396</v>
      </c>
      <c r="B11" s="5">
        <v>3</v>
      </c>
      <c r="C11" s="5" t="s">
        <v>175</v>
      </c>
      <c r="D11" s="5" t="s">
        <v>176</v>
      </c>
      <c r="E11" s="5">
        <v>1788710</v>
      </c>
      <c r="F11" s="5">
        <v>62051</v>
      </c>
      <c r="G11" s="5">
        <v>14763</v>
      </c>
      <c r="H11" s="5">
        <v>19052</v>
      </c>
      <c r="I11" s="5">
        <v>13259</v>
      </c>
      <c r="J11" s="5">
        <v>562027</v>
      </c>
      <c r="K11" s="5">
        <v>94919</v>
      </c>
      <c r="L11" s="5">
        <v>129550</v>
      </c>
      <c r="M11" s="5">
        <v>4417</v>
      </c>
      <c r="N11" s="5">
        <v>13453</v>
      </c>
      <c r="O11" s="5">
        <v>18911</v>
      </c>
      <c r="P11" s="5">
        <v>345102</v>
      </c>
      <c r="Q11" s="5">
        <v>34892</v>
      </c>
      <c r="R11" s="5">
        <v>476314</v>
      </c>
    </row>
    <row r="12" spans="1:18">
      <c r="A12" s="5">
        <v>1396</v>
      </c>
      <c r="B12" s="5">
        <v>4</v>
      </c>
      <c r="C12" s="5" t="s">
        <v>177</v>
      </c>
      <c r="D12" s="5" t="s">
        <v>176</v>
      </c>
      <c r="E12" s="5">
        <v>1788710</v>
      </c>
      <c r="F12" s="5">
        <v>62051</v>
      </c>
      <c r="G12" s="5">
        <v>14763</v>
      </c>
      <c r="H12" s="5">
        <v>19052</v>
      </c>
      <c r="I12" s="5">
        <v>13259</v>
      </c>
      <c r="J12" s="5">
        <v>562027</v>
      </c>
      <c r="K12" s="5">
        <v>94919</v>
      </c>
      <c r="L12" s="5">
        <v>129550</v>
      </c>
      <c r="M12" s="5">
        <v>4417</v>
      </c>
      <c r="N12" s="5">
        <v>13453</v>
      </c>
      <c r="O12" s="5">
        <v>18911</v>
      </c>
      <c r="P12" s="5">
        <v>345102</v>
      </c>
      <c r="Q12" s="5">
        <v>34892</v>
      </c>
      <c r="R12" s="5">
        <v>476314</v>
      </c>
    </row>
    <row r="13" spans="1:18">
      <c r="A13" s="5">
        <v>1396</v>
      </c>
      <c r="B13" s="5">
        <v>3</v>
      </c>
      <c r="C13" s="5" t="s">
        <v>178</v>
      </c>
      <c r="D13" s="5" t="s">
        <v>179</v>
      </c>
      <c r="E13" s="5">
        <v>6482512</v>
      </c>
      <c r="F13" s="5">
        <v>466570</v>
      </c>
      <c r="G13" s="5">
        <v>248502</v>
      </c>
      <c r="H13" s="5">
        <v>124394</v>
      </c>
      <c r="I13" s="5">
        <v>56443</v>
      </c>
      <c r="J13" s="5">
        <v>1436835</v>
      </c>
      <c r="K13" s="5">
        <v>173521</v>
      </c>
      <c r="L13" s="5">
        <v>120026</v>
      </c>
      <c r="M13" s="5">
        <v>29553</v>
      </c>
      <c r="N13" s="5">
        <v>219595</v>
      </c>
      <c r="O13" s="5">
        <v>155161</v>
      </c>
      <c r="P13" s="5">
        <v>1310064</v>
      </c>
      <c r="Q13" s="5">
        <v>450729</v>
      </c>
      <c r="R13" s="5">
        <v>1691118</v>
      </c>
    </row>
    <row r="14" spans="1:18">
      <c r="A14" s="5">
        <v>1396</v>
      </c>
      <c r="B14" s="5">
        <v>4</v>
      </c>
      <c r="C14" s="5" t="s">
        <v>180</v>
      </c>
      <c r="D14" s="5" t="s">
        <v>179</v>
      </c>
      <c r="E14" s="5">
        <v>6482512</v>
      </c>
      <c r="F14" s="5">
        <v>466570</v>
      </c>
      <c r="G14" s="5">
        <v>248502</v>
      </c>
      <c r="H14" s="5">
        <v>124394</v>
      </c>
      <c r="I14" s="5">
        <v>56443</v>
      </c>
      <c r="J14" s="5">
        <v>1436835</v>
      </c>
      <c r="K14" s="5">
        <v>173521</v>
      </c>
      <c r="L14" s="5">
        <v>120026</v>
      </c>
      <c r="M14" s="5">
        <v>29553</v>
      </c>
      <c r="N14" s="5">
        <v>219595</v>
      </c>
      <c r="O14" s="5">
        <v>155161</v>
      </c>
      <c r="P14" s="5">
        <v>1310064</v>
      </c>
      <c r="Q14" s="5">
        <v>450729</v>
      </c>
      <c r="R14" s="5">
        <v>1691118</v>
      </c>
    </row>
    <row r="15" spans="1:18">
      <c r="A15" s="5">
        <v>1396</v>
      </c>
      <c r="B15" s="5">
        <v>3</v>
      </c>
      <c r="C15" s="5" t="s">
        <v>181</v>
      </c>
      <c r="D15" s="5" t="s">
        <v>182</v>
      </c>
      <c r="E15" s="5">
        <v>1672391</v>
      </c>
      <c r="F15" s="5">
        <v>34969</v>
      </c>
      <c r="G15" s="5">
        <v>16613</v>
      </c>
      <c r="H15" s="5">
        <v>9215</v>
      </c>
      <c r="I15" s="5">
        <v>25319</v>
      </c>
      <c r="J15" s="5">
        <v>493624</v>
      </c>
      <c r="K15" s="5">
        <v>73993</v>
      </c>
      <c r="L15" s="5">
        <v>81854</v>
      </c>
      <c r="M15" s="5">
        <v>5969</v>
      </c>
      <c r="N15" s="5">
        <v>42131</v>
      </c>
      <c r="O15" s="5">
        <v>57155</v>
      </c>
      <c r="P15" s="5">
        <v>85580</v>
      </c>
      <c r="Q15" s="5">
        <v>12478</v>
      </c>
      <c r="R15" s="5">
        <v>733491</v>
      </c>
    </row>
    <row r="16" spans="1:18">
      <c r="A16" s="5">
        <v>1396</v>
      </c>
      <c r="B16" s="5">
        <v>4</v>
      </c>
      <c r="C16" s="5" t="s">
        <v>183</v>
      </c>
      <c r="D16" s="5" t="s">
        <v>184</v>
      </c>
      <c r="E16" s="5">
        <v>1438294</v>
      </c>
      <c r="F16" s="5">
        <v>21256</v>
      </c>
      <c r="G16" s="5">
        <v>11151</v>
      </c>
      <c r="H16" s="5">
        <v>8772</v>
      </c>
      <c r="I16" s="5">
        <v>21749</v>
      </c>
      <c r="J16" s="5">
        <v>371585</v>
      </c>
      <c r="K16" s="5">
        <v>68904</v>
      </c>
      <c r="L16" s="5">
        <v>76271</v>
      </c>
      <c r="M16" s="5">
        <v>5085</v>
      </c>
      <c r="N16" s="5">
        <v>39362</v>
      </c>
      <c r="O16" s="5">
        <v>46833</v>
      </c>
      <c r="P16" s="5">
        <v>73759</v>
      </c>
      <c r="Q16" s="5">
        <v>8637</v>
      </c>
      <c r="R16" s="5">
        <v>684932</v>
      </c>
    </row>
    <row r="17" spans="1:18">
      <c r="A17" s="5">
        <v>1396</v>
      </c>
      <c r="B17" s="5">
        <v>4</v>
      </c>
      <c r="C17" s="5" t="s">
        <v>185</v>
      </c>
      <c r="D17" s="5" t="s">
        <v>186</v>
      </c>
      <c r="E17" s="5">
        <v>234097</v>
      </c>
      <c r="F17" s="5">
        <v>13713</v>
      </c>
      <c r="G17" s="5">
        <v>5462</v>
      </c>
      <c r="H17" s="5">
        <v>443</v>
      </c>
      <c r="I17" s="5">
        <v>3570</v>
      </c>
      <c r="J17" s="5">
        <v>122039</v>
      </c>
      <c r="K17" s="5">
        <v>5089</v>
      </c>
      <c r="L17" s="5">
        <v>5583</v>
      </c>
      <c r="M17" s="5">
        <v>884</v>
      </c>
      <c r="N17" s="5">
        <v>2770</v>
      </c>
      <c r="O17" s="5">
        <v>10322</v>
      </c>
      <c r="P17" s="5">
        <v>11821</v>
      </c>
      <c r="Q17" s="5">
        <v>3842</v>
      </c>
      <c r="R17" s="5">
        <v>48559</v>
      </c>
    </row>
    <row r="18" spans="1:18">
      <c r="A18" s="5">
        <v>1396</v>
      </c>
      <c r="B18" s="5">
        <v>3</v>
      </c>
      <c r="C18" s="5" t="s">
        <v>187</v>
      </c>
      <c r="D18" s="5" t="s">
        <v>188</v>
      </c>
      <c r="E18" s="5">
        <v>6310718</v>
      </c>
      <c r="F18" s="5">
        <v>215068</v>
      </c>
      <c r="G18" s="5">
        <v>312800</v>
      </c>
      <c r="H18" s="5">
        <v>522486</v>
      </c>
      <c r="I18" s="5">
        <v>119461</v>
      </c>
      <c r="J18" s="5">
        <v>1330053</v>
      </c>
      <c r="K18" s="5">
        <v>284618</v>
      </c>
      <c r="L18" s="5">
        <v>227085</v>
      </c>
      <c r="M18" s="5">
        <v>55802</v>
      </c>
      <c r="N18" s="5">
        <v>98534</v>
      </c>
      <c r="O18" s="5">
        <v>148564</v>
      </c>
      <c r="P18" s="5">
        <v>1267901</v>
      </c>
      <c r="Q18" s="5">
        <v>96954</v>
      </c>
      <c r="R18" s="5">
        <v>1631392</v>
      </c>
    </row>
    <row r="19" spans="1:18">
      <c r="A19" s="5">
        <v>1396</v>
      </c>
      <c r="B19" s="5">
        <v>4</v>
      </c>
      <c r="C19" s="5" t="s">
        <v>189</v>
      </c>
      <c r="D19" s="5" t="s">
        <v>188</v>
      </c>
      <c r="E19" s="5">
        <v>1300212</v>
      </c>
      <c r="F19" s="5">
        <v>32431</v>
      </c>
      <c r="G19" s="5">
        <v>150015</v>
      </c>
      <c r="H19" s="5">
        <v>690</v>
      </c>
      <c r="I19" s="5">
        <v>52840</v>
      </c>
      <c r="J19" s="5">
        <v>196331</v>
      </c>
      <c r="K19" s="5">
        <v>69389</v>
      </c>
      <c r="L19" s="5">
        <v>52307</v>
      </c>
      <c r="M19" s="5">
        <v>8179</v>
      </c>
      <c r="N19" s="5">
        <v>25505</v>
      </c>
      <c r="O19" s="5">
        <v>22161</v>
      </c>
      <c r="P19" s="5">
        <v>423662</v>
      </c>
      <c r="Q19" s="5">
        <v>16430</v>
      </c>
      <c r="R19" s="5">
        <v>250271</v>
      </c>
    </row>
    <row r="20" spans="1:18">
      <c r="A20" s="5">
        <v>1396</v>
      </c>
      <c r="B20" s="5">
        <v>4</v>
      </c>
      <c r="C20" s="5" t="s">
        <v>190</v>
      </c>
      <c r="D20" s="5" t="s">
        <v>191</v>
      </c>
      <c r="E20" s="5">
        <v>1896118</v>
      </c>
      <c r="F20" s="5">
        <v>52492</v>
      </c>
      <c r="G20" s="5">
        <v>23606</v>
      </c>
      <c r="H20" s="5">
        <v>504431</v>
      </c>
      <c r="I20" s="5">
        <v>13712</v>
      </c>
      <c r="J20" s="5">
        <v>196618</v>
      </c>
      <c r="K20" s="5">
        <v>69581</v>
      </c>
      <c r="L20" s="5">
        <v>70284</v>
      </c>
      <c r="M20" s="5">
        <v>30699</v>
      </c>
      <c r="N20" s="5">
        <v>14270</v>
      </c>
      <c r="O20" s="5">
        <v>62113</v>
      </c>
      <c r="P20" s="5">
        <v>42120</v>
      </c>
      <c r="Q20" s="5">
        <v>25854</v>
      </c>
      <c r="R20" s="5">
        <v>790336</v>
      </c>
    </row>
    <row r="21" spans="1:18">
      <c r="A21" s="5">
        <v>1396</v>
      </c>
      <c r="B21" s="5">
        <v>4</v>
      </c>
      <c r="C21" s="5" t="s">
        <v>192</v>
      </c>
      <c r="D21" s="5" t="s">
        <v>193</v>
      </c>
      <c r="E21" s="5">
        <v>902207</v>
      </c>
      <c r="F21" s="5">
        <v>25378</v>
      </c>
      <c r="G21" s="5">
        <v>47196</v>
      </c>
      <c r="H21" s="5">
        <v>3916</v>
      </c>
      <c r="I21" s="5">
        <v>18519</v>
      </c>
      <c r="J21" s="5">
        <v>379872</v>
      </c>
      <c r="K21" s="5">
        <v>44406</v>
      </c>
      <c r="L21" s="5">
        <v>13409</v>
      </c>
      <c r="M21" s="5">
        <v>5012</v>
      </c>
      <c r="N21" s="5">
        <v>20041</v>
      </c>
      <c r="O21" s="5">
        <v>13038</v>
      </c>
      <c r="P21" s="5">
        <v>170204</v>
      </c>
      <c r="Q21" s="5">
        <v>5728</v>
      </c>
      <c r="R21" s="5">
        <v>155488</v>
      </c>
    </row>
    <row r="22" spans="1:18">
      <c r="A22" s="5">
        <v>1396</v>
      </c>
      <c r="B22" s="5">
        <v>4</v>
      </c>
      <c r="C22" s="5" t="s">
        <v>194</v>
      </c>
      <c r="D22" s="5" t="s">
        <v>195</v>
      </c>
      <c r="E22" s="5">
        <v>469220</v>
      </c>
      <c r="F22" s="5">
        <v>13927</v>
      </c>
      <c r="G22" s="5">
        <v>1384</v>
      </c>
      <c r="H22" s="5">
        <v>3</v>
      </c>
      <c r="I22" s="5">
        <v>4241</v>
      </c>
      <c r="J22" s="5">
        <v>191739</v>
      </c>
      <c r="K22" s="5">
        <v>9479</v>
      </c>
      <c r="L22" s="5">
        <v>11783</v>
      </c>
      <c r="M22" s="5">
        <v>1171</v>
      </c>
      <c r="N22" s="5">
        <v>8813</v>
      </c>
      <c r="O22" s="5">
        <v>3914</v>
      </c>
      <c r="P22" s="5">
        <v>134820</v>
      </c>
      <c r="Q22" s="5">
        <v>11248</v>
      </c>
      <c r="R22" s="5">
        <v>76697</v>
      </c>
    </row>
    <row r="23" spans="1:18">
      <c r="A23" s="5">
        <v>1396</v>
      </c>
      <c r="B23" s="5">
        <v>4</v>
      </c>
      <c r="C23" s="5" t="s">
        <v>196</v>
      </c>
      <c r="D23" s="5" t="s">
        <v>197</v>
      </c>
      <c r="E23" s="5">
        <v>432888</v>
      </c>
      <c r="F23" s="5">
        <v>11569</v>
      </c>
      <c r="G23" s="5">
        <v>23997</v>
      </c>
      <c r="H23" s="5">
        <v>0</v>
      </c>
      <c r="I23" s="5">
        <v>10616</v>
      </c>
      <c r="J23" s="5">
        <v>84923</v>
      </c>
      <c r="K23" s="5">
        <v>29668</v>
      </c>
      <c r="L23" s="5">
        <v>15346</v>
      </c>
      <c r="M23" s="5">
        <v>1564</v>
      </c>
      <c r="N23" s="5">
        <v>4300</v>
      </c>
      <c r="O23" s="5">
        <v>8602</v>
      </c>
      <c r="P23" s="5">
        <v>128692</v>
      </c>
      <c r="Q23" s="5">
        <v>7509</v>
      </c>
      <c r="R23" s="5">
        <v>106102</v>
      </c>
    </row>
    <row r="24" spans="1:18">
      <c r="A24" s="5">
        <v>1396</v>
      </c>
      <c r="B24" s="5">
        <v>4</v>
      </c>
      <c r="C24" s="5" t="s">
        <v>198</v>
      </c>
      <c r="D24" s="5" t="s">
        <v>199</v>
      </c>
      <c r="E24" s="5">
        <v>1310074</v>
      </c>
      <c r="F24" s="5">
        <v>79271</v>
      </c>
      <c r="G24" s="5">
        <v>66601</v>
      </c>
      <c r="H24" s="5">
        <v>13445</v>
      </c>
      <c r="I24" s="5">
        <v>19531</v>
      </c>
      <c r="J24" s="5">
        <v>280570</v>
      </c>
      <c r="K24" s="5">
        <v>62095</v>
      </c>
      <c r="L24" s="5">
        <v>63956</v>
      </c>
      <c r="M24" s="5">
        <v>9178</v>
      </c>
      <c r="N24" s="5">
        <v>25605</v>
      </c>
      <c r="O24" s="5">
        <v>38735</v>
      </c>
      <c r="P24" s="5">
        <v>368402</v>
      </c>
      <c r="Q24" s="5">
        <v>30185</v>
      </c>
      <c r="R24" s="5">
        <v>252499</v>
      </c>
    </row>
    <row r="25" spans="1:18">
      <c r="A25" s="5">
        <v>1396</v>
      </c>
      <c r="B25" s="5">
        <v>3</v>
      </c>
      <c r="C25" s="5" t="s">
        <v>200</v>
      </c>
      <c r="D25" s="5" t="s">
        <v>201</v>
      </c>
      <c r="E25" s="5">
        <v>604872</v>
      </c>
      <c r="F25" s="5">
        <v>35336</v>
      </c>
      <c r="G25" s="5">
        <v>27817</v>
      </c>
      <c r="H25" s="5">
        <v>15312</v>
      </c>
      <c r="I25" s="5">
        <v>14158</v>
      </c>
      <c r="J25" s="5">
        <v>260377</v>
      </c>
      <c r="K25" s="5">
        <v>34155</v>
      </c>
      <c r="L25" s="5">
        <v>31639</v>
      </c>
      <c r="M25" s="5">
        <v>1765</v>
      </c>
      <c r="N25" s="5">
        <v>16335</v>
      </c>
      <c r="O25" s="5">
        <v>24547</v>
      </c>
      <c r="P25" s="5">
        <v>45943</v>
      </c>
      <c r="Q25" s="5">
        <v>15281</v>
      </c>
      <c r="R25" s="5">
        <v>82207</v>
      </c>
    </row>
    <row r="26" spans="1:18">
      <c r="A26" s="5">
        <v>1396</v>
      </c>
      <c r="B26" s="5">
        <v>4</v>
      </c>
      <c r="C26" s="5" t="s">
        <v>202</v>
      </c>
      <c r="D26" s="5" t="s">
        <v>201</v>
      </c>
      <c r="E26" s="5">
        <v>604872</v>
      </c>
      <c r="F26" s="5">
        <v>35336</v>
      </c>
      <c r="G26" s="5">
        <v>27817</v>
      </c>
      <c r="H26" s="5">
        <v>15312</v>
      </c>
      <c r="I26" s="5">
        <v>14158</v>
      </c>
      <c r="J26" s="5">
        <v>260377</v>
      </c>
      <c r="K26" s="5">
        <v>34155</v>
      </c>
      <c r="L26" s="5">
        <v>31639</v>
      </c>
      <c r="M26" s="5">
        <v>1765</v>
      </c>
      <c r="N26" s="5">
        <v>16335</v>
      </c>
      <c r="O26" s="5">
        <v>24547</v>
      </c>
      <c r="P26" s="5">
        <v>45943</v>
      </c>
      <c r="Q26" s="5">
        <v>15281</v>
      </c>
      <c r="R26" s="5">
        <v>82207</v>
      </c>
    </row>
    <row r="27" spans="1:18">
      <c r="A27" s="5">
        <v>1396</v>
      </c>
      <c r="B27" s="5">
        <v>2</v>
      </c>
      <c r="C27" s="5" t="s">
        <v>203</v>
      </c>
      <c r="D27" s="5" t="s">
        <v>204</v>
      </c>
      <c r="E27" s="5">
        <v>2514978</v>
      </c>
      <c r="F27" s="5">
        <v>24750</v>
      </c>
      <c r="G27" s="5">
        <v>133248</v>
      </c>
      <c r="H27" s="5">
        <v>8918</v>
      </c>
      <c r="I27" s="5">
        <v>20681</v>
      </c>
      <c r="J27" s="5">
        <v>760616</v>
      </c>
      <c r="K27" s="5">
        <v>65434</v>
      </c>
      <c r="L27" s="5">
        <v>52277</v>
      </c>
      <c r="M27" s="5">
        <v>9499</v>
      </c>
      <c r="N27" s="5">
        <v>35933</v>
      </c>
      <c r="O27" s="5">
        <v>114976</v>
      </c>
      <c r="P27" s="5">
        <v>762208</v>
      </c>
      <c r="Q27" s="5">
        <v>42641</v>
      </c>
      <c r="R27" s="5">
        <v>483797</v>
      </c>
    </row>
    <row r="28" spans="1:18">
      <c r="A28" s="5">
        <v>1396</v>
      </c>
      <c r="B28" s="5">
        <v>3</v>
      </c>
      <c r="C28" s="5" t="s">
        <v>205</v>
      </c>
      <c r="D28" s="5" t="s">
        <v>204</v>
      </c>
      <c r="E28" s="5">
        <v>2514978</v>
      </c>
      <c r="F28" s="5">
        <v>24750</v>
      </c>
      <c r="G28" s="5">
        <v>133248</v>
      </c>
      <c r="H28" s="5">
        <v>8918</v>
      </c>
      <c r="I28" s="5">
        <v>20681</v>
      </c>
      <c r="J28" s="5">
        <v>760616</v>
      </c>
      <c r="K28" s="5">
        <v>65434</v>
      </c>
      <c r="L28" s="5">
        <v>52277</v>
      </c>
      <c r="M28" s="5">
        <v>9499</v>
      </c>
      <c r="N28" s="5">
        <v>35933</v>
      </c>
      <c r="O28" s="5">
        <v>114976</v>
      </c>
      <c r="P28" s="5">
        <v>762208</v>
      </c>
      <c r="Q28" s="5">
        <v>42641</v>
      </c>
      <c r="R28" s="5">
        <v>483797</v>
      </c>
    </row>
    <row r="29" spans="1:18">
      <c r="A29" s="5">
        <v>1396</v>
      </c>
      <c r="B29" s="5">
        <v>4</v>
      </c>
      <c r="C29" s="5" t="s">
        <v>206</v>
      </c>
      <c r="D29" s="5" t="s">
        <v>207</v>
      </c>
      <c r="E29" s="5">
        <v>35066</v>
      </c>
      <c r="F29" s="5">
        <v>97</v>
      </c>
      <c r="G29" s="5">
        <v>0</v>
      </c>
      <c r="H29" s="5">
        <v>0</v>
      </c>
      <c r="I29" s="5">
        <v>1049</v>
      </c>
      <c r="J29" s="5">
        <v>21567</v>
      </c>
      <c r="K29" s="5">
        <v>2551</v>
      </c>
      <c r="L29" s="5">
        <v>2669</v>
      </c>
      <c r="M29" s="5">
        <v>933</v>
      </c>
      <c r="N29" s="5">
        <v>167</v>
      </c>
      <c r="O29" s="5">
        <v>1039</v>
      </c>
      <c r="P29" s="5">
        <v>2877</v>
      </c>
      <c r="Q29" s="5">
        <v>1543</v>
      </c>
      <c r="R29" s="5">
        <v>573</v>
      </c>
    </row>
    <row r="30" spans="1:18">
      <c r="A30" s="5">
        <v>1396</v>
      </c>
      <c r="B30" s="5">
        <v>4</v>
      </c>
      <c r="C30" s="5" t="s">
        <v>208</v>
      </c>
      <c r="D30" s="5" t="s">
        <v>209</v>
      </c>
      <c r="E30" s="5">
        <v>563655</v>
      </c>
      <c r="F30" s="5">
        <v>6573</v>
      </c>
      <c r="G30" s="5">
        <v>53507</v>
      </c>
      <c r="H30" s="5">
        <v>1402</v>
      </c>
      <c r="I30" s="5">
        <v>2376</v>
      </c>
      <c r="J30" s="5">
        <v>157232</v>
      </c>
      <c r="K30" s="5">
        <v>12131</v>
      </c>
      <c r="L30" s="5">
        <v>6811</v>
      </c>
      <c r="M30" s="5">
        <v>1079</v>
      </c>
      <c r="N30" s="5">
        <v>8080</v>
      </c>
      <c r="O30" s="5">
        <v>81720</v>
      </c>
      <c r="P30" s="5">
        <v>60522</v>
      </c>
      <c r="Q30" s="5">
        <v>8788</v>
      </c>
      <c r="R30" s="5">
        <v>163433</v>
      </c>
    </row>
    <row r="31" spans="1:18">
      <c r="A31" s="5">
        <v>1396</v>
      </c>
      <c r="B31" s="5">
        <v>4</v>
      </c>
      <c r="C31" s="5" t="s">
        <v>210</v>
      </c>
      <c r="D31" s="5" t="s">
        <v>211</v>
      </c>
      <c r="E31" s="5">
        <v>1916257</v>
      </c>
      <c r="F31" s="5">
        <v>18080</v>
      </c>
      <c r="G31" s="5">
        <v>79740</v>
      </c>
      <c r="H31" s="5">
        <v>7516</v>
      </c>
      <c r="I31" s="5">
        <v>17256</v>
      </c>
      <c r="J31" s="5">
        <v>581817</v>
      </c>
      <c r="K31" s="5">
        <v>50752</v>
      </c>
      <c r="L31" s="5">
        <v>42796</v>
      </c>
      <c r="M31" s="5">
        <v>7487</v>
      </c>
      <c r="N31" s="5">
        <v>27686</v>
      </c>
      <c r="O31" s="5">
        <v>32216</v>
      </c>
      <c r="P31" s="5">
        <v>698810</v>
      </c>
      <c r="Q31" s="5">
        <v>32310</v>
      </c>
      <c r="R31" s="5">
        <v>319791</v>
      </c>
    </row>
    <row r="32" spans="1:18">
      <c r="A32" s="5">
        <v>1396</v>
      </c>
      <c r="B32" s="5">
        <v>2</v>
      </c>
      <c r="C32" s="5" t="s">
        <v>212</v>
      </c>
      <c r="D32" s="5" t="s">
        <v>213</v>
      </c>
      <c r="E32" s="5">
        <v>1327290</v>
      </c>
      <c r="F32" s="5">
        <v>4</v>
      </c>
      <c r="G32" s="5">
        <v>54099</v>
      </c>
      <c r="H32" s="5">
        <v>0</v>
      </c>
      <c r="I32" s="5">
        <v>15924</v>
      </c>
      <c r="J32" s="5">
        <v>71451</v>
      </c>
      <c r="K32" s="5">
        <v>24520</v>
      </c>
      <c r="L32" s="5">
        <v>29469</v>
      </c>
      <c r="M32" s="5">
        <v>42311</v>
      </c>
      <c r="N32" s="5">
        <v>44049</v>
      </c>
      <c r="O32" s="5">
        <v>164</v>
      </c>
      <c r="P32" s="5">
        <v>362240</v>
      </c>
      <c r="Q32" s="5">
        <v>19160</v>
      </c>
      <c r="R32" s="5">
        <v>663900</v>
      </c>
    </row>
    <row r="33" spans="1:18">
      <c r="A33" s="5">
        <v>1396</v>
      </c>
      <c r="B33" s="5">
        <v>3</v>
      </c>
      <c r="C33" s="5" t="s">
        <v>214</v>
      </c>
      <c r="D33" s="5" t="s">
        <v>215</v>
      </c>
      <c r="E33" s="5">
        <v>1327290</v>
      </c>
      <c r="F33" s="5">
        <v>4</v>
      </c>
      <c r="G33" s="5">
        <v>54099</v>
      </c>
      <c r="H33" s="5">
        <v>0</v>
      </c>
      <c r="I33" s="5">
        <v>15924</v>
      </c>
      <c r="J33" s="5">
        <v>71451</v>
      </c>
      <c r="K33" s="5">
        <v>24520</v>
      </c>
      <c r="L33" s="5">
        <v>29469</v>
      </c>
      <c r="M33" s="5">
        <v>42311</v>
      </c>
      <c r="N33" s="5">
        <v>44049</v>
      </c>
      <c r="O33" s="5">
        <v>164</v>
      </c>
      <c r="P33" s="5">
        <v>362240</v>
      </c>
      <c r="Q33" s="5">
        <v>19160</v>
      </c>
      <c r="R33" s="5">
        <v>663900</v>
      </c>
    </row>
    <row r="34" spans="1:18">
      <c r="A34" s="5">
        <v>1396</v>
      </c>
      <c r="B34" s="5">
        <v>4</v>
      </c>
      <c r="C34" s="5" t="s">
        <v>216</v>
      </c>
      <c r="D34" s="5" t="s">
        <v>217</v>
      </c>
      <c r="E34" s="5">
        <v>1327290</v>
      </c>
      <c r="F34" s="5">
        <v>4</v>
      </c>
      <c r="G34" s="5">
        <v>54099</v>
      </c>
      <c r="H34" s="5">
        <v>0</v>
      </c>
      <c r="I34" s="5">
        <v>15924</v>
      </c>
      <c r="J34" s="5">
        <v>71451</v>
      </c>
      <c r="K34" s="5">
        <v>24520</v>
      </c>
      <c r="L34" s="5">
        <v>29469</v>
      </c>
      <c r="M34" s="5">
        <v>42311</v>
      </c>
      <c r="N34" s="5">
        <v>44049</v>
      </c>
      <c r="O34" s="5">
        <v>164</v>
      </c>
      <c r="P34" s="5">
        <v>362240</v>
      </c>
      <c r="Q34" s="5">
        <v>19160</v>
      </c>
      <c r="R34" s="5">
        <v>663900</v>
      </c>
    </row>
    <row r="35" spans="1:18">
      <c r="A35" s="5">
        <v>1396</v>
      </c>
      <c r="B35" s="5">
        <v>2</v>
      </c>
      <c r="C35" s="5" t="s">
        <v>218</v>
      </c>
      <c r="D35" s="5" t="s">
        <v>219</v>
      </c>
      <c r="E35" s="5">
        <v>2171156</v>
      </c>
      <c r="F35" s="5">
        <v>85548</v>
      </c>
      <c r="G35" s="5">
        <v>120474</v>
      </c>
      <c r="H35" s="5">
        <v>16010</v>
      </c>
      <c r="I35" s="5">
        <v>64078</v>
      </c>
      <c r="J35" s="5">
        <v>390296</v>
      </c>
      <c r="K35" s="5">
        <v>270391</v>
      </c>
      <c r="L35" s="5">
        <v>157877</v>
      </c>
      <c r="M35" s="5">
        <v>18160</v>
      </c>
      <c r="N35" s="5">
        <v>95126</v>
      </c>
      <c r="O35" s="5">
        <v>28089</v>
      </c>
      <c r="P35" s="5">
        <v>382644</v>
      </c>
      <c r="Q35" s="5">
        <v>56747</v>
      </c>
      <c r="R35" s="5">
        <v>485715</v>
      </c>
    </row>
    <row r="36" spans="1:18">
      <c r="A36" s="5">
        <v>1396</v>
      </c>
      <c r="B36" s="5">
        <v>3</v>
      </c>
      <c r="C36" s="5" t="s">
        <v>220</v>
      </c>
      <c r="D36" s="5" t="s">
        <v>221</v>
      </c>
      <c r="E36" s="5">
        <v>991813</v>
      </c>
      <c r="F36" s="5">
        <v>27328</v>
      </c>
      <c r="G36" s="5">
        <v>59599</v>
      </c>
      <c r="H36" s="5">
        <v>4022</v>
      </c>
      <c r="I36" s="5">
        <v>32275</v>
      </c>
      <c r="J36" s="5">
        <v>197812</v>
      </c>
      <c r="K36" s="5">
        <v>141753</v>
      </c>
      <c r="L36" s="5">
        <v>86496</v>
      </c>
      <c r="M36" s="5">
        <v>13859</v>
      </c>
      <c r="N36" s="5">
        <v>46383</v>
      </c>
      <c r="O36" s="5">
        <v>15864</v>
      </c>
      <c r="P36" s="5">
        <v>60156</v>
      </c>
      <c r="Q36" s="5">
        <v>32673</v>
      </c>
      <c r="R36" s="5">
        <v>273593</v>
      </c>
    </row>
    <row r="37" spans="1:18">
      <c r="A37" s="5">
        <v>1396</v>
      </c>
      <c r="B37" s="5">
        <v>4</v>
      </c>
      <c r="C37" s="5" t="s">
        <v>222</v>
      </c>
      <c r="D37" s="5" t="s">
        <v>223</v>
      </c>
      <c r="E37" s="5">
        <v>553244</v>
      </c>
      <c r="F37" s="5">
        <v>24853</v>
      </c>
      <c r="G37" s="5">
        <v>9482</v>
      </c>
      <c r="H37" s="5">
        <v>2006</v>
      </c>
      <c r="I37" s="5">
        <v>17217</v>
      </c>
      <c r="J37" s="5">
        <v>144161</v>
      </c>
      <c r="K37" s="5">
        <v>83858</v>
      </c>
      <c r="L37" s="5">
        <v>44811</v>
      </c>
      <c r="M37" s="5">
        <v>7272</v>
      </c>
      <c r="N37" s="5">
        <v>31512</v>
      </c>
      <c r="O37" s="5">
        <v>13022</v>
      </c>
      <c r="P37" s="5">
        <v>20973</v>
      </c>
      <c r="Q37" s="5">
        <v>19994</v>
      </c>
      <c r="R37" s="5">
        <v>134084</v>
      </c>
    </row>
    <row r="38" spans="1:18">
      <c r="A38" s="5">
        <v>1396</v>
      </c>
      <c r="B38" s="5">
        <v>4</v>
      </c>
      <c r="C38" s="5" t="s">
        <v>224</v>
      </c>
      <c r="D38" s="5" t="s">
        <v>225</v>
      </c>
      <c r="E38" s="5">
        <v>348765</v>
      </c>
      <c r="F38" s="5">
        <v>2108</v>
      </c>
      <c r="G38" s="5">
        <v>44640</v>
      </c>
      <c r="H38" s="5">
        <v>1578</v>
      </c>
      <c r="I38" s="5">
        <v>10734</v>
      </c>
      <c r="J38" s="5">
        <v>44225</v>
      </c>
      <c r="K38" s="5">
        <v>38497</v>
      </c>
      <c r="L38" s="5">
        <v>34964</v>
      </c>
      <c r="M38" s="5">
        <v>6354</v>
      </c>
      <c r="N38" s="5">
        <v>12940</v>
      </c>
      <c r="O38" s="5">
        <v>2248</v>
      </c>
      <c r="P38" s="5">
        <v>36550</v>
      </c>
      <c r="Q38" s="5">
        <v>11078</v>
      </c>
      <c r="R38" s="5">
        <v>102849</v>
      </c>
    </row>
    <row r="39" spans="1:18">
      <c r="A39" s="5">
        <v>1396</v>
      </c>
      <c r="B39" s="5">
        <v>4</v>
      </c>
      <c r="C39" s="5" t="s">
        <v>226</v>
      </c>
      <c r="D39" s="5" t="s">
        <v>227</v>
      </c>
      <c r="E39" s="5">
        <v>89804</v>
      </c>
      <c r="F39" s="5">
        <v>367</v>
      </c>
      <c r="G39" s="5">
        <v>5477</v>
      </c>
      <c r="H39" s="5">
        <v>437</v>
      </c>
      <c r="I39" s="5">
        <v>4324</v>
      </c>
      <c r="J39" s="5">
        <v>9426</v>
      </c>
      <c r="K39" s="5">
        <v>19398</v>
      </c>
      <c r="L39" s="5">
        <v>6722</v>
      </c>
      <c r="M39" s="5">
        <v>233</v>
      </c>
      <c r="N39" s="5">
        <v>1931</v>
      </c>
      <c r="O39" s="5">
        <v>594</v>
      </c>
      <c r="P39" s="5">
        <v>2634</v>
      </c>
      <c r="Q39" s="5">
        <v>1601</v>
      </c>
      <c r="R39" s="5">
        <v>36660</v>
      </c>
    </row>
    <row r="40" spans="1:18">
      <c r="A40" s="5">
        <v>1396</v>
      </c>
      <c r="B40" s="5">
        <v>3</v>
      </c>
      <c r="C40" s="5" t="s">
        <v>228</v>
      </c>
      <c r="D40" s="5" t="s">
        <v>229</v>
      </c>
      <c r="E40" s="5">
        <v>1179343</v>
      </c>
      <c r="F40" s="5">
        <v>58220</v>
      </c>
      <c r="G40" s="5">
        <v>60875</v>
      </c>
      <c r="H40" s="5">
        <v>11989</v>
      </c>
      <c r="I40" s="5">
        <v>31804</v>
      </c>
      <c r="J40" s="5">
        <v>192484</v>
      </c>
      <c r="K40" s="5">
        <v>128638</v>
      </c>
      <c r="L40" s="5">
        <v>71381</v>
      </c>
      <c r="M40" s="5">
        <v>4301</v>
      </c>
      <c r="N40" s="5">
        <v>48743</v>
      </c>
      <c r="O40" s="5">
        <v>12225</v>
      </c>
      <c r="P40" s="5">
        <v>322488</v>
      </c>
      <c r="Q40" s="5">
        <v>24073</v>
      </c>
      <c r="R40" s="5">
        <v>212122</v>
      </c>
    </row>
    <row r="41" spans="1:18">
      <c r="A41" s="5">
        <v>1396</v>
      </c>
      <c r="B41" s="5">
        <v>4</v>
      </c>
      <c r="C41" s="5" t="s">
        <v>230</v>
      </c>
      <c r="D41" s="5" t="s">
        <v>231</v>
      </c>
      <c r="E41" s="5">
        <v>5543</v>
      </c>
      <c r="F41" s="5">
        <v>0</v>
      </c>
      <c r="G41" s="5">
        <v>29</v>
      </c>
      <c r="H41" s="5">
        <v>0</v>
      </c>
      <c r="I41" s="5">
        <v>485</v>
      </c>
      <c r="J41" s="5">
        <v>749</v>
      </c>
      <c r="K41" s="5">
        <v>2274</v>
      </c>
      <c r="L41" s="5">
        <v>1247</v>
      </c>
      <c r="M41" s="5">
        <v>101</v>
      </c>
      <c r="N41" s="5">
        <v>66</v>
      </c>
      <c r="O41" s="5">
        <v>0</v>
      </c>
      <c r="P41" s="5">
        <v>53</v>
      </c>
      <c r="Q41" s="5">
        <v>0</v>
      </c>
      <c r="R41" s="5">
        <v>540</v>
      </c>
    </row>
    <row r="42" spans="1:18">
      <c r="A42" s="5">
        <v>1396</v>
      </c>
      <c r="B42" s="5">
        <v>4</v>
      </c>
      <c r="C42" s="5" t="s">
        <v>232</v>
      </c>
      <c r="D42" s="5" t="s">
        <v>233</v>
      </c>
      <c r="E42" s="5">
        <v>245353</v>
      </c>
      <c r="F42" s="5">
        <v>5654</v>
      </c>
      <c r="G42" s="5">
        <v>16550</v>
      </c>
      <c r="H42" s="5">
        <v>402</v>
      </c>
      <c r="I42" s="5">
        <v>6531</v>
      </c>
      <c r="J42" s="5">
        <v>70509</v>
      </c>
      <c r="K42" s="5">
        <v>23404</v>
      </c>
      <c r="L42" s="5">
        <v>16265</v>
      </c>
      <c r="M42" s="5">
        <v>541</v>
      </c>
      <c r="N42" s="5">
        <v>12545</v>
      </c>
      <c r="O42" s="5">
        <v>1686</v>
      </c>
      <c r="P42" s="5">
        <v>17887</v>
      </c>
      <c r="Q42" s="5">
        <v>4551</v>
      </c>
      <c r="R42" s="5">
        <v>68829</v>
      </c>
    </row>
    <row r="43" spans="1:18">
      <c r="A43" s="5">
        <v>1396</v>
      </c>
      <c r="B43" s="5">
        <v>4</v>
      </c>
      <c r="C43" s="5" t="s">
        <v>234</v>
      </c>
      <c r="D43" s="5" t="s">
        <v>235</v>
      </c>
      <c r="E43" s="5">
        <v>826538</v>
      </c>
      <c r="F43" s="5">
        <v>45100</v>
      </c>
      <c r="G43" s="5">
        <v>40666</v>
      </c>
      <c r="H43" s="5">
        <v>11477</v>
      </c>
      <c r="I43" s="5">
        <v>21379</v>
      </c>
      <c r="J43" s="5">
        <v>100798</v>
      </c>
      <c r="K43" s="5">
        <v>94641</v>
      </c>
      <c r="L43" s="5">
        <v>48725</v>
      </c>
      <c r="M43" s="5">
        <v>3260</v>
      </c>
      <c r="N43" s="5">
        <v>28350</v>
      </c>
      <c r="O43" s="5">
        <v>4240</v>
      </c>
      <c r="P43" s="5">
        <v>299293</v>
      </c>
      <c r="Q43" s="5">
        <v>18141</v>
      </c>
      <c r="R43" s="5">
        <v>110469</v>
      </c>
    </row>
    <row r="44" spans="1:18">
      <c r="A44" s="5">
        <v>1396</v>
      </c>
      <c r="B44" s="5">
        <v>4</v>
      </c>
      <c r="C44" s="5" t="s">
        <v>236</v>
      </c>
      <c r="D44" s="5" t="s">
        <v>237</v>
      </c>
      <c r="E44" s="5">
        <v>11659</v>
      </c>
      <c r="F44" s="5">
        <v>46</v>
      </c>
      <c r="G44" s="5">
        <v>4</v>
      </c>
      <c r="H44" s="5">
        <v>0</v>
      </c>
      <c r="I44" s="5">
        <v>365</v>
      </c>
      <c r="J44" s="5">
        <v>581</v>
      </c>
      <c r="K44" s="5">
        <v>1086</v>
      </c>
      <c r="L44" s="5">
        <v>1089</v>
      </c>
      <c r="M44" s="5">
        <v>18</v>
      </c>
      <c r="N44" s="5">
        <v>142</v>
      </c>
      <c r="O44" s="5">
        <v>29</v>
      </c>
      <c r="P44" s="5">
        <v>77</v>
      </c>
      <c r="Q44" s="5">
        <v>822</v>
      </c>
      <c r="R44" s="5">
        <v>7401</v>
      </c>
    </row>
    <row r="45" spans="1:18">
      <c r="A45" s="5">
        <v>1396</v>
      </c>
      <c r="B45" s="5">
        <v>4</v>
      </c>
      <c r="C45" s="5" t="s">
        <v>238</v>
      </c>
      <c r="D45" s="5" t="s">
        <v>239</v>
      </c>
      <c r="E45" s="5">
        <v>90249</v>
      </c>
      <c r="F45" s="5">
        <v>7421</v>
      </c>
      <c r="G45" s="5">
        <v>3626</v>
      </c>
      <c r="H45" s="5">
        <v>110</v>
      </c>
      <c r="I45" s="5">
        <v>3043</v>
      </c>
      <c r="J45" s="5">
        <v>19848</v>
      </c>
      <c r="K45" s="5">
        <v>7233</v>
      </c>
      <c r="L45" s="5">
        <v>4055</v>
      </c>
      <c r="M45" s="5">
        <v>381</v>
      </c>
      <c r="N45" s="5">
        <v>7639</v>
      </c>
      <c r="O45" s="5">
        <v>6271</v>
      </c>
      <c r="P45" s="5">
        <v>5179</v>
      </c>
      <c r="Q45" s="5">
        <v>560</v>
      </c>
      <c r="R45" s="5">
        <v>24883</v>
      </c>
    </row>
    <row r="46" spans="1:18">
      <c r="A46" s="5">
        <v>1396</v>
      </c>
      <c r="B46" s="5">
        <v>2</v>
      </c>
      <c r="C46" s="5" t="s">
        <v>240</v>
      </c>
      <c r="D46" s="5" t="s">
        <v>241</v>
      </c>
      <c r="E46" s="5">
        <v>565692</v>
      </c>
      <c r="F46" s="5">
        <v>13085</v>
      </c>
      <c r="G46" s="5">
        <v>218102</v>
      </c>
      <c r="H46" s="5">
        <v>2064</v>
      </c>
      <c r="I46" s="5">
        <v>23510</v>
      </c>
      <c r="J46" s="5">
        <v>56033</v>
      </c>
      <c r="K46" s="5">
        <v>31290</v>
      </c>
      <c r="L46" s="5">
        <v>18541</v>
      </c>
      <c r="M46" s="5">
        <v>1389</v>
      </c>
      <c r="N46" s="5">
        <v>11173</v>
      </c>
      <c r="O46" s="5">
        <v>3326</v>
      </c>
      <c r="P46" s="5">
        <v>99908</v>
      </c>
      <c r="Q46" s="5">
        <v>2582</v>
      </c>
      <c r="R46" s="5">
        <v>84688</v>
      </c>
    </row>
    <row r="47" spans="1:18">
      <c r="A47" s="5">
        <v>1396</v>
      </c>
      <c r="B47" s="5">
        <v>3</v>
      </c>
      <c r="C47" s="5" t="s">
        <v>242</v>
      </c>
      <c r="D47" s="5" t="s">
        <v>243</v>
      </c>
      <c r="E47" s="5">
        <v>529170</v>
      </c>
      <c r="F47" s="5">
        <v>7868</v>
      </c>
      <c r="G47" s="5">
        <v>214351</v>
      </c>
      <c r="H47" s="5">
        <v>290</v>
      </c>
      <c r="I47" s="5">
        <v>21958</v>
      </c>
      <c r="J47" s="5">
        <v>49176</v>
      </c>
      <c r="K47" s="5">
        <v>29132</v>
      </c>
      <c r="L47" s="5">
        <v>17507</v>
      </c>
      <c r="M47" s="5">
        <v>1246</v>
      </c>
      <c r="N47" s="5">
        <v>10467</v>
      </c>
      <c r="O47" s="5">
        <v>2870</v>
      </c>
      <c r="P47" s="5">
        <v>92870</v>
      </c>
      <c r="Q47" s="5">
        <v>2578</v>
      </c>
      <c r="R47" s="5">
        <v>78859</v>
      </c>
    </row>
    <row r="48" spans="1:18">
      <c r="A48" s="5">
        <v>1396</v>
      </c>
      <c r="B48" s="5">
        <v>4</v>
      </c>
      <c r="C48" s="5" t="s">
        <v>244</v>
      </c>
      <c r="D48" s="5" t="s">
        <v>243</v>
      </c>
      <c r="E48" s="5">
        <v>529170</v>
      </c>
      <c r="F48" s="5">
        <v>7868</v>
      </c>
      <c r="G48" s="5">
        <v>214351</v>
      </c>
      <c r="H48" s="5">
        <v>290</v>
      </c>
      <c r="I48" s="5">
        <v>21958</v>
      </c>
      <c r="J48" s="5">
        <v>49176</v>
      </c>
      <c r="K48" s="5">
        <v>29132</v>
      </c>
      <c r="L48" s="5">
        <v>17507</v>
      </c>
      <c r="M48" s="5">
        <v>1246</v>
      </c>
      <c r="N48" s="5">
        <v>10467</v>
      </c>
      <c r="O48" s="5">
        <v>2870</v>
      </c>
      <c r="P48" s="5">
        <v>92870</v>
      </c>
      <c r="Q48" s="5">
        <v>2578</v>
      </c>
      <c r="R48" s="5">
        <v>78859</v>
      </c>
    </row>
    <row r="49" spans="1:18">
      <c r="A49" s="5">
        <v>1396</v>
      </c>
      <c r="B49" s="5">
        <v>3</v>
      </c>
      <c r="C49" s="5" t="s">
        <v>245</v>
      </c>
      <c r="D49" s="5" t="s">
        <v>246</v>
      </c>
      <c r="E49" s="5">
        <v>36522</v>
      </c>
      <c r="F49" s="5">
        <v>5217</v>
      </c>
      <c r="G49" s="5">
        <v>3751</v>
      </c>
      <c r="H49" s="5">
        <v>1774</v>
      </c>
      <c r="I49" s="5">
        <v>1552</v>
      </c>
      <c r="J49" s="5">
        <v>6857</v>
      </c>
      <c r="K49" s="5">
        <v>2158</v>
      </c>
      <c r="L49" s="5">
        <v>1034</v>
      </c>
      <c r="M49" s="5">
        <v>143</v>
      </c>
      <c r="N49" s="5">
        <v>707</v>
      </c>
      <c r="O49" s="5">
        <v>457</v>
      </c>
      <c r="P49" s="5">
        <v>7039</v>
      </c>
      <c r="Q49" s="5">
        <v>4</v>
      </c>
      <c r="R49" s="5">
        <v>5829</v>
      </c>
    </row>
    <row r="50" spans="1:18">
      <c r="A50" s="5">
        <v>1396</v>
      </c>
      <c r="B50" s="5">
        <v>4</v>
      </c>
      <c r="C50" s="5" t="s">
        <v>247</v>
      </c>
      <c r="D50" s="5" t="s">
        <v>246</v>
      </c>
      <c r="E50" s="5">
        <v>36522</v>
      </c>
      <c r="F50" s="5">
        <v>5217</v>
      </c>
      <c r="G50" s="5">
        <v>3751</v>
      </c>
      <c r="H50" s="5">
        <v>1774</v>
      </c>
      <c r="I50" s="5">
        <v>1552</v>
      </c>
      <c r="J50" s="5">
        <v>6857</v>
      </c>
      <c r="K50" s="5">
        <v>2158</v>
      </c>
      <c r="L50" s="5">
        <v>1034</v>
      </c>
      <c r="M50" s="5">
        <v>143</v>
      </c>
      <c r="N50" s="5">
        <v>707</v>
      </c>
      <c r="O50" s="5">
        <v>457</v>
      </c>
      <c r="P50" s="5">
        <v>7039</v>
      </c>
      <c r="Q50" s="5">
        <v>4</v>
      </c>
      <c r="R50" s="5">
        <v>5829</v>
      </c>
    </row>
    <row r="51" spans="1:18">
      <c r="A51" s="5">
        <v>1396</v>
      </c>
      <c r="B51" s="5">
        <v>2</v>
      </c>
      <c r="C51" s="5" t="s">
        <v>248</v>
      </c>
      <c r="D51" s="5" t="s">
        <v>249</v>
      </c>
      <c r="E51" s="5">
        <v>328306</v>
      </c>
      <c r="F51" s="5">
        <v>64057</v>
      </c>
      <c r="G51" s="5">
        <v>17905</v>
      </c>
      <c r="H51" s="5">
        <v>368</v>
      </c>
      <c r="I51" s="5">
        <v>11358</v>
      </c>
      <c r="J51" s="5">
        <v>57979</v>
      </c>
      <c r="K51" s="5">
        <v>33476</v>
      </c>
      <c r="L51" s="5">
        <v>9159</v>
      </c>
      <c r="M51" s="5">
        <v>1034</v>
      </c>
      <c r="N51" s="5">
        <v>3884</v>
      </c>
      <c r="O51" s="5">
        <v>10151</v>
      </c>
      <c r="P51" s="5">
        <v>25886</v>
      </c>
      <c r="Q51" s="5">
        <v>3429</v>
      </c>
      <c r="R51" s="5">
        <v>89620</v>
      </c>
    </row>
    <row r="52" spans="1:18">
      <c r="A52" s="5">
        <v>1396</v>
      </c>
      <c r="B52" s="5">
        <v>3</v>
      </c>
      <c r="C52" s="5" t="s">
        <v>250</v>
      </c>
      <c r="D52" s="5" t="s">
        <v>251</v>
      </c>
      <c r="E52" s="5">
        <v>231403</v>
      </c>
      <c r="F52" s="5">
        <v>64057</v>
      </c>
      <c r="G52" s="5">
        <v>6584</v>
      </c>
      <c r="H52" s="5">
        <v>228</v>
      </c>
      <c r="I52" s="5">
        <v>5399</v>
      </c>
      <c r="J52" s="5">
        <v>37744</v>
      </c>
      <c r="K52" s="5">
        <v>19132</v>
      </c>
      <c r="L52" s="5">
        <v>5144</v>
      </c>
      <c r="M52" s="5">
        <v>777</v>
      </c>
      <c r="N52" s="5">
        <v>1131</v>
      </c>
      <c r="O52" s="5">
        <v>9087</v>
      </c>
      <c r="P52" s="5">
        <v>8306</v>
      </c>
      <c r="Q52" s="5">
        <v>1347</v>
      </c>
      <c r="R52" s="5">
        <v>72467</v>
      </c>
    </row>
    <row r="53" spans="1:18">
      <c r="A53" s="5">
        <v>1396</v>
      </c>
      <c r="B53" s="5">
        <v>4</v>
      </c>
      <c r="C53" s="5" t="s">
        <v>252</v>
      </c>
      <c r="D53" s="5" t="s">
        <v>253</v>
      </c>
      <c r="E53" s="5">
        <v>201571</v>
      </c>
      <c r="F53" s="5">
        <v>63922</v>
      </c>
      <c r="G53" s="5">
        <v>2217</v>
      </c>
      <c r="H53" s="5">
        <v>128</v>
      </c>
      <c r="I53" s="5">
        <v>2551</v>
      </c>
      <c r="J53" s="5">
        <v>25442</v>
      </c>
      <c r="K53" s="5">
        <v>16889</v>
      </c>
      <c r="L53" s="5">
        <v>4943</v>
      </c>
      <c r="M53" s="5">
        <v>652</v>
      </c>
      <c r="N53" s="5">
        <v>822</v>
      </c>
      <c r="O53" s="5">
        <v>8591</v>
      </c>
      <c r="P53" s="5">
        <v>5792</v>
      </c>
      <c r="Q53" s="5">
        <v>997</v>
      </c>
      <c r="R53" s="5">
        <v>68624</v>
      </c>
    </row>
    <row r="54" spans="1:18">
      <c r="A54" s="5">
        <v>1396</v>
      </c>
      <c r="B54" s="5">
        <v>4</v>
      </c>
      <c r="C54" s="5" t="s">
        <v>254</v>
      </c>
      <c r="D54" s="5" t="s">
        <v>255</v>
      </c>
      <c r="E54" s="5">
        <v>29832</v>
      </c>
      <c r="F54" s="5">
        <v>135</v>
      </c>
      <c r="G54" s="5">
        <v>4367</v>
      </c>
      <c r="H54" s="5">
        <v>100</v>
      </c>
      <c r="I54" s="5">
        <v>2848</v>
      </c>
      <c r="J54" s="5">
        <v>12302</v>
      </c>
      <c r="K54" s="5">
        <v>2243</v>
      </c>
      <c r="L54" s="5">
        <v>201</v>
      </c>
      <c r="M54" s="5">
        <v>125</v>
      </c>
      <c r="N54" s="5">
        <v>308</v>
      </c>
      <c r="O54" s="5">
        <v>496</v>
      </c>
      <c r="P54" s="5">
        <v>2514</v>
      </c>
      <c r="Q54" s="5">
        <v>350</v>
      </c>
      <c r="R54" s="5">
        <v>3843</v>
      </c>
    </row>
    <row r="55" spans="1:18">
      <c r="A55" s="5">
        <v>1396</v>
      </c>
      <c r="B55" s="5">
        <v>3</v>
      </c>
      <c r="C55" s="5" t="s">
        <v>256</v>
      </c>
      <c r="D55" s="5" t="s">
        <v>257</v>
      </c>
      <c r="E55" s="5">
        <v>96903</v>
      </c>
      <c r="F55" s="5">
        <v>0</v>
      </c>
      <c r="G55" s="5">
        <v>11321</v>
      </c>
      <c r="H55" s="5">
        <v>139</v>
      </c>
      <c r="I55" s="5">
        <v>5959</v>
      </c>
      <c r="J55" s="5">
        <v>20235</v>
      </c>
      <c r="K55" s="5">
        <v>14344</v>
      </c>
      <c r="L55" s="5">
        <v>4015</v>
      </c>
      <c r="M55" s="5">
        <v>258</v>
      </c>
      <c r="N55" s="5">
        <v>2754</v>
      </c>
      <c r="O55" s="5">
        <v>1063</v>
      </c>
      <c r="P55" s="5">
        <v>17580</v>
      </c>
      <c r="Q55" s="5">
        <v>2082</v>
      </c>
      <c r="R55" s="5">
        <v>17153</v>
      </c>
    </row>
    <row r="56" spans="1:18">
      <c r="A56" s="5">
        <v>1396</v>
      </c>
      <c r="B56" s="5">
        <v>4</v>
      </c>
      <c r="C56" s="5" t="s">
        <v>258</v>
      </c>
      <c r="D56" s="5" t="s">
        <v>257</v>
      </c>
      <c r="E56" s="5">
        <v>96903</v>
      </c>
      <c r="F56" s="5">
        <v>0</v>
      </c>
      <c r="G56" s="5">
        <v>11321</v>
      </c>
      <c r="H56" s="5">
        <v>139</v>
      </c>
      <c r="I56" s="5">
        <v>5959</v>
      </c>
      <c r="J56" s="5">
        <v>20235</v>
      </c>
      <c r="K56" s="5">
        <v>14344</v>
      </c>
      <c r="L56" s="5">
        <v>4015</v>
      </c>
      <c r="M56" s="5">
        <v>258</v>
      </c>
      <c r="N56" s="5">
        <v>2754</v>
      </c>
      <c r="O56" s="5">
        <v>1063</v>
      </c>
      <c r="P56" s="5">
        <v>17580</v>
      </c>
      <c r="Q56" s="5">
        <v>2082</v>
      </c>
      <c r="R56" s="5">
        <v>17153</v>
      </c>
    </row>
    <row r="57" spans="1:18">
      <c r="A57" s="5">
        <v>1396</v>
      </c>
      <c r="B57" s="5">
        <v>2</v>
      </c>
      <c r="C57" s="5" t="s">
        <v>259</v>
      </c>
      <c r="D57" s="5" t="s">
        <v>260</v>
      </c>
      <c r="E57" s="5">
        <v>1084183</v>
      </c>
      <c r="F57" s="5">
        <v>5317</v>
      </c>
      <c r="G57" s="5">
        <v>39378</v>
      </c>
      <c r="H57" s="5">
        <v>38816</v>
      </c>
      <c r="I57" s="5">
        <v>19575</v>
      </c>
      <c r="J57" s="5">
        <v>200972</v>
      </c>
      <c r="K57" s="5">
        <v>88515</v>
      </c>
      <c r="L57" s="5">
        <v>37914</v>
      </c>
      <c r="M57" s="5">
        <v>9095</v>
      </c>
      <c r="N57" s="5">
        <v>22752</v>
      </c>
      <c r="O57" s="5">
        <v>25023</v>
      </c>
      <c r="P57" s="5">
        <v>63025</v>
      </c>
      <c r="Q57" s="5">
        <v>35704</v>
      </c>
      <c r="R57" s="5">
        <v>498096</v>
      </c>
    </row>
    <row r="58" spans="1:18">
      <c r="A58" s="5">
        <v>1396</v>
      </c>
      <c r="B58" s="5">
        <v>3</v>
      </c>
      <c r="C58" s="5" t="s">
        <v>261</v>
      </c>
      <c r="D58" s="5" t="s">
        <v>262</v>
      </c>
      <c r="E58" s="5">
        <v>10612</v>
      </c>
      <c r="F58" s="5">
        <v>0</v>
      </c>
      <c r="G58" s="5">
        <v>3216</v>
      </c>
      <c r="H58" s="5">
        <v>1400</v>
      </c>
      <c r="I58" s="5">
        <v>1171</v>
      </c>
      <c r="J58" s="5">
        <v>742</v>
      </c>
      <c r="K58" s="5">
        <v>1061</v>
      </c>
      <c r="L58" s="5">
        <v>566</v>
      </c>
      <c r="M58" s="5">
        <v>2</v>
      </c>
      <c r="N58" s="5">
        <v>416</v>
      </c>
      <c r="O58" s="5">
        <v>0</v>
      </c>
      <c r="P58" s="5">
        <v>117</v>
      </c>
      <c r="Q58" s="5">
        <v>205</v>
      </c>
      <c r="R58" s="5">
        <v>1716</v>
      </c>
    </row>
    <row r="59" spans="1:18">
      <c r="A59" s="5">
        <v>1396</v>
      </c>
      <c r="B59" s="5">
        <v>4</v>
      </c>
      <c r="C59" s="5" t="s">
        <v>263</v>
      </c>
      <c r="D59" s="5" t="s">
        <v>262</v>
      </c>
      <c r="E59" s="5">
        <v>10612</v>
      </c>
      <c r="F59" s="5">
        <v>0</v>
      </c>
      <c r="G59" s="5">
        <v>3216</v>
      </c>
      <c r="H59" s="5">
        <v>1400</v>
      </c>
      <c r="I59" s="5">
        <v>1171</v>
      </c>
      <c r="J59" s="5">
        <v>742</v>
      </c>
      <c r="K59" s="5">
        <v>1061</v>
      </c>
      <c r="L59" s="5">
        <v>566</v>
      </c>
      <c r="M59" s="5">
        <v>2</v>
      </c>
      <c r="N59" s="5">
        <v>416</v>
      </c>
      <c r="O59" s="5">
        <v>0</v>
      </c>
      <c r="P59" s="5">
        <v>117</v>
      </c>
      <c r="Q59" s="5">
        <v>205</v>
      </c>
      <c r="R59" s="5">
        <v>1716</v>
      </c>
    </row>
    <row r="60" spans="1:18">
      <c r="A60" s="5">
        <v>1396</v>
      </c>
      <c r="B60" s="5">
        <v>3</v>
      </c>
      <c r="C60" s="5" t="s">
        <v>264</v>
      </c>
      <c r="D60" s="5" t="s">
        <v>265</v>
      </c>
      <c r="E60" s="5">
        <v>1073571</v>
      </c>
      <c r="F60" s="5">
        <v>5317</v>
      </c>
      <c r="G60" s="5">
        <v>36162</v>
      </c>
      <c r="H60" s="5">
        <v>37416</v>
      </c>
      <c r="I60" s="5">
        <v>18404</v>
      </c>
      <c r="J60" s="5">
        <v>200230</v>
      </c>
      <c r="K60" s="5">
        <v>87454</v>
      </c>
      <c r="L60" s="5">
        <v>37348</v>
      </c>
      <c r="M60" s="5">
        <v>9094</v>
      </c>
      <c r="N60" s="5">
        <v>22336</v>
      </c>
      <c r="O60" s="5">
        <v>25023</v>
      </c>
      <c r="P60" s="5">
        <v>62908</v>
      </c>
      <c r="Q60" s="5">
        <v>35499</v>
      </c>
      <c r="R60" s="5">
        <v>496380</v>
      </c>
    </row>
    <row r="61" spans="1:18">
      <c r="A61" s="5">
        <v>1396</v>
      </c>
      <c r="B61" s="5">
        <v>4</v>
      </c>
      <c r="C61" s="5" t="s">
        <v>266</v>
      </c>
      <c r="D61" s="5" t="s">
        <v>267</v>
      </c>
      <c r="E61" s="5">
        <v>875776</v>
      </c>
      <c r="F61" s="5">
        <v>3576</v>
      </c>
      <c r="G61" s="5">
        <v>24065</v>
      </c>
      <c r="H61" s="5">
        <v>28392</v>
      </c>
      <c r="I61" s="5">
        <v>12093</v>
      </c>
      <c r="J61" s="5">
        <v>100745</v>
      </c>
      <c r="K61" s="5">
        <v>64206</v>
      </c>
      <c r="L61" s="5">
        <v>31973</v>
      </c>
      <c r="M61" s="5">
        <v>8824</v>
      </c>
      <c r="N61" s="5">
        <v>15975</v>
      </c>
      <c r="O61" s="5">
        <v>22763</v>
      </c>
      <c r="P61" s="5">
        <v>48038</v>
      </c>
      <c r="Q61" s="5">
        <v>33630</v>
      </c>
      <c r="R61" s="5">
        <v>481495</v>
      </c>
    </row>
    <row r="62" spans="1:18">
      <c r="A62" s="5">
        <v>1396</v>
      </c>
      <c r="B62" s="5">
        <v>4</v>
      </c>
      <c r="C62" s="5" t="s">
        <v>268</v>
      </c>
      <c r="D62" s="5" t="s">
        <v>269</v>
      </c>
      <c r="E62" s="5">
        <v>79678</v>
      </c>
      <c r="F62" s="5">
        <v>1742</v>
      </c>
      <c r="G62" s="5">
        <v>7663</v>
      </c>
      <c r="H62" s="5">
        <v>9024</v>
      </c>
      <c r="I62" s="5">
        <v>4175</v>
      </c>
      <c r="J62" s="5">
        <v>15713</v>
      </c>
      <c r="K62" s="5">
        <v>15802</v>
      </c>
      <c r="L62" s="5">
        <v>3309</v>
      </c>
      <c r="M62" s="5">
        <v>148</v>
      </c>
      <c r="N62" s="5">
        <v>2693</v>
      </c>
      <c r="O62" s="5">
        <v>2234</v>
      </c>
      <c r="P62" s="5">
        <v>11056</v>
      </c>
      <c r="Q62" s="5">
        <v>1242</v>
      </c>
      <c r="R62" s="5">
        <v>4876</v>
      </c>
    </row>
    <row r="63" spans="1:18">
      <c r="A63" s="5">
        <v>1396</v>
      </c>
      <c r="B63" s="5">
        <v>4</v>
      </c>
      <c r="C63" s="5" t="s">
        <v>270</v>
      </c>
      <c r="D63" s="5" t="s">
        <v>271</v>
      </c>
      <c r="E63" s="5">
        <v>76714</v>
      </c>
      <c r="F63" s="5">
        <v>0</v>
      </c>
      <c r="G63" s="5">
        <v>113</v>
      </c>
      <c r="H63" s="5">
        <v>0</v>
      </c>
      <c r="I63" s="5">
        <v>1444</v>
      </c>
      <c r="J63" s="5">
        <v>62791</v>
      </c>
      <c r="K63" s="5">
        <v>4661</v>
      </c>
      <c r="L63" s="5">
        <v>1745</v>
      </c>
      <c r="M63" s="5">
        <v>64</v>
      </c>
      <c r="N63" s="5">
        <v>2491</v>
      </c>
      <c r="O63" s="5">
        <v>5</v>
      </c>
      <c r="P63" s="5">
        <v>1169</v>
      </c>
      <c r="Q63" s="5">
        <v>608</v>
      </c>
      <c r="R63" s="5">
        <v>1624</v>
      </c>
    </row>
    <row r="64" spans="1:18">
      <c r="A64" s="5">
        <v>1396</v>
      </c>
      <c r="B64" s="5">
        <v>4</v>
      </c>
      <c r="C64" s="5" t="s">
        <v>272</v>
      </c>
      <c r="D64" s="5" t="s">
        <v>273</v>
      </c>
      <c r="E64" s="5">
        <v>41405</v>
      </c>
      <c r="F64" s="5">
        <v>0</v>
      </c>
      <c r="G64" s="5">
        <v>4321</v>
      </c>
      <c r="H64" s="5">
        <v>0</v>
      </c>
      <c r="I64" s="5">
        <v>692</v>
      </c>
      <c r="J64" s="5">
        <v>20981</v>
      </c>
      <c r="K64" s="5">
        <v>2785</v>
      </c>
      <c r="L64" s="5">
        <v>322</v>
      </c>
      <c r="M64" s="5">
        <v>58</v>
      </c>
      <c r="N64" s="5">
        <v>1176</v>
      </c>
      <c r="O64" s="5">
        <v>21</v>
      </c>
      <c r="P64" s="5">
        <v>2645</v>
      </c>
      <c r="Q64" s="5">
        <v>20</v>
      </c>
      <c r="R64" s="5">
        <v>8385</v>
      </c>
    </row>
    <row r="65" spans="1:18">
      <c r="A65" s="5">
        <v>1396</v>
      </c>
      <c r="B65" s="5">
        <v>2</v>
      </c>
      <c r="C65" s="5" t="s">
        <v>274</v>
      </c>
      <c r="D65" s="5" t="s">
        <v>275</v>
      </c>
      <c r="E65" s="5">
        <v>3441209</v>
      </c>
      <c r="F65" s="5">
        <v>41919</v>
      </c>
      <c r="G65" s="5">
        <v>70962</v>
      </c>
      <c r="H65" s="5">
        <v>62733</v>
      </c>
      <c r="I65" s="5">
        <v>56617</v>
      </c>
      <c r="J65" s="5">
        <v>1174936</v>
      </c>
      <c r="K65" s="5">
        <v>125542</v>
      </c>
      <c r="L65" s="5">
        <v>94013</v>
      </c>
      <c r="M65" s="5">
        <v>79106</v>
      </c>
      <c r="N65" s="5">
        <v>61286</v>
      </c>
      <c r="O65" s="5">
        <v>29056</v>
      </c>
      <c r="P65" s="5">
        <v>336856</v>
      </c>
      <c r="Q65" s="5">
        <v>220157</v>
      </c>
      <c r="R65" s="5">
        <v>1088027</v>
      </c>
    </row>
    <row r="66" spans="1:18">
      <c r="A66" s="5">
        <v>1396</v>
      </c>
      <c r="B66" s="5">
        <v>3</v>
      </c>
      <c r="C66" s="5" t="s">
        <v>276</v>
      </c>
      <c r="D66" s="5" t="s">
        <v>275</v>
      </c>
      <c r="E66" s="5">
        <v>3441209</v>
      </c>
      <c r="F66" s="5">
        <v>41919</v>
      </c>
      <c r="G66" s="5">
        <v>70962</v>
      </c>
      <c r="H66" s="5">
        <v>62733</v>
      </c>
      <c r="I66" s="5">
        <v>56617</v>
      </c>
      <c r="J66" s="5">
        <v>1174936</v>
      </c>
      <c r="K66" s="5">
        <v>125542</v>
      </c>
      <c r="L66" s="5">
        <v>94013</v>
      </c>
      <c r="M66" s="5">
        <v>79106</v>
      </c>
      <c r="N66" s="5">
        <v>61286</v>
      </c>
      <c r="O66" s="5">
        <v>29056</v>
      </c>
      <c r="P66" s="5">
        <v>336856</v>
      </c>
      <c r="Q66" s="5">
        <v>220157</v>
      </c>
      <c r="R66" s="5">
        <v>1088027</v>
      </c>
    </row>
    <row r="67" spans="1:18">
      <c r="A67" s="5">
        <v>1396</v>
      </c>
      <c r="B67" s="5">
        <v>4</v>
      </c>
      <c r="C67" s="5" t="s">
        <v>277</v>
      </c>
      <c r="D67" s="5" t="s">
        <v>278</v>
      </c>
      <c r="E67" s="5">
        <v>1761966</v>
      </c>
      <c r="F67" s="5">
        <v>3807</v>
      </c>
      <c r="G67" s="5">
        <v>4098</v>
      </c>
      <c r="H67" s="5">
        <v>57136</v>
      </c>
      <c r="I67" s="5">
        <v>9874</v>
      </c>
      <c r="J67" s="5">
        <v>924936</v>
      </c>
      <c r="K67" s="5">
        <v>41926</v>
      </c>
      <c r="L67" s="5">
        <v>38993</v>
      </c>
      <c r="M67" s="5">
        <v>58943</v>
      </c>
      <c r="N67" s="5">
        <v>13149</v>
      </c>
      <c r="O67" s="5">
        <v>3973</v>
      </c>
      <c r="P67" s="5">
        <v>18452</v>
      </c>
      <c r="Q67" s="5">
        <v>197246</v>
      </c>
      <c r="R67" s="5">
        <v>389432</v>
      </c>
    </row>
    <row r="68" spans="1:18">
      <c r="A68" s="5">
        <v>1396</v>
      </c>
      <c r="B68" s="5">
        <v>4</v>
      </c>
      <c r="C68" s="5" t="s">
        <v>279</v>
      </c>
      <c r="D68" s="5" t="s">
        <v>280</v>
      </c>
      <c r="E68" s="5">
        <v>256087</v>
      </c>
      <c r="F68" s="5">
        <v>1414</v>
      </c>
      <c r="G68" s="5">
        <v>17178</v>
      </c>
      <c r="H68" s="5">
        <v>1014</v>
      </c>
      <c r="I68" s="5">
        <v>27918</v>
      </c>
      <c r="J68" s="5">
        <v>60820</v>
      </c>
      <c r="K68" s="5">
        <v>34597</v>
      </c>
      <c r="L68" s="5">
        <v>19694</v>
      </c>
      <c r="M68" s="5">
        <v>2824</v>
      </c>
      <c r="N68" s="5">
        <v>9335</v>
      </c>
      <c r="O68" s="5">
        <v>2296</v>
      </c>
      <c r="P68" s="5">
        <v>8893</v>
      </c>
      <c r="Q68" s="5">
        <v>4212</v>
      </c>
      <c r="R68" s="5">
        <v>65889</v>
      </c>
    </row>
    <row r="69" spans="1:18">
      <c r="A69" s="5">
        <v>1396</v>
      </c>
      <c r="B69" s="5">
        <v>4</v>
      </c>
      <c r="C69" s="5" t="s">
        <v>281</v>
      </c>
      <c r="D69" s="5" t="s">
        <v>282</v>
      </c>
      <c r="E69" s="5">
        <v>1423156</v>
      </c>
      <c r="F69" s="5">
        <v>36698</v>
      </c>
      <c r="G69" s="5">
        <v>49686</v>
      </c>
      <c r="H69" s="5">
        <v>4582</v>
      </c>
      <c r="I69" s="5">
        <v>18825</v>
      </c>
      <c r="J69" s="5">
        <v>189180</v>
      </c>
      <c r="K69" s="5">
        <v>49019</v>
      </c>
      <c r="L69" s="5">
        <v>35326</v>
      </c>
      <c r="M69" s="5">
        <v>17338</v>
      </c>
      <c r="N69" s="5">
        <v>38802</v>
      </c>
      <c r="O69" s="5">
        <v>22786</v>
      </c>
      <c r="P69" s="5">
        <v>309510</v>
      </c>
      <c r="Q69" s="5">
        <v>18698</v>
      </c>
      <c r="R69" s="5">
        <v>632706</v>
      </c>
    </row>
    <row r="70" spans="1:18">
      <c r="A70" s="5">
        <v>1396</v>
      </c>
      <c r="B70" s="5">
        <v>2</v>
      </c>
      <c r="C70" s="5" t="s">
        <v>283</v>
      </c>
      <c r="D70" s="5" t="s">
        <v>284</v>
      </c>
      <c r="E70" s="5">
        <v>916713</v>
      </c>
      <c r="F70" s="5">
        <v>4712</v>
      </c>
      <c r="G70" s="5">
        <v>133874</v>
      </c>
      <c r="H70" s="5">
        <v>110004</v>
      </c>
      <c r="I70" s="5">
        <v>35730</v>
      </c>
      <c r="J70" s="5">
        <v>117431</v>
      </c>
      <c r="K70" s="5">
        <v>80403</v>
      </c>
      <c r="L70" s="5">
        <v>35556</v>
      </c>
      <c r="M70" s="5">
        <v>4292</v>
      </c>
      <c r="N70" s="5">
        <v>21954</v>
      </c>
      <c r="O70" s="5">
        <v>8435</v>
      </c>
      <c r="P70" s="5">
        <v>49421</v>
      </c>
      <c r="Q70" s="5">
        <v>8622</v>
      </c>
      <c r="R70" s="5">
        <v>306279</v>
      </c>
    </row>
    <row r="71" spans="1:18">
      <c r="A71" s="5">
        <v>1396</v>
      </c>
      <c r="B71" s="5">
        <v>7</v>
      </c>
      <c r="C71" s="5" t="s">
        <v>285</v>
      </c>
      <c r="D71" s="5" t="s">
        <v>286</v>
      </c>
      <c r="E71" s="5">
        <v>916713</v>
      </c>
      <c r="F71" s="5">
        <v>4712</v>
      </c>
      <c r="G71" s="5">
        <v>133874</v>
      </c>
      <c r="H71" s="5">
        <v>110004</v>
      </c>
      <c r="I71" s="5">
        <v>35730</v>
      </c>
      <c r="J71" s="5">
        <v>117431</v>
      </c>
      <c r="K71" s="5">
        <v>80403</v>
      </c>
      <c r="L71" s="5">
        <v>35556</v>
      </c>
      <c r="M71" s="5">
        <v>4292</v>
      </c>
      <c r="N71" s="5">
        <v>21954</v>
      </c>
      <c r="O71" s="5">
        <v>8435</v>
      </c>
      <c r="P71" s="5">
        <v>49421</v>
      </c>
      <c r="Q71" s="5">
        <v>8622</v>
      </c>
      <c r="R71" s="5">
        <v>306279</v>
      </c>
    </row>
    <row r="72" spans="1:18">
      <c r="A72" s="5">
        <v>1396</v>
      </c>
      <c r="B72" s="5">
        <v>4</v>
      </c>
      <c r="C72" s="5" t="s">
        <v>287</v>
      </c>
      <c r="D72" s="5" t="s">
        <v>288</v>
      </c>
      <c r="E72" s="5">
        <v>815839</v>
      </c>
      <c r="F72" s="5">
        <v>1845</v>
      </c>
      <c r="G72" s="5">
        <v>113599</v>
      </c>
      <c r="H72" s="5">
        <v>109688</v>
      </c>
      <c r="I72" s="5">
        <v>31340</v>
      </c>
      <c r="J72" s="5">
        <v>95854</v>
      </c>
      <c r="K72" s="5">
        <v>52714</v>
      </c>
      <c r="L72" s="5">
        <v>31523</v>
      </c>
      <c r="M72" s="5">
        <v>4292</v>
      </c>
      <c r="N72" s="5">
        <v>21568</v>
      </c>
      <c r="O72" s="5">
        <v>8256</v>
      </c>
      <c r="P72" s="5">
        <v>46220</v>
      </c>
      <c r="Q72" s="5">
        <v>8560</v>
      </c>
      <c r="R72" s="5">
        <v>290381</v>
      </c>
    </row>
    <row r="73" spans="1:18">
      <c r="A73" s="5">
        <v>1396</v>
      </c>
      <c r="B73" s="5">
        <v>9</v>
      </c>
      <c r="C73" s="5" t="s">
        <v>289</v>
      </c>
      <c r="D73" s="5" t="s">
        <v>290</v>
      </c>
      <c r="E73" s="5">
        <v>100874</v>
      </c>
      <c r="F73" s="5">
        <v>2867</v>
      </c>
      <c r="G73" s="5">
        <v>20275</v>
      </c>
      <c r="H73" s="5">
        <v>317</v>
      </c>
      <c r="I73" s="5">
        <v>4390</v>
      </c>
      <c r="J73" s="5">
        <v>21577</v>
      </c>
      <c r="K73" s="5">
        <v>27690</v>
      </c>
      <c r="L73" s="5">
        <v>4034</v>
      </c>
      <c r="M73" s="5">
        <v>0</v>
      </c>
      <c r="N73" s="5">
        <v>385</v>
      </c>
      <c r="O73" s="5">
        <v>179</v>
      </c>
      <c r="P73" s="5">
        <v>3200</v>
      </c>
      <c r="Q73" s="5">
        <v>62</v>
      </c>
      <c r="R73" s="5">
        <v>15899</v>
      </c>
    </row>
    <row r="74" spans="1:18">
      <c r="A74" s="5">
        <v>1396</v>
      </c>
      <c r="B74" s="5">
        <v>2</v>
      </c>
      <c r="C74" s="5" t="s">
        <v>291</v>
      </c>
      <c r="D74" s="5" t="s">
        <v>292</v>
      </c>
      <c r="E74" s="5">
        <v>73202892</v>
      </c>
      <c r="F74" s="5">
        <v>51936571</v>
      </c>
      <c r="G74" s="5">
        <v>294981</v>
      </c>
      <c r="H74" s="5">
        <v>111422</v>
      </c>
      <c r="I74" s="5">
        <v>42863</v>
      </c>
      <c r="J74" s="5">
        <v>3290050</v>
      </c>
      <c r="K74" s="5">
        <v>339912</v>
      </c>
      <c r="L74" s="5">
        <v>199750</v>
      </c>
      <c r="M74" s="5">
        <v>33364</v>
      </c>
      <c r="N74" s="5">
        <v>115346</v>
      </c>
      <c r="O74" s="5">
        <v>106655</v>
      </c>
      <c r="P74" s="5">
        <v>930332</v>
      </c>
      <c r="Q74" s="5">
        <v>138130</v>
      </c>
      <c r="R74" s="5">
        <v>15663516</v>
      </c>
    </row>
    <row r="75" spans="1:18">
      <c r="A75" s="5">
        <v>1396</v>
      </c>
      <c r="B75" s="5">
        <v>3</v>
      </c>
      <c r="C75" s="5" t="s">
        <v>293</v>
      </c>
      <c r="D75" s="5" t="s">
        <v>294</v>
      </c>
      <c r="E75" s="5">
        <v>149688</v>
      </c>
      <c r="F75" s="5">
        <v>1303</v>
      </c>
      <c r="G75" s="5">
        <v>3133</v>
      </c>
      <c r="H75" s="5">
        <v>19708</v>
      </c>
      <c r="I75" s="5">
        <v>1259</v>
      </c>
      <c r="J75" s="5">
        <v>15726</v>
      </c>
      <c r="K75" s="5">
        <v>13040</v>
      </c>
      <c r="L75" s="5">
        <v>24704</v>
      </c>
      <c r="M75" s="5">
        <v>102</v>
      </c>
      <c r="N75" s="5">
        <v>551</v>
      </c>
      <c r="O75" s="5">
        <v>4196</v>
      </c>
      <c r="P75" s="5">
        <v>1922</v>
      </c>
      <c r="Q75" s="5">
        <v>2581</v>
      </c>
      <c r="R75" s="5">
        <v>61464</v>
      </c>
    </row>
    <row r="76" spans="1:18">
      <c r="A76" s="5">
        <v>1396</v>
      </c>
      <c r="B76" s="5">
        <v>4</v>
      </c>
      <c r="C76" s="5" t="s">
        <v>295</v>
      </c>
      <c r="D76" s="5" t="s">
        <v>296</v>
      </c>
      <c r="E76" s="5">
        <v>149688</v>
      </c>
      <c r="F76" s="5">
        <v>1303</v>
      </c>
      <c r="G76" s="5">
        <v>3133</v>
      </c>
      <c r="H76" s="5">
        <v>19708</v>
      </c>
      <c r="I76" s="5">
        <v>1259</v>
      </c>
      <c r="J76" s="5">
        <v>15726</v>
      </c>
      <c r="K76" s="5">
        <v>13040</v>
      </c>
      <c r="L76" s="5">
        <v>24704</v>
      </c>
      <c r="M76" s="5">
        <v>102</v>
      </c>
      <c r="N76" s="5">
        <v>551</v>
      </c>
      <c r="O76" s="5">
        <v>4196</v>
      </c>
      <c r="P76" s="5">
        <v>1922</v>
      </c>
      <c r="Q76" s="5">
        <v>2581</v>
      </c>
      <c r="R76" s="5">
        <v>61464</v>
      </c>
    </row>
    <row r="77" spans="1:18">
      <c r="A77" s="5">
        <v>1396</v>
      </c>
      <c r="B77" s="5">
        <v>3</v>
      </c>
      <c r="C77" s="5" t="s">
        <v>297</v>
      </c>
      <c r="D77" s="5" t="s">
        <v>298</v>
      </c>
      <c r="E77" s="5">
        <v>73053204</v>
      </c>
      <c r="F77" s="5">
        <v>51935268</v>
      </c>
      <c r="G77" s="5">
        <v>291848</v>
      </c>
      <c r="H77" s="5">
        <v>91714</v>
      </c>
      <c r="I77" s="5">
        <v>41604</v>
      </c>
      <c r="J77" s="5">
        <v>3274323</v>
      </c>
      <c r="K77" s="5">
        <v>326872</v>
      </c>
      <c r="L77" s="5">
        <v>175046</v>
      </c>
      <c r="M77" s="5">
        <v>33262</v>
      </c>
      <c r="N77" s="5">
        <v>114796</v>
      </c>
      <c r="O77" s="5">
        <v>102459</v>
      </c>
      <c r="P77" s="5">
        <v>928410</v>
      </c>
      <c r="Q77" s="5">
        <v>135549</v>
      </c>
      <c r="R77" s="5">
        <v>15602053</v>
      </c>
    </row>
    <row r="78" spans="1:18">
      <c r="A78" s="5">
        <v>1396</v>
      </c>
      <c r="B78" s="5">
        <v>4</v>
      </c>
      <c r="C78" s="5" t="s">
        <v>299</v>
      </c>
      <c r="D78" s="5" t="s">
        <v>298</v>
      </c>
      <c r="E78" s="5">
        <v>73053204</v>
      </c>
      <c r="F78" s="5">
        <v>51935268</v>
      </c>
      <c r="G78" s="5">
        <v>291848</v>
      </c>
      <c r="H78" s="5">
        <v>91714</v>
      </c>
      <c r="I78" s="5">
        <v>41604</v>
      </c>
      <c r="J78" s="5">
        <v>3274323</v>
      </c>
      <c r="K78" s="5">
        <v>326872</v>
      </c>
      <c r="L78" s="5">
        <v>175046</v>
      </c>
      <c r="M78" s="5">
        <v>33262</v>
      </c>
      <c r="N78" s="5">
        <v>114796</v>
      </c>
      <c r="O78" s="5">
        <v>102459</v>
      </c>
      <c r="P78" s="5">
        <v>928410</v>
      </c>
      <c r="Q78" s="5">
        <v>135549</v>
      </c>
      <c r="R78" s="5">
        <v>15602053</v>
      </c>
    </row>
    <row r="79" spans="1:18">
      <c r="A79" s="5">
        <v>1396</v>
      </c>
      <c r="B79" s="5">
        <v>2</v>
      </c>
      <c r="C79" s="5" t="s">
        <v>300</v>
      </c>
      <c r="D79" s="5" t="s">
        <v>301</v>
      </c>
      <c r="E79" s="5">
        <v>49070843</v>
      </c>
      <c r="F79" s="5">
        <v>4510219</v>
      </c>
      <c r="G79" s="5">
        <v>1138906</v>
      </c>
      <c r="H79" s="5">
        <v>320658</v>
      </c>
      <c r="I79" s="5">
        <v>153176</v>
      </c>
      <c r="J79" s="5">
        <v>17994439</v>
      </c>
      <c r="K79" s="5">
        <v>1248515</v>
      </c>
      <c r="L79" s="5">
        <v>1181339</v>
      </c>
      <c r="M79" s="5">
        <v>176002</v>
      </c>
      <c r="N79" s="5">
        <v>839045</v>
      </c>
      <c r="O79" s="5">
        <v>635179</v>
      </c>
      <c r="P79" s="5">
        <v>1832904</v>
      </c>
      <c r="Q79" s="5">
        <v>499488</v>
      </c>
      <c r="R79" s="5">
        <v>18540973</v>
      </c>
    </row>
    <row r="80" spans="1:18">
      <c r="A80" s="5">
        <v>1396</v>
      </c>
      <c r="B80" s="5">
        <v>3</v>
      </c>
      <c r="C80" s="5" t="s">
        <v>302</v>
      </c>
      <c r="D80" s="5" t="s">
        <v>303</v>
      </c>
      <c r="E80" s="5">
        <v>43213649</v>
      </c>
      <c r="F80" s="5">
        <v>4330121</v>
      </c>
      <c r="G80" s="5">
        <v>937580</v>
      </c>
      <c r="H80" s="5">
        <v>280173</v>
      </c>
      <c r="I80" s="5">
        <v>86005</v>
      </c>
      <c r="J80" s="5">
        <v>16599418</v>
      </c>
      <c r="K80" s="5">
        <v>1042218</v>
      </c>
      <c r="L80" s="5">
        <v>1022397</v>
      </c>
      <c r="M80" s="5">
        <v>135051</v>
      </c>
      <c r="N80" s="5">
        <v>684776</v>
      </c>
      <c r="O80" s="5">
        <v>484243</v>
      </c>
      <c r="P80" s="5">
        <v>259325</v>
      </c>
      <c r="Q80" s="5">
        <v>294910</v>
      </c>
      <c r="R80" s="5">
        <v>17057431</v>
      </c>
    </row>
    <row r="81" spans="1:18">
      <c r="A81" s="5">
        <v>1396</v>
      </c>
      <c r="B81" s="5">
        <v>4</v>
      </c>
      <c r="C81" s="5" t="s">
        <v>304</v>
      </c>
      <c r="D81" s="5" t="s">
        <v>305</v>
      </c>
      <c r="E81" s="5">
        <v>20641178</v>
      </c>
      <c r="F81" s="5">
        <v>2455411</v>
      </c>
      <c r="G81" s="5">
        <v>350660</v>
      </c>
      <c r="H81" s="5">
        <v>98811</v>
      </c>
      <c r="I81" s="5">
        <v>29156</v>
      </c>
      <c r="J81" s="5">
        <v>9739387</v>
      </c>
      <c r="K81" s="5">
        <v>472865</v>
      </c>
      <c r="L81" s="5">
        <v>118640</v>
      </c>
      <c r="M81" s="5">
        <v>32659</v>
      </c>
      <c r="N81" s="5">
        <v>230384</v>
      </c>
      <c r="O81" s="5">
        <v>287008</v>
      </c>
      <c r="P81" s="5">
        <v>83559</v>
      </c>
      <c r="Q81" s="5">
        <v>85985</v>
      </c>
      <c r="R81" s="5">
        <v>6656651</v>
      </c>
    </row>
    <row r="82" spans="1:18">
      <c r="A82" s="5">
        <v>1396</v>
      </c>
      <c r="B82" s="5">
        <v>4</v>
      </c>
      <c r="C82" s="5" t="s">
        <v>306</v>
      </c>
      <c r="D82" s="5" t="s">
        <v>307</v>
      </c>
      <c r="E82" s="5">
        <v>3813545</v>
      </c>
      <c r="F82" s="5">
        <v>659128</v>
      </c>
      <c r="G82" s="5">
        <v>30506</v>
      </c>
      <c r="H82" s="5">
        <v>18448</v>
      </c>
      <c r="I82" s="5">
        <v>9851</v>
      </c>
      <c r="J82" s="5">
        <v>958161</v>
      </c>
      <c r="K82" s="5">
        <v>26571</v>
      </c>
      <c r="L82" s="5">
        <v>111356</v>
      </c>
      <c r="M82" s="5">
        <v>10269</v>
      </c>
      <c r="N82" s="5">
        <v>27093</v>
      </c>
      <c r="O82" s="5">
        <v>69038</v>
      </c>
      <c r="P82" s="5">
        <v>13550</v>
      </c>
      <c r="Q82" s="5">
        <v>46355</v>
      </c>
      <c r="R82" s="5">
        <v>1833218</v>
      </c>
    </row>
    <row r="83" spans="1:18">
      <c r="A83" s="5">
        <v>1396</v>
      </c>
      <c r="B83" s="5">
        <v>4</v>
      </c>
      <c r="C83" s="5" t="s">
        <v>308</v>
      </c>
      <c r="D83" s="5" t="s">
        <v>309</v>
      </c>
      <c r="E83" s="5">
        <v>18758926</v>
      </c>
      <c r="F83" s="5">
        <v>1215581</v>
      </c>
      <c r="G83" s="5">
        <v>556413</v>
      </c>
      <c r="H83" s="5">
        <v>162914</v>
      </c>
      <c r="I83" s="5">
        <v>46998</v>
      </c>
      <c r="J83" s="5">
        <v>5901870</v>
      </c>
      <c r="K83" s="5">
        <v>542783</v>
      </c>
      <c r="L83" s="5">
        <v>792401</v>
      </c>
      <c r="M83" s="5">
        <v>92123</v>
      </c>
      <c r="N83" s="5">
        <v>427299</v>
      </c>
      <c r="O83" s="5">
        <v>128197</v>
      </c>
      <c r="P83" s="5">
        <v>162216</v>
      </c>
      <c r="Q83" s="5">
        <v>162570</v>
      </c>
      <c r="R83" s="5">
        <v>8567562</v>
      </c>
    </row>
    <row r="84" spans="1:18">
      <c r="A84" s="5">
        <v>1396</v>
      </c>
      <c r="B84" s="5">
        <v>3</v>
      </c>
      <c r="C84" s="5" t="s">
        <v>310</v>
      </c>
      <c r="D84" s="5" t="s">
        <v>311</v>
      </c>
      <c r="E84" s="5">
        <v>5537871</v>
      </c>
      <c r="F84" s="5">
        <v>176461</v>
      </c>
      <c r="G84" s="5">
        <v>198443</v>
      </c>
      <c r="H84" s="5">
        <v>39935</v>
      </c>
      <c r="I84" s="5">
        <v>63820</v>
      </c>
      <c r="J84" s="5">
        <v>1351477</v>
      </c>
      <c r="K84" s="5">
        <v>184121</v>
      </c>
      <c r="L84" s="5">
        <v>137216</v>
      </c>
      <c r="M84" s="5">
        <v>39897</v>
      </c>
      <c r="N84" s="5">
        <v>68462</v>
      </c>
      <c r="O84" s="5">
        <v>149984</v>
      </c>
      <c r="P84" s="5">
        <v>1566556</v>
      </c>
      <c r="Q84" s="5">
        <v>200621</v>
      </c>
      <c r="R84" s="5">
        <v>1360878</v>
      </c>
    </row>
    <row r="85" spans="1:18">
      <c r="A85" s="5">
        <v>1396</v>
      </c>
      <c r="B85" s="5">
        <v>4</v>
      </c>
      <c r="C85" s="5" t="s">
        <v>312</v>
      </c>
      <c r="D85" s="5" t="s">
        <v>313</v>
      </c>
      <c r="E85" s="5">
        <v>234589</v>
      </c>
      <c r="F85" s="5">
        <v>16437</v>
      </c>
      <c r="G85" s="5">
        <v>4402</v>
      </c>
      <c r="H85" s="5">
        <v>709</v>
      </c>
      <c r="I85" s="5">
        <v>5274</v>
      </c>
      <c r="J85" s="5">
        <v>37978</v>
      </c>
      <c r="K85" s="5">
        <v>22719</v>
      </c>
      <c r="L85" s="5">
        <v>12034</v>
      </c>
      <c r="M85" s="5">
        <v>909</v>
      </c>
      <c r="N85" s="5">
        <v>4534</v>
      </c>
      <c r="O85" s="5">
        <v>11194</v>
      </c>
      <c r="P85" s="5">
        <v>26181</v>
      </c>
      <c r="Q85" s="5">
        <v>16011</v>
      </c>
      <c r="R85" s="5">
        <v>76206</v>
      </c>
    </row>
    <row r="86" spans="1:18">
      <c r="A86" s="5">
        <v>1396</v>
      </c>
      <c r="B86" s="5">
        <v>4</v>
      </c>
      <c r="C86" s="5" t="s">
        <v>314</v>
      </c>
      <c r="D86" s="5" t="s">
        <v>315</v>
      </c>
      <c r="E86" s="5">
        <v>882728</v>
      </c>
      <c r="F86" s="5">
        <v>10657</v>
      </c>
      <c r="G86" s="5">
        <v>42003</v>
      </c>
      <c r="H86" s="5">
        <v>4351</v>
      </c>
      <c r="I86" s="5">
        <v>22740</v>
      </c>
      <c r="J86" s="5">
        <v>193754</v>
      </c>
      <c r="K86" s="5">
        <v>56126</v>
      </c>
      <c r="L86" s="5">
        <v>34863</v>
      </c>
      <c r="M86" s="5">
        <v>8251</v>
      </c>
      <c r="N86" s="5">
        <v>19868</v>
      </c>
      <c r="O86" s="5">
        <v>22861</v>
      </c>
      <c r="P86" s="5">
        <v>115223</v>
      </c>
      <c r="Q86" s="5">
        <v>40666</v>
      </c>
      <c r="R86" s="5">
        <v>311365</v>
      </c>
    </row>
    <row r="87" spans="1:18">
      <c r="A87" s="5">
        <v>1396</v>
      </c>
      <c r="B87" s="5">
        <v>4</v>
      </c>
      <c r="C87" s="5" t="s">
        <v>316</v>
      </c>
      <c r="D87" s="5" t="s">
        <v>317</v>
      </c>
      <c r="E87" s="5">
        <v>3969010</v>
      </c>
      <c r="F87" s="5">
        <v>142864</v>
      </c>
      <c r="G87" s="5">
        <v>124715</v>
      </c>
      <c r="H87" s="5">
        <v>34806</v>
      </c>
      <c r="I87" s="5">
        <v>28609</v>
      </c>
      <c r="J87" s="5">
        <v>1029552</v>
      </c>
      <c r="K87" s="5">
        <v>76090</v>
      </c>
      <c r="L87" s="5">
        <v>69401</v>
      </c>
      <c r="M87" s="5">
        <v>28787</v>
      </c>
      <c r="N87" s="5">
        <v>26692</v>
      </c>
      <c r="O87" s="5">
        <v>95138</v>
      </c>
      <c r="P87" s="5">
        <v>1383172</v>
      </c>
      <c r="Q87" s="5">
        <v>132613</v>
      </c>
      <c r="R87" s="5">
        <v>796571</v>
      </c>
    </row>
    <row r="88" spans="1:18">
      <c r="A88" s="5">
        <v>1396</v>
      </c>
      <c r="B88" s="5">
        <v>4</v>
      </c>
      <c r="C88" s="5" t="s">
        <v>318</v>
      </c>
      <c r="D88" s="5" t="s">
        <v>319</v>
      </c>
      <c r="E88" s="5">
        <v>451545</v>
      </c>
      <c r="F88" s="5">
        <v>6502</v>
      </c>
      <c r="G88" s="5">
        <v>27324</v>
      </c>
      <c r="H88" s="5">
        <v>68</v>
      </c>
      <c r="I88" s="5">
        <v>7197</v>
      </c>
      <c r="J88" s="5">
        <v>90194</v>
      </c>
      <c r="K88" s="5">
        <v>29187</v>
      </c>
      <c r="L88" s="5">
        <v>20918</v>
      </c>
      <c r="M88" s="5">
        <v>1951</v>
      </c>
      <c r="N88" s="5">
        <v>17368</v>
      </c>
      <c r="O88" s="5">
        <v>20790</v>
      </c>
      <c r="P88" s="5">
        <v>41980</v>
      </c>
      <c r="Q88" s="5">
        <v>11331</v>
      </c>
      <c r="R88" s="5">
        <v>176735</v>
      </c>
    </row>
    <row r="89" spans="1:18">
      <c r="A89" s="5">
        <v>1396</v>
      </c>
      <c r="B89" s="5">
        <v>3</v>
      </c>
      <c r="C89" s="5" t="s">
        <v>320</v>
      </c>
      <c r="D89" s="5" t="s">
        <v>321</v>
      </c>
      <c r="E89" s="5">
        <v>319322</v>
      </c>
      <c r="F89" s="5">
        <v>3638</v>
      </c>
      <c r="G89" s="5">
        <v>2883</v>
      </c>
      <c r="H89" s="5">
        <v>550</v>
      </c>
      <c r="I89" s="5">
        <v>3351</v>
      </c>
      <c r="J89" s="5">
        <v>43543</v>
      </c>
      <c r="K89" s="5">
        <v>22175</v>
      </c>
      <c r="L89" s="5">
        <v>21726</v>
      </c>
      <c r="M89" s="5">
        <v>1054</v>
      </c>
      <c r="N89" s="5">
        <v>85806</v>
      </c>
      <c r="O89" s="5">
        <v>953</v>
      </c>
      <c r="P89" s="5">
        <v>7023</v>
      </c>
      <c r="Q89" s="5">
        <v>3956</v>
      </c>
      <c r="R89" s="5">
        <v>122665</v>
      </c>
    </row>
    <row r="90" spans="1:18">
      <c r="A90" s="5">
        <v>1396</v>
      </c>
      <c r="B90" s="5">
        <v>4</v>
      </c>
      <c r="C90" s="5" t="s">
        <v>322</v>
      </c>
      <c r="D90" s="5" t="s">
        <v>321</v>
      </c>
      <c r="E90" s="5">
        <v>319322</v>
      </c>
      <c r="F90" s="5">
        <v>3638</v>
      </c>
      <c r="G90" s="5">
        <v>2883</v>
      </c>
      <c r="H90" s="5">
        <v>550</v>
      </c>
      <c r="I90" s="5">
        <v>3351</v>
      </c>
      <c r="J90" s="5">
        <v>43543</v>
      </c>
      <c r="K90" s="5">
        <v>22175</v>
      </c>
      <c r="L90" s="5">
        <v>21726</v>
      </c>
      <c r="M90" s="5">
        <v>1054</v>
      </c>
      <c r="N90" s="5">
        <v>85806</v>
      </c>
      <c r="O90" s="5">
        <v>953</v>
      </c>
      <c r="P90" s="5">
        <v>7023</v>
      </c>
      <c r="Q90" s="5">
        <v>3956</v>
      </c>
      <c r="R90" s="5">
        <v>122665</v>
      </c>
    </row>
    <row r="91" spans="1:18">
      <c r="A91" s="5">
        <v>1396</v>
      </c>
      <c r="B91" s="5">
        <v>2</v>
      </c>
      <c r="C91" s="5" t="s">
        <v>323</v>
      </c>
      <c r="D91" s="5" t="s">
        <v>324</v>
      </c>
      <c r="E91" s="5">
        <v>6006524</v>
      </c>
      <c r="F91" s="5">
        <v>940612</v>
      </c>
      <c r="G91" s="5">
        <v>195396</v>
      </c>
      <c r="H91" s="5">
        <v>38858</v>
      </c>
      <c r="I91" s="5">
        <v>31080</v>
      </c>
      <c r="J91" s="5">
        <v>369196</v>
      </c>
      <c r="K91" s="5">
        <v>116999</v>
      </c>
      <c r="L91" s="5">
        <v>225689</v>
      </c>
      <c r="M91" s="5">
        <v>55706</v>
      </c>
      <c r="N91" s="5">
        <v>268288</v>
      </c>
      <c r="O91" s="5">
        <v>614481</v>
      </c>
      <c r="P91" s="5">
        <v>1054402</v>
      </c>
      <c r="Q91" s="5">
        <v>162821</v>
      </c>
      <c r="R91" s="5">
        <v>1932996</v>
      </c>
    </row>
    <row r="92" spans="1:18">
      <c r="A92" s="5">
        <v>1396</v>
      </c>
      <c r="B92" s="5">
        <v>3</v>
      </c>
      <c r="C92" s="5" t="s">
        <v>325</v>
      </c>
      <c r="D92" s="5" t="s">
        <v>324</v>
      </c>
      <c r="E92" s="5">
        <v>6006524</v>
      </c>
      <c r="F92" s="5">
        <v>940612</v>
      </c>
      <c r="G92" s="5">
        <v>195396</v>
      </c>
      <c r="H92" s="5">
        <v>38858</v>
      </c>
      <c r="I92" s="5">
        <v>31080</v>
      </c>
      <c r="J92" s="5">
        <v>369196</v>
      </c>
      <c r="K92" s="5">
        <v>116999</v>
      </c>
      <c r="L92" s="5">
        <v>225689</v>
      </c>
      <c r="M92" s="5">
        <v>55706</v>
      </c>
      <c r="N92" s="5">
        <v>268288</v>
      </c>
      <c r="O92" s="5">
        <v>614481</v>
      </c>
      <c r="P92" s="5">
        <v>1054402</v>
      </c>
      <c r="Q92" s="5">
        <v>162821</v>
      </c>
      <c r="R92" s="5">
        <v>1932996</v>
      </c>
    </row>
    <row r="93" spans="1:18">
      <c r="A93" s="5">
        <v>1396</v>
      </c>
      <c r="B93" s="5">
        <v>4</v>
      </c>
      <c r="C93" s="5" t="s">
        <v>326</v>
      </c>
      <c r="D93" s="5" t="s">
        <v>324</v>
      </c>
      <c r="E93" s="5">
        <v>6006524</v>
      </c>
      <c r="F93" s="5">
        <v>940612</v>
      </c>
      <c r="G93" s="5">
        <v>195396</v>
      </c>
      <c r="H93" s="5">
        <v>38858</v>
      </c>
      <c r="I93" s="5">
        <v>31080</v>
      </c>
      <c r="J93" s="5">
        <v>369196</v>
      </c>
      <c r="K93" s="5">
        <v>116999</v>
      </c>
      <c r="L93" s="5">
        <v>225689</v>
      </c>
      <c r="M93" s="5">
        <v>55706</v>
      </c>
      <c r="N93" s="5">
        <v>268288</v>
      </c>
      <c r="O93" s="5">
        <v>614481</v>
      </c>
      <c r="P93" s="5">
        <v>1054402</v>
      </c>
      <c r="Q93" s="5">
        <v>162821</v>
      </c>
      <c r="R93" s="5">
        <v>1932996</v>
      </c>
    </row>
    <row r="94" spans="1:18">
      <c r="A94" s="5">
        <v>1396</v>
      </c>
      <c r="B94" s="5">
        <v>2</v>
      </c>
      <c r="C94" s="5" t="s">
        <v>327</v>
      </c>
      <c r="D94" s="5" t="s">
        <v>328</v>
      </c>
      <c r="E94" s="5">
        <v>5769644</v>
      </c>
      <c r="F94" s="5">
        <v>121421</v>
      </c>
      <c r="G94" s="5">
        <v>289793</v>
      </c>
      <c r="H94" s="5">
        <v>65176</v>
      </c>
      <c r="I94" s="5">
        <v>129339</v>
      </c>
      <c r="J94" s="5">
        <v>1250570</v>
      </c>
      <c r="K94" s="5">
        <v>436623</v>
      </c>
      <c r="L94" s="5">
        <v>286660</v>
      </c>
      <c r="M94" s="5">
        <v>29123</v>
      </c>
      <c r="N94" s="5">
        <v>264583</v>
      </c>
      <c r="O94" s="5">
        <v>149898</v>
      </c>
      <c r="P94" s="5">
        <v>818043</v>
      </c>
      <c r="Q94" s="5">
        <v>230630</v>
      </c>
      <c r="R94" s="5">
        <v>1697785</v>
      </c>
    </row>
    <row r="95" spans="1:18">
      <c r="A95" s="5">
        <v>1396</v>
      </c>
      <c r="B95" s="5">
        <v>3</v>
      </c>
      <c r="C95" s="5" t="s">
        <v>329</v>
      </c>
      <c r="D95" s="5" t="s">
        <v>330</v>
      </c>
      <c r="E95" s="5">
        <v>1601047</v>
      </c>
      <c r="F95" s="5">
        <v>68868</v>
      </c>
      <c r="G95" s="5">
        <v>29490</v>
      </c>
      <c r="H95" s="5">
        <v>4143</v>
      </c>
      <c r="I95" s="5">
        <v>14860</v>
      </c>
      <c r="J95" s="5">
        <v>231444</v>
      </c>
      <c r="K95" s="5">
        <v>85072</v>
      </c>
      <c r="L95" s="5">
        <v>83922</v>
      </c>
      <c r="M95" s="5">
        <v>6522</v>
      </c>
      <c r="N95" s="5">
        <v>50101</v>
      </c>
      <c r="O95" s="5">
        <v>49923</v>
      </c>
      <c r="P95" s="5">
        <v>286940</v>
      </c>
      <c r="Q95" s="5">
        <v>66955</v>
      </c>
      <c r="R95" s="5">
        <v>622808</v>
      </c>
    </row>
    <row r="96" spans="1:18">
      <c r="A96" s="5">
        <v>1396</v>
      </c>
      <c r="B96" s="5">
        <v>4</v>
      </c>
      <c r="C96" s="5" t="s">
        <v>331</v>
      </c>
      <c r="D96" s="5" t="s">
        <v>332</v>
      </c>
      <c r="E96" s="5">
        <v>1255766</v>
      </c>
      <c r="F96" s="5">
        <v>65820</v>
      </c>
      <c r="G96" s="5">
        <v>11330</v>
      </c>
      <c r="H96" s="5">
        <v>0</v>
      </c>
      <c r="I96" s="5">
        <v>5591</v>
      </c>
      <c r="J96" s="5">
        <v>142942</v>
      </c>
      <c r="K96" s="5">
        <v>56064</v>
      </c>
      <c r="L96" s="5">
        <v>65409</v>
      </c>
      <c r="M96" s="5">
        <v>4180</v>
      </c>
      <c r="N96" s="5">
        <v>41106</v>
      </c>
      <c r="O96" s="5">
        <v>21833</v>
      </c>
      <c r="P96" s="5">
        <v>256274</v>
      </c>
      <c r="Q96" s="5">
        <v>42359</v>
      </c>
      <c r="R96" s="5">
        <v>542860</v>
      </c>
    </row>
    <row r="97" spans="1:18">
      <c r="A97" s="5">
        <v>1396</v>
      </c>
      <c r="B97" s="5">
        <v>4</v>
      </c>
      <c r="C97" s="5" t="s">
        <v>333</v>
      </c>
      <c r="D97" s="5" t="s">
        <v>334</v>
      </c>
      <c r="E97" s="5">
        <v>345281</v>
      </c>
      <c r="F97" s="5">
        <v>3048</v>
      </c>
      <c r="G97" s="5">
        <v>18160</v>
      </c>
      <c r="H97" s="5">
        <v>4143</v>
      </c>
      <c r="I97" s="5">
        <v>9269</v>
      </c>
      <c r="J97" s="5">
        <v>88502</v>
      </c>
      <c r="K97" s="5">
        <v>29008</v>
      </c>
      <c r="L97" s="5">
        <v>18513</v>
      </c>
      <c r="M97" s="5">
        <v>2343</v>
      </c>
      <c r="N97" s="5">
        <v>8995</v>
      </c>
      <c r="O97" s="5">
        <v>28089</v>
      </c>
      <c r="P97" s="5">
        <v>30667</v>
      </c>
      <c r="Q97" s="5">
        <v>24596</v>
      </c>
      <c r="R97" s="5">
        <v>79948</v>
      </c>
    </row>
    <row r="98" spans="1:18">
      <c r="A98" s="5">
        <v>1396</v>
      </c>
      <c r="B98" s="5">
        <v>3</v>
      </c>
      <c r="C98" s="5" t="s">
        <v>335</v>
      </c>
      <c r="D98" s="5" t="s">
        <v>336</v>
      </c>
      <c r="E98" s="5">
        <v>4168597</v>
      </c>
      <c r="F98" s="5">
        <v>52553</v>
      </c>
      <c r="G98" s="5">
        <v>260303</v>
      </c>
      <c r="H98" s="5">
        <v>61033</v>
      </c>
      <c r="I98" s="5">
        <v>114480</v>
      </c>
      <c r="J98" s="5">
        <v>1019127</v>
      </c>
      <c r="K98" s="5">
        <v>351551</v>
      </c>
      <c r="L98" s="5">
        <v>202738</v>
      </c>
      <c r="M98" s="5">
        <v>22601</v>
      </c>
      <c r="N98" s="5">
        <v>214482</v>
      </c>
      <c r="O98" s="5">
        <v>99975</v>
      </c>
      <c r="P98" s="5">
        <v>531103</v>
      </c>
      <c r="Q98" s="5">
        <v>163675</v>
      </c>
      <c r="R98" s="5">
        <v>1074977</v>
      </c>
    </row>
    <row r="99" spans="1:18">
      <c r="A99" s="5">
        <v>1396</v>
      </c>
      <c r="B99" s="5">
        <v>4</v>
      </c>
      <c r="C99" s="5" t="s">
        <v>337</v>
      </c>
      <c r="D99" s="5" t="s">
        <v>336</v>
      </c>
      <c r="E99" s="5">
        <v>4168597</v>
      </c>
      <c r="F99" s="5">
        <v>52553</v>
      </c>
      <c r="G99" s="5">
        <v>260303</v>
      </c>
      <c r="H99" s="5">
        <v>61033</v>
      </c>
      <c r="I99" s="5">
        <v>114480</v>
      </c>
      <c r="J99" s="5">
        <v>1019127</v>
      </c>
      <c r="K99" s="5">
        <v>351551</v>
      </c>
      <c r="L99" s="5">
        <v>202738</v>
      </c>
      <c r="M99" s="5">
        <v>22601</v>
      </c>
      <c r="N99" s="5">
        <v>214482</v>
      </c>
      <c r="O99" s="5">
        <v>99975</v>
      </c>
      <c r="P99" s="5">
        <v>531103</v>
      </c>
      <c r="Q99" s="5">
        <v>163675</v>
      </c>
      <c r="R99" s="5">
        <v>1074977</v>
      </c>
    </row>
    <row r="100" spans="1:18">
      <c r="A100" s="5">
        <v>1396</v>
      </c>
      <c r="B100" s="5">
        <v>2</v>
      </c>
      <c r="C100" s="5" t="s">
        <v>338</v>
      </c>
      <c r="D100" s="5" t="s">
        <v>339</v>
      </c>
      <c r="E100" s="5">
        <v>11952346</v>
      </c>
      <c r="F100" s="5">
        <v>596393</v>
      </c>
      <c r="G100" s="5">
        <v>297964</v>
      </c>
      <c r="H100" s="5">
        <v>1001728</v>
      </c>
      <c r="I100" s="5">
        <v>270008</v>
      </c>
      <c r="J100" s="5">
        <v>3493506</v>
      </c>
      <c r="K100" s="5">
        <v>617770</v>
      </c>
      <c r="L100" s="5">
        <v>651256</v>
      </c>
      <c r="M100" s="5">
        <v>66525</v>
      </c>
      <c r="N100" s="5">
        <v>192603</v>
      </c>
      <c r="O100" s="5">
        <v>271115</v>
      </c>
      <c r="P100" s="5">
        <v>759045</v>
      </c>
      <c r="Q100" s="5">
        <v>235226</v>
      </c>
      <c r="R100" s="5">
        <v>3499207</v>
      </c>
    </row>
    <row r="101" spans="1:18">
      <c r="A101" s="5">
        <v>1396</v>
      </c>
      <c r="B101" s="5">
        <v>3</v>
      </c>
      <c r="C101" s="5" t="s">
        <v>340</v>
      </c>
      <c r="D101" s="5" t="s">
        <v>341</v>
      </c>
      <c r="E101" s="5">
        <v>915763</v>
      </c>
      <c r="F101" s="5">
        <v>42674</v>
      </c>
      <c r="G101" s="5">
        <v>27008</v>
      </c>
      <c r="H101" s="5">
        <v>896</v>
      </c>
      <c r="I101" s="5">
        <v>16747</v>
      </c>
      <c r="J101" s="5">
        <v>141614</v>
      </c>
      <c r="K101" s="5">
        <v>54137</v>
      </c>
      <c r="L101" s="5">
        <v>63116</v>
      </c>
      <c r="M101" s="5">
        <v>6873</v>
      </c>
      <c r="N101" s="5">
        <v>17725</v>
      </c>
      <c r="O101" s="5">
        <v>28462</v>
      </c>
      <c r="P101" s="5">
        <v>56954</v>
      </c>
      <c r="Q101" s="5">
        <v>20557</v>
      </c>
      <c r="R101" s="5">
        <v>439000</v>
      </c>
    </row>
    <row r="102" spans="1:18">
      <c r="A102" s="5">
        <v>1396</v>
      </c>
      <c r="B102" s="5">
        <v>4</v>
      </c>
      <c r="C102" s="5" t="s">
        <v>342</v>
      </c>
      <c r="D102" s="5" t="s">
        <v>341</v>
      </c>
      <c r="E102" s="5">
        <v>915763</v>
      </c>
      <c r="F102" s="5">
        <v>42674</v>
      </c>
      <c r="G102" s="5">
        <v>27008</v>
      </c>
      <c r="H102" s="5">
        <v>896</v>
      </c>
      <c r="I102" s="5">
        <v>16747</v>
      </c>
      <c r="J102" s="5">
        <v>141614</v>
      </c>
      <c r="K102" s="5">
        <v>54137</v>
      </c>
      <c r="L102" s="5">
        <v>63116</v>
      </c>
      <c r="M102" s="5">
        <v>6873</v>
      </c>
      <c r="N102" s="5">
        <v>17725</v>
      </c>
      <c r="O102" s="5">
        <v>28462</v>
      </c>
      <c r="P102" s="5">
        <v>56954</v>
      </c>
      <c r="Q102" s="5">
        <v>20557</v>
      </c>
      <c r="R102" s="5">
        <v>439000</v>
      </c>
    </row>
    <row r="103" spans="1:18">
      <c r="A103" s="5">
        <v>1396</v>
      </c>
      <c r="B103" s="5">
        <v>3</v>
      </c>
      <c r="C103" s="5" t="s">
        <v>343</v>
      </c>
      <c r="D103" s="5" t="s">
        <v>344</v>
      </c>
      <c r="E103" s="5">
        <v>11036583</v>
      </c>
      <c r="F103" s="5">
        <v>553719</v>
      </c>
      <c r="G103" s="5">
        <v>270956</v>
      </c>
      <c r="H103" s="5">
        <v>1000833</v>
      </c>
      <c r="I103" s="5">
        <v>253261</v>
      </c>
      <c r="J103" s="5">
        <v>3351892</v>
      </c>
      <c r="K103" s="5">
        <v>563632</v>
      </c>
      <c r="L103" s="5">
        <v>588141</v>
      </c>
      <c r="M103" s="5">
        <v>59652</v>
      </c>
      <c r="N103" s="5">
        <v>174878</v>
      </c>
      <c r="O103" s="5">
        <v>242653</v>
      </c>
      <c r="P103" s="5">
        <v>702090</v>
      </c>
      <c r="Q103" s="5">
        <v>214669</v>
      </c>
      <c r="R103" s="5">
        <v>3060207</v>
      </c>
    </row>
    <row r="104" spans="1:18">
      <c r="A104" s="5">
        <v>1396</v>
      </c>
      <c r="B104" s="5">
        <v>4</v>
      </c>
      <c r="C104" s="5" t="s">
        <v>345</v>
      </c>
      <c r="D104" s="5" t="s">
        <v>346</v>
      </c>
      <c r="E104" s="5">
        <v>516184</v>
      </c>
      <c r="F104" s="5">
        <v>3386</v>
      </c>
      <c r="G104" s="5">
        <v>6175</v>
      </c>
      <c r="H104" s="5">
        <v>40012</v>
      </c>
      <c r="I104" s="5">
        <v>5955</v>
      </c>
      <c r="J104" s="5">
        <v>110871</v>
      </c>
      <c r="K104" s="5">
        <v>19067</v>
      </c>
      <c r="L104" s="5">
        <v>14206</v>
      </c>
      <c r="M104" s="5">
        <v>3075</v>
      </c>
      <c r="N104" s="5">
        <v>33607</v>
      </c>
      <c r="O104" s="5">
        <v>8391</v>
      </c>
      <c r="P104" s="5">
        <v>39584</v>
      </c>
      <c r="Q104" s="5">
        <v>12078</v>
      </c>
      <c r="R104" s="5">
        <v>219778</v>
      </c>
    </row>
    <row r="105" spans="1:18">
      <c r="A105" s="5">
        <v>1396</v>
      </c>
      <c r="B105" s="5">
        <v>4</v>
      </c>
      <c r="C105" s="5" t="s">
        <v>347</v>
      </c>
      <c r="D105" s="5" t="s">
        <v>348</v>
      </c>
      <c r="E105" s="5">
        <v>1228976</v>
      </c>
      <c r="F105" s="5">
        <v>8796</v>
      </c>
      <c r="G105" s="5">
        <v>16012</v>
      </c>
      <c r="H105" s="5">
        <v>182898</v>
      </c>
      <c r="I105" s="5">
        <v>39331</v>
      </c>
      <c r="J105" s="5">
        <v>315086</v>
      </c>
      <c r="K105" s="5">
        <v>116238</v>
      </c>
      <c r="L105" s="5">
        <v>55611</v>
      </c>
      <c r="M105" s="5">
        <v>8113</v>
      </c>
      <c r="N105" s="5">
        <v>21515</v>
      </c>
      <c r="O105" s="5">
        <v>26983</v>
      </c>
      <c r="P105" s="5">
        <v>201481</v>
      </c>
      <c r="Q105" s="5">
        <v>30497</v>
      </c>
      <c r="R105" s="5">
        <v>206413</v>
      </c>
    </row>
    <row r="106" spans="1:18">
      <c r="A106" s="5">
        <v>1396</v>
      </c>
      <c r="B106" s="5">
        <v>4</v>
      </c>
      <c r="C106" s="5" t="s">
        <v>349</v>
      </c>
      <c r="D106" s="5" t="s">
        <v>350</v>
      </c>
      <c r="E106" s="5">
        <v>329858</v>
      </c>
      <c r="F106" s="5">
        <v>3557</v>
      </c>
      <c r="G106" s="5">
        <v>14096</v>
      </c>
      <c r="H106" s="5">
        <v>3620</v>
      </c>
      <c r="I106" s="5">
        <v>4966</v>
      </c>
      <c r="J106" s="5">
        <v>47111</v>
      </c>
      <c r="K106" s="5">
        <v>11343</v>
      </c>
      <c r="L106" s="5">
        <v>18704</v>
      </c>
      <c r="M106" s="5">
        <v>3485</v>
      </c>
      <c r="N106" s="5">
        <v>1980</v>
      </c>
      <c r="O106" s="5">
        <v>35428</v>
      </c>
      <c r="P106" s="5">
        <v>74296</v>
      </c>
      <c r="Q106" s="5">
        <v>11975</v>
      </c>
      <c r="R106" s="5">
        <v>99297</v>
      </c>
    </row>
    <row r="107" spans="1:18">
      <c r="A107" s="5">
        <v>1396</v>
      </c>
      <c r="B107" s="5">
        <v>4</v>
      </c>
      <c r="C107" s="5" t="s">
        <v>351</v>
      </c>
      <c r="D107" s="5" t="s">
        <v>352</v>
      </c>
      <c r="E107" s="5">
        <v>5647034</v>
      </c>
      <c r="F107" s="5">
        <v>486711</v>
      </c>
      <c r="G107" s="5">
        <v>63450</v>
      </c>
      <c r="H107" s="5">
        <v>314046</v>
      </c>
      <c r="I107" s="5">
        <v>108973</v>
      </c>
      <c r="J107" s="5">
        <v>1804753</v>
      </c>
      <c r="K107" s="5">
        <v>108414</v>
      </c>
      <c r="L107" s="5">
        <v>325238</v>
      </c>
      <c r="M107" s="5">
        <v>24967</v>
      </c>
      <c r="N107" s="5">
        <v>41337</v>
      </c>
      <c r="O107" s="5">
        <v>38619</v>
      </c>
      <c r="P107" s="5">
        <v>177383</v>
      </c>
      <c r="Q107" s="5">
        <v>100712</v>
      </c>
      <c r="R107" s="5">
        <v>2052433</v>
      </c>
    </row>
    <row r="108" spans="1:18">
      <c r="A108" s="5">
        <v>1396</v>
      </c>
      <c r="B108" s="5">
        <v>4</v>
      </c>
      <c r="C108" s="5" t="s">
        <v>353</v>
      </c>
      <c r="D108" s="5" t="s">
        <v>354</v>
      </c>
      <c r="E108" s="5">
        <v>1682698</v>
      </c>
      <c r="F108" s="5">
        <v>38187</v>
      </c>
      <c r="G108" s="5">
        <v>51938</v>
      </c>
      <c r="H108" s="5">
        <v>280481</v>
      </c>
      <c r="I108" s="5">
        <v>42935</v>
      </c>
      <c r="J108" s="5">
        <v>599093</v>
      </c>
      <c r="K108" s="5">
        <v>151938</v>
      </c>
      <c r="L108" s="5">
        <v>68617</v>
      </c>
      <c r="M108" s="5">
        <v>14870</v>
      </c>
      <c r="N108" s="5">
        <v>34808</v>
      </c>
      <c r="O108" s="5">
        <v>68366</v>
      </c>
      <c r="P108" s="5">
        <v>96299</v>
      </c>
      <c r="Q108" s="5">
        <v>27950</v>
      </c>
      <c r="R108" s="5">
        <v>207216</v>
      </c>
    </row>
    <row r="109" spans="1:18">
      <c r="A109" s="5">
        <v>1396</v>
      </c>
      <c r="B109" s="5">
        <v>4</v>
      </c>
      <c r="C109" s="5" t="s">
        <v>355</v>
      </c>
      <c r="D109" s="5" t="s">
        <v>356</v>
      </c>
      <c r="E109" s="5">
        <v>527310</v>
      </c>
      <c r="F109" s="5">
        <v>11127</v>
      </c>
      <c r="G109" s="5">
        <v>68352</v>
      </c>
      <c r="H109" s="5">
        <v>15625</v>
      </c>
      <c r="I109" s="5">
        <v>21067</v>
      </c>
      <c r="J109" s="5">
        <v>167392</v>
      </c>
      <c r="K109" s="5">
        <v>55580</v>
      </c>
      <c r="L109" s="5">
        <v>27083</v>
      </c>
      <c r="M109" s="5">
        <v>1116</v>
      </c>
      <c r="N109" s="5">
        <v>13666</v>
      </c>
      <c r="O109" s="5">
        <v>3475</v>
      </c>
      <c r="P109" s="5">
        <v>72141</v>
      </c>
      <c r="Q109" s="5">
        <v>7762</v>
      </c>
      <c r="R109" s="5">
        <v>62923</v>
      </c>
    </row>
    <row r="110" spans="1:18">
      <c r="A110" s="5">
        <v>1396</v>
      </c>
      <c r="B110" s="5">
        <v>4</v>
      </c>
      <c r="C110" s="5" t="s">
        <v>357</v>
      </c>
      <c r="D110" s="5" t="s">
        <v>358</v>
      </c>
      <c r="E110" s="5">
        <v>1104524</v>
      </c>
      <c r="F110" s="5">
        <v>1955</v>
      </c>
      <c r="G110" s="5">
        <v>50935</v>
      </c>
      <c r="H110" s="5">
        <v>164151</v>
      </c>
      <c r="I110" s="5">
        <v>30034</v>
      </c>
      <c r="J110" s="5">
        <v>307586</v>
      </c>
      <c r="K110" s="5">
        <v>101053</v>
      </c>
      <c r="L110" s="5">
        <v>78681</v>
      </c>
      <c r="M110" s="5">
        <v>4027</v>
      </c>
      <c r="N110" s="5">
        <v>27965</v>
      </c>
      <c r="O110" s="5">
        <v>61390</v>
      </c>
      <c r="P110" s="5">
        <v>40906</v>
      </c>
      <c r="Q110" s="5">
        <v>23695</v>
      </c>
      <c r="R110" s="5">
        <v>212147</v>
      </c>
    </row>
    <row r="111" spans="1:18">
      <c r="A111" s="5">
        <v>1396</v>
      </c>
      <c r="B111" s="5">
        <v>2</v>
      </c>
      <c r="C111" s="5" t="s">
        <v>359</v>
      </c>
      <c r="D111" s="5" t="s">
        <v>360</v>
      </c>
      <c r="E111" s="5">
        <v>25868810</v>
      </c>
      <c r="F111" s="5">
        <v>1174273</v>
      </c>
      <c r="G111" s="5">
        <v>271166</v>
      </c>
      <c r="H111" s="5">
        <v>2289251</v>
      </c>
      <c r="I111" s="5">
        <v>172221</v>
      </c>
      <c r="J111" s="5">
        <v>4681104</v>
      </c>
      <c r="K111" s="5">
        <v>825391</v>
      </c>
      <c r="L111" s="5">
        <v>616546</v>
      </c>
      <c r="M111" s="5">
        <v>191961</v>
      </c>
      <c r="N111" s="5">
        <v>680884</v>
      </c>
      <c r="O111" s="5">
        <v>247199</v>
      </c>
      <c r="P111" s="5">
        <v>635007</v>
      </c>
      <c r="Q111" s="5">
        <v>364375</v>
      </c>
      <c r="R111" s="5">
        <v>13719432</v>
      </c>
    </row>
    <row r="112" spans="1:18">
      <c r="A112" s="5">
        <v>1396</v>
      </c>
      <c r="B112" s="5">
        <v>3</v>
      </c>
      <c r="C112" s="5" t="s">
        <v>361</v>
      </c>
      <c r="D112" s="5" t="s">
        <v>362</v>
      </c>
      <c r="E112" s="5">
        <v>18806962</v>
      </c>
      <c r="F112" s="5">
        <v>983230</v>
      </c>
      <c r="G112" s="5">
        <v>156054</v>
      </c>
      <c r="H112" s="5">
        <v>1389202</v>
      </c>
      <c r="I112" s="5">
        <v>123607</v>
      </c>
      <c r="J112" s="5">
        <v>3216026</v>
      </c>
      <c r="K112" s="5">
        <v>504742</v>
      </c>
      <c r="L112" s="5">
        <v>485431</v>
      </c>
      <c r="M112" s="5">
        <v>162617</v>
      </c>
      <c r="N112" s="5">
        <v>544785</v>
      </c>
      <c r="O112" s="5">
        <v>151315</v>
      </c>
      <c r="P112" s="5">
        <v>547780</v>
      </c>
      <c r="Q112" s="5">
        <v>265516</v>
      </c>
      <c r="R112" s="5">
        <v>10276657</v>
      </c>
    </row>
    <row r="113" spans="1:18">
      <c r="A113" s="5">
        <v>1396</v>
      </c>
      <c r="B113" s="5">
        <v>4</v>
      </c>
      <c r="C113" s="5" t="s">
        <v>363</v>
      </c>
      <c r="D113" s="5" t="s">
        <v>362</v>
      </c>
      <c r="E113" s="5">
        <v>18806962</v>
      </c>
      <c r="F113" s="5">
        <v>983230</v>
      </c>
      <c r="G113" s="5">
        <v>156054</v>
      </c>
      <c r="H113" s="5">
        <v>1389202</v>
      </c>
      <c r="I113" s="5">
        <v>123607</v>
      </c>
      <c r="J113" s="5">
        <v>3216026</v>
      </c>
      <c r="K113" s="5">
        <v>504742</v>
      </c>
      <c r="L113" s="5">
        <v>485431</v>
      </c>
      <c r="M113" s="5">
        <v>162617</v>
      </c>
      <c r="N113" s="5">
        <v>544785</v>
      </c>
      <c r="O113" s="5">
        <v>151315</v>
      </c>
      <c r="P113" s="5">
        <v>547780</v>
      </c>
      <c r="Q113" s="5">
        <v>265516</v>
      </c>
      <c r="R113" s="5">
        <v>10276657</v>
      </c>
    </row>
    <row r="114" spans="1:18">
      <c r="A114" s="5">
        <v>1396</v>
      </c>
      <c r="B114" s="5">
        <v>3</v>
      </c>
      <c r="C114" s="5" t="s">
        <v>364</v>
      </c>
      <c r="D114" s="5" t="s">
        <v>365</v>
      </c>
      <c r="E114" s="5">
        <v>6074592</v>
      </c>
      <c r="F114" s="5">
        <v>162979</v>
      </c>
      <c r="G114" s="5">
        <v>97685</v>
      </c>
      <c r="H114" s="5">
        <v>825724</v>
      </c>
      <c r="I114" s="5">
        <v>32087</v>
      </c>
      <c r="J114" s="5">
        <v>1220271</v>
      </c>
      <c r="K114" s="5">
        <v>279560</v>
      </c>
      <c r="L114" s="5">
        <v>93337</v>
      </c>
      <c r="M114" s="5">
        <v>18926</v>
      </c>
      <c r="N114" s="5">
        <v>100073</v>
      </c>
      <c r="O114" s="5">
        <v>76048</v>
      </c>
      <c r="P114" s="5">
        <v>56319</v>
      </c>
      <c r="Q114" s="5">
        <v>81742</v>
      </c>
      <c r="R114" s="5">
        <v>3029842</v>
      </c>
    </row>
    <row r="115" spans="1:18">
      <c r="A115" s="5">
        <v>1396</v>
      </c>
      <c r="B115" s="5">
        <v>4</v>
      </c>
      <c r="C115" s="5" t="s">
        <v>366</v>
      </c>
      <c r="D115" s="5" t="s">
        <v>365</v>
      </c>
      <c r="E115" s="5">
        <v>6074592</v>
      </c>
      <c r="F115" s="5">
        <v>162979</v>
      </c>
      <c r="G115" s="5">
        <v>97685</v>
      </c>
      <c r="H115" s="5">
        <v>825724</v>
      </c>
      <c r="I115" s="5">
        <v>32087</v>
      </c>
      <c r="J115" s="5">
        <v>1220271</v>
      </c>
      <c r="K115" s="5">
        <v>279560</v>
      </c>
      <c r="L115" s="5">
        <v>93337</v>
      </c>
      <c r="M115" s="5">
        <v>18926</v>
      </c>
      <c r="N115" s="5">
        <v>100073</v>
      </c>
      <c r="O115" s="5">
        <v>76048</v>
      </c>
      <c r="P115" s="5">
        <v>56319</v>
      </c>
      <c r="Q115" s="5">
        <v>81742</v>
      </c>
      <c r="R115" s="5">
        <v>3029842</v>
      </c>
    </row>
    <row r="116" spans="1:18">
      <c r="A116" s="5">
        <v>1396</v>
      </c>
      <c r="B116" s="5">
        <v>3</v>
      </c>
      <c r="C116" s="5" t="s">
        <v>367</v>
      </c>
      <c r="D116" s="5" t="s">
        <v>368</v>
      </c>
      <c r="E116" s="5">
        <v>987255</v>
      </c>
      <c r="F116" s="5">
        <v>28063</v>
      </c>
      <c r="G116" s="5">
        <v>17427</v>
      </c>
      <c r="H116" s="5">
        <v>74326</v>
      </c>
      <c r="I116" s="5">
        <v>16526</v>
      </c>
      <c r="J116" s="5">
        <v>244807</v>
      </c>
      <c r="K116" s="5">
        <v>41090</v>
      </c>
      <c r="L116" s="5">
        <v>37779</v>
      </c>
      <c r="M116" s="5">
        <v>10418</v>
      </c>
      <c r="N116" s="5">
        <v>36026</v>
      </c>
      <c r="O116" s="5">
        <v>19836</v>
      </c>
      <c r="P116" s="5">
        <v>30908</v>
      </c>
      <c r="Q116" s="5">
        <v>17117</v>
      </c>
      <c r="R116" s="5">
        <v>412933</v>
      </c>
    </row>
    <row r="117" spans="1:18">
      <c r="A117" s="5">
        <v>1396</v>
      </c>
      <c r="B117" s="5">
        <v>4</v>
      </c>
      <c r="C117" s="5" t="s">
        <v>369</v>
      </c>
      <c r="D117" s="5" t="s">
        <v>370</v>
      </c>
      <c r="E117" s="5">
        <v>828115</v>
      </c>
      <c r="F117" s="5">
        <v>9101</v>
      </c>
      <c r="G117" s="5">
        <v>13611</v>
      </c>
      <c r="H117" s="5">
        <v>38554</v>
      </c>
      <c r="I117" s="5">
        <v>13847</v>
      </c>
      <c r="J117" s="5">
        <v>221823</v>
      </c>
      <c r="K117" s="5">
        <v>35026</v>
      </c>
      <c r="L117" s="5">
        <v>32563</v>
      </c>
      <c r="M117" s="5">
        <v>9043</v>
      </c>
      <c r="N117" s="5">
        <v>30158</v>
      </c>
      <c r="O117" s="5">
        <v>16024</v>
      </c>
      <c r="P117" s="5">
        <v>28287</v>
      </c>
      <c r="Q117" s="5">
        <v>13146</v>
      </c>
      <c r="R117" s="5">
        <v>366934</v>
      </c>
    </row>
    <row r="118" spans="1:18">
      <c r="A118" s="5">
        <v>1396</v>
      </c>
      <c r="B118" s="5">
        <v>4</v>
      </c>
      <c r="C118" s="5" t="s">
        <v>371</v>
      </c>
      <c r="D118" s="5" t="s">
        <v>372</v>
      </c>
      <c r="E118" s="5">
        <v>159140</v>
      </c>
      <c r="F118" s="5">
        <v>18962</v>
      </c>
      <c r="G118" s="5">
        <v>3816</v>
      </c>
      <c r="H118" s="5">
        <v>35772</v>
      </c>
      <c r="I118" s="5">
        <v>2680</v>
      </c>
      <c r="J118" s="5">
        <v>22983</v>
      </c>
      <c r="K118" s="5">
        <v>6063</v>
      </c>
      <c r="L118" s="5">
        <v>5216</v>
      </c>
      <c r="M118" s="5">
        <v>1375</v>
      </c>
      <c r="N118" s="5">
        <v>5868</v>
      </c>
      <c r="O118" s="5">
        <v>3812</v>
      </c>
      <c r="P118" s="5">
        <v>2621</v>
      </c>
      <c r="Q118" s="5">
        <v>3971</v>
      </c>
      <c r="R118" s="5">
        <v>45999</v>
      </c>
    </row>
    <row r="119" spans="1:18">
      <c r="A119" s="5">
        <v>1396</v>
      </c>
      <c r="B119" s="5">
        <v>2</v>
      </c>
      <c r="C119" s="5" t="s">
        <v>373</v>
      </c>
      <c r="D119" s="5" t="s">
        <v>374</v>
      </c>
      <c r="E119" s="5">
        <v>5821870</v>
      </c>
      <c r="F119" s="5">
        <v>81304</v>
      </c>
      <c r="G119" s="5">
        <v>298811</v>
      </c>
      <c r="H119" s="5">
        <v>147330</v>
      </c>
      <c r="I119" s="5">
        <v>109885</v>
      </c>
      <c r="J119" s="5">
        <v>1403380</v>
      </c>
      <c r="K119" s="5">
        <v>679660</v>
      </c>
      <c r="L119" s="5">
        <v>248409</v>
      </c>
      <c r="M119" s="5">
        <v>45127</v>
      </c>
      <c r="N119" s="5">
        <v>303568</v>
      </c>
      <c r="O119" s="5">
        <v>73622</v>
      </c>
      <c r="P119" s="5">
        <v>422437</v>
      </c>
      <c r="Q119" s="5">
        <v>239469</v>
      </c>
      <c r="R119" s="5">
        <v>1768868</v>
      </c>
    </row>
    <row r="120" spans="1:18">
      <c r="A120" s="5">
        <v>1396</v>
      </c>
      <c r="B120" s="5">
        <v>3</v>
      </c>
      <c r="C120" s="5" t="s">
        <v>375</v>
      </c>
      <c r="D120" s="5" t="s">
        <v>376</v>
      </c>
      <c r="E120" s="5">
        <v>3626391</v>
      </c>
      <c r="F120" s="5">
        <v>46404</v>
      </c>
      <c r="G120" s="5">
        <v>170284</v>
      </c>
      <c r="H120" s="5">
        <v>127910</v>
      </c>
      <c r="I120" s="5">
        <v>54050</v>
      </c>
      <c r="J120" s="5">
        <v>913070</v>
      </c>
      <c r="K120" s="5">
        <v>516195</v>
      </c>
      <c r="L120" s="5">
        <v>105287</v>
      </c>
      <c r="M120" s="5">
        <v>31735</v>
      </c>
      <c r="N120" s="5">
        <v>198483</v>
      </c>
      <c r="O120" s="5">
        <v>44004</v>
      </c>
      <c r="P120" s="5">
        <v>243471</v>
      </c>
      <c r="Q120" s="5">
        <v>162133</v>
      </c>
      <c r="R120" s="5">
        <v>1013362</v>
      </c>
    </row>
    <row r="121" spans="1:18">
      <c r="A121" s="5">
        <v>1396</v>
      </c>
      <c r="B121" s="5">
        <v>4</v>
      </c>
      <c r="C121" s="5" t="s">
        <v>377</v>
      </c>
      <c r="D121" s="5" t="s">
        <v>378</v>
      </c>
      <c r="E121" s="5">
        <v>2047891</v>
      </c>
      <c r="F121" s="5">
        <v>43238</v>
      </c>
      <c r="G121" s="5">
        <v>90412</v>
      </c>
      <c r="H121" s="5">
        <v>50266</v>
      </c>
      <c r="I121" s="5">
        <v>32582</v>
      </c>
      <c r="J121" s="5">
        <v>603088</v>
      </c>
      <c r="K121" s="5">
        <v>426890</v>
      </c>
      <c r="L121" s="5">
        <v>63737</v>
      </c>
      <c r="M121" s="5">
        <v>6067</v>
      </c>
      <c r="N121" s="5">
        <v>71305</v>
      </c>
      <c r="O121" s="5">
        <v>20024</v>
      </c>
      <c r="P121" s="5">
        <v>84460</v>
      </c>
      <c r="Q121" s="5">
        <v>53773</v>
      </c>
      <c r="R121" s="5">
        <v>502049</v>
      </c>
    </row>
    <row r="122" spans="1:18">
      <c r="A122" s="5">
        <v>1396</v>
      </c>
      <c r="B122" s="5">
        <v>4</v>
      </c>
      <c r="C122" s="5" t="s">
        <v>379</v>
      </c>
      <c r="D122" s="5" t="s">
        <v>380</v>
      </c>
      <c r="E122" s="5">
        <v>1499096</v>
      </c>
      <c r="F122" s="5">
        <v>3167</v>
      </c>
      <c r="G122" s="5">
        <v>79872</v>
      </c>
      <c r="H122" s="5">
        <v>77644</v>
      </c>
      <c r="I122" s="5">
        <v>19466</v>
      </c>
      <c r="J122" s="5">
        <v>294342</v>
      </c>
      <c r="K122" s="5">
        <v>83191</v>
      </c>
      <c r="L122" s="5">
        <v>39222</v>
      </c>
      <c r="M122" s="5">
        <v>25640</v>
      </c>
      <c r="N122" s="5">
        <v>122711</v>
      </c>
      <c r="O122" s="5">
        <v>19299</v>
      </c>
      <c r="P122" s="5">
        <v>158266</v>
      </c>
      <c r="Q122" s="5">
        <v>76528</v>
      </c>
      <c r="R122" s="5">
        <v>499749</v>
      </c>
    </row>
    <row r="123" spans="1:18">
      <c r="A123" s="5">
        <v>1396</v>
      </c>
      <c r="B123" s="5">
        <v>4</v>
      </c>
      <c r="C123" s="5" t="s">
        <v>381</v>
      </c>
      <c r="D123" s="5" t="s">
        <v>382</v>
      </c>
      <c r="E123" s="5">
        <v>79404</v>
      </c>
      <c r="F123" s="5">
        <v>0</v>
      </c>
      <c r="G123" s="5">
        <v>0</v>
      </c>
      <c r="H123" s="5">
        <v>0</v>
      </c>
      <c r="I123" s="5">
        <v>2002</v>
      </c>
      <c r="J123" s="5">
        <v>15641</v>
      </c>
      <c r="K123" s="5">
        <v>6114</v>
      </c>
      <c r="L123" s="5">
        <v>2329</v>
      </c>
      <c r="M123" s="5">
        <v>28</v>
      </c>
      <c r="N123" s="5">
        <v>4467</v>
      </c>
      <c r="O123" s="5">
        <v>4681</v>
      </c>
      <c r="P123" s="5">
        <v>746</v>
      </c>
      <c r="Q123" s="5">
        <v>31832</v>
      </c>
      <c r="R123" s="5">
        <v>11564</v>
      </c>
    </row>
    <row r="124" spans="1:18">
      <c r="A124" s="5">
        <v>1396</v>
      </c>
      <c r="B124" s="5">
        <v>3</v>
      </c>
      <c r="C124" s="5" t="s">
        <v>383</v>
      </c>
      <c r="D124" s="5" t="s">
        <v>384</v>
      </c>
      <c r="E124" s="5">
        <v>2195479</v>
      </c>
      <c r="F124" s="5">
        <v>34899</v>
      </c>
      <c r="G124" s="5">
        <v>128527</v>
      </c>
      <c r="H124" s="5">
        <v>19419</v>
      </c>
      <c r="I124" s="5">
        <v>55836</v>
      </c>
      <c r="J124" s="5">
        <v>490310</v>
      </c>
      <c r="K124" s="5">
        <v>163465</v>
      </c>
      <c r="L124" s="5">
        <v>143122</v>
      </c>
      <c r="M124" s="5">
        <v>13391</v>
      </c>
      <c r="N124" s="5">
        <v>105085</v>
      </c>
      <c r="O124" s="5">
        <v>29618</v>
      </c>
      <c r="P124" s="5">
        <v>178966</v>
      </c>
      <c r="Q124" s="5">
        <v>77336</v>
      </c>
      <c r="R124" s="5">
        <v>755505</v>
      </c>
    </row>
    <row r="125" spans="1:18">
      <c r="A125" s="5">
        <v>1396</v>
      </c>
      <c r="B125" s="5">
        <v>4</v>
      </c>
      <c r="C125" s="5" t="s">
        <v>385</v>
      </c>
      <c r="D125" s="5" t="s">
        <v>386</v>
      </c>
      <c r="E125" s="5">
        <v>342020</v>
      </c>
      <c r="F125" s="5">
        <v>5779</v>
      </c>
      <c r="G125" s="5">
        <v>11527</v>
      </c>
      <c r="H125" s="5">
        <v>10414</v>
      </c>
      <c r="I125" s="5">
        <v>6118</v>
      </c>
      <c r="J125" s="5">
        <v>46880</v>
      </c>
      <c r="K125" s="5">
        <v>9780</v>
      </c>
      <c r="L125" s="5">
        <v>16188</v>
      </c>
      <c r="M125" s="5">
        <v>989</v>
      </c>
      <c r="N125" s="5">
        <v>9868</v>
      </c>
      <c r="O125" s="5">
        <v>977</v>
      </c>
      <c r="P125" s="5">
        <v>19011</v>
      </c>
      <c r="Q125" s="5">
        <v>6635</v>
      </c>
      <c r="R125" s="5">
        <v>197853</v>
      </c>
    </row>
    <row r="126" spans="1:18">
      <c r="A126" s="5">
        <v>1396</v>
      </c>
      <c r="B126" s="5">
        <v>4</v>
      </c>
      <c r="C126" s="5" t="s">
        <v>387</v>
      </c>
      <c r="D126" s="5" t="s">
        <v>388</v>
      </c>
      <c r="E126" s="5">
        <v>252554</v>
      </c>
      <c r="F126" s="5">
        <v>2301</v>
      </c>
      <c r="G126" s="5">
        <v>5488</v>
      </c>
      <c r="H126" s="5">
        <v>2187</v>
      </c>
      <c r="I126" s="5">
        <v>5146</v>
      </c>
      <c r="J126" s="5">
        <v>51848</v>
      </c>
      <c r="K126" s="5">
        <v>13148</v>
      </c>
      <c r="L126" s="5">
        <v>10325</v>
      </c>
      <c r="M126" s="5">
        <v>597</v>
      </c>
      <c r="N126" s="5">
        <v>1643</v>
      </c>
      <c r="O126" s="5">
        <v>2357</v>
      </c>
      <c r="P126" s="5">
        <v>6781</v>
      </c>
      <c r="Q126" s="5">
        <v>12253</v>
      </c>
      <c r="R126" s="5">
        <v>138479</v>
      </c>
    </row>
    <row r="127" spans="1:18">
      <c r="A127" s="5">
        <v>1396</v>
      </c>
      <c r="B127" s="5">
        <v>4</v>
      </c>
      <c r="C127" s="5" t="s">
        <v>389</v>
      </c>
      <c r="D127" s="5" t="s">
        <v>390</v>
      </c>
      <c r="E127" s="5">
        <v>255646</v>
      </c>
      <c r="F127" s="5">
        <v>949</v>
      </c>
      <c r="G127" s="5">
        <v>17547</v>
      </c>
      <c r="H127" s="5">
        <v>827</v>
      </c>
      <c r="I127" s="5">
        <v>6473</v>
      </c>
      <c r="J127" s="5">
        <v>38763</v>
      </c>
      <c r="K127" s="5">
        <v>21245</v>
      </c>
      <c r="L127" s="5">
        <v>40694</v>
      </c>
      <c r="M127" s="5">
        <v>901</v>
      </c>
      <c r="N127" s="5">
        <v>12418</v>
      </c>
      <c r="O127" s="5">
        <v>2836</v>
      </c>
      <c r="P127" s="5">
        <v>22057</v>
      </c>
      <c r="Q127" s="5">
        <v>14823</v>
      </c>
      <c r="R127" s="5">
        <v>76113</v>
      </c>
    </row>
    <row r="128" spans="1:18">
      <c r="A128" s="5">
        <v>1396</v>
      </c>
      <c r="B128" s="5">
        <v>4</v>
      </c>
      <c r="C128" s="5" t="s">
        <v>391</v>
      </c>
      <c r="D128" s="5" t="s">
        <v>392</v>
      </c>
      <c r="E128" s="5">
        <v>1345260</v>
      </c>
      <c r="F128" s="5">
        <v>25869</v>
      </c>
      <c r="G128" s="5">
        <v>93964</v>
      </c>
      <c r="H128" s="5">
        <v>5991</v>
      </c>
      <c r="I128" s="5">
        <v>38099</v>
      </c>
      <c r="J128" s="5">
        <v>352819</v>
      </c>
      <c r="K128" s="5">
        <v>119292</v>
      </c>
      <c r="L128" s="5">
        <v>75916</v>
      </c>
      <c r="M128" s="5">
        <v>10904</v>
      </c>
      <c r="N128" s="5">
        <v>81156</v>
      </c>
      <c r="O128" s="5">
        <v>23448</v>
      </c>
      <c r="P128" s="5">
        <v>131117</v>
      </c>
      <c r="Q128" s="5">
        <v>43624</v>
      </c>
      <c r="R128" s="5">
        <v>343061</v>
      </c>
    </row>
    <row r="129" spans="1:18">
      <c r="A129" s="5">
        <v>1396</v>
      </c>
      <c r="B129" s="5">
        <v>2</v>
      </c>
      <c r="C129" s="5" t="s">
        <v>393</v>
      </c>
      <c r="D129" s="5" t="s">
        <v>394</v>
      </c>
      <c r="E129" s="5">
        <v>5245265</v>
      </c>
      <c r="F129" s="5">
        <v>79149</v>
      </c>
      <c r="G129" s="5">
        <v>180696</v>
      </c>
      <c r="H129" s="5">
        <v>5574</v>
      </c>
      <c r="I129" s="5">
        <v>52250</v>
      </c>
      <c r="J129" s="5">
        <v>297590</v>
      </c>
      <c r="K129" s="5">
        <v>152634</v>
      </c>
      <c r="L129" s="5">
        <v>104881</v>
      </c>
      <c r="M129" s="5">
        <v>21698</v>
      </c>
      <c r="N129" s="5">
        <v>370768</v>
      </c>
      <c r="O129" s="5">
        <v>155162</v>
      </c>
      <c r="P129" s="5">
        <v>1521589</v>
      </c>
      <c r="Q129" s="5">
        <v>241123</v>
      </c>
      <c r="R129" s="5">
        <v>2062151</v>
      </c>
    </row>
    <row r="130" spans="1:18">
      <c r="A130" s="5">
        <v>1396</v>
      </c>
      <c r="B130" s="5">
        <v>3</v>
      </c>
      <c r="C130" s="5" t="s">
        <v>395</v>
      </c>
      <c r="D130" s="5" t="s">
        <v>396</v>
      </c>
      <c r="E130" s="5">
        <v>104139</v>
      </c>
      <c r="F130" s="5">
        <v>2007</v>
      </c>
      <c r="G130" s="5">
        <v>9592</v>
      </c>
      <c r="H130" s="5">
        <v>0</v>
      </c>
      <c r="I130" s="5">
        <v>3668</v>
      </c>
      <c r="J130" s="5">
        <v>16824</v>
      </c>
      <c r="K130" s="5">
        <v>4231</v>
      </c>
      <c r="L130" s="5">
        <v>3218</v>
      </c>
      <c r="M130" s="5">
        <v>10107</v>
      </c>
      <c r="N130" s="5">
        <v>6874</v>
      </c>
      <c r="O130" s="5">
        <v>3015</v>
      </c>
      <c r="P130" s="5">
        <v>6418</v>
      </c>
      <c r="Q130" s="5">
        <v>6462</v>
      </c>
      <c r="R130" s="5">
        <v>31722</v>
      </c>
    </row>
    <row r="131" spans="1:18">
      <c r="A131" s="5">
        <v>1396</v>
      </c>
      <c r="B131" s="5">
        <v>4</v>
      </c>
      <c r="C131" s="5" t="s">
        <v>397</v>
      </c>
      <c r="D131" s="5" t="s">
        <v>396</v>
      </c>
      <c r="E131" s="5">
        <v>104139</v>
      </c>
      <c r="F131" s="5">
        <v>2007</v>
      </c>
      <c r="G131" s="5">
        <v>9592</v>
      </c>
      <c r="H131" s="5">
        <v>0</v>
      </c>
      <c r="I131" s="5">
        <v>3668</v>
      </c>
      <c r="J131" s="5">
        <v>16824</v>
      </c>
      <c r="K131" s="5">
        <v>4231</v>
      </c>
      <c r="L131" s="5">
        <v>3218</v>
      </c>
      <c r="M131" s="5">
        <v>10107</v>
      </c>
      <c r="N131" s="5">
        <v>6874</v>
      </c>
      <c r="O131" s="5">
        <v>3015</v>
      </c>
      <c r="P131" s="5">
        <v>6418</v>
      </c>
      <c r="Q131" s="5">
        <v>6462</v>
      </c>
      <c r="R131" s="5">
        <v>31722</v>
      </c>
    </row>
    <row r="132" spans="1:18">
      <c r="A132" s="5">
        <v>1396</v>
      </c>
      <c r="B132" s="5">
        <v>3</v>
      </c>
      <c r="C132" s="5" t="s">
        <v>398</v>
      </c>
      <c r="D132" s="5" t="s">
        <v>399</v>
      </c>
      <c r="E132" s="5">
        <v>840697</v>
      </c>
      <c r="F132" s="5">
        <v>30520</v>
      </c>
      <c r="G132" s="5">
        <v>53530</v>
      </c>
      <c r="H132" s="5">
        <v>1</v>
      </c>
      <c r="I132" s="5">
        <v>12771</v>
      </c>
      <c r="J132" s="5">
        <v>82321</v>
      </c>
      <c r="K132" s="5">
        <v>11020</v>
      </c>
      <c r="L132" s="5">
        <v>30842</v>
      </c>
      <c r="M132" s="5">
        <v>1801</v>
      </c>
      <c r="N132" s="5">
        <v>61904</v>
      </c>
      <c r="O132" s="5">
        <v>4027</v>
      </c>
      <c r="P132" s="5">
        <v>40267</v>
      </c>
      <c r="Q132" s="5">
        <v>108080</v>
      </c>
      <c r="R132" s="5">
        <v>403614</v>
      </c>
    </row>
    <row r="133" spans="1:18">
      <c r="A133" s="5">
        <v>1396</v>
      </c>
      <c r="B133" s="5">
        <v>4</v>
      </c>
      <c r="C133" s="5" t="s">
        <v>400</v>
      </c>
      <c r="D133" s="5" t="s">
        <v>399</v>
      </c>
      <c r="E133" s="5">
        <v>840697</v>
      </c>
      <c r="F133" s="5">
        <v>30520</v>
      </c>
      <c r="G133" s="5">
        <v>53530</v>
      </c>
      <c r="H133" s="5">
        <v>1</v>
      </c>
      <c r="I133" s="5">
        <v>12771</v>
      </c>
      <c r="J133" s="5">
        <v>82321</v>
      </c>
      <c r="K133" s="5">
        <v>11020</v>
      </c>
      <c r="L133" s="5">
        <v>30842</v>
      </c>
      <c r="M133" s="5">
        <v>1801</v>
      </c>
      <c r="N133" s="5">
        <v>61904</v>
      </c>
      <c r="O133" s="5">
        <v>4027</v>
      </c>
      <c r="P133" s="5">
        <v>40267</v>
      </c>
      <c r="Q133" s="5">
        <v>108080</v>
      </c>
      <c r="R133" s="5">
        <v>403614</v>
      </c>
    </row>
    <row r="134" spans="1:18">
      <c r="A134" s="5">
        <v>1396</v>
      </c>
      <c r="B134" s="5">
        <v>3</v>
      </c>
      <c r="C134" s="5" t="s">
        <v>401</v>
      </c>
      <c r="D134" s="5" t="s">
        <v>402</v>
      </c>
      <c r="E134" s="5">
        <v>1209320</v>
      </c>
      <c r="F134" s="5">
        <v>1601</v>
      </c>
      <c r="G134" s="5">
        <v>13101</v>
      </c>
      <c r="H134" s="5">
        <v>1810</v>
      </c>
      <c r="I134" s="5">
        <v>13320</v>
      </c>
      <c r="J134" s="5">
        <v>35710</v>
      </c>
      <c r="K134" s="5">
        <v>27898</v>
      </c>
      <c r="L134" s="5">
        <v>18609</v>
      </c>
      <c r="M134" s="5">
        <v>2634</v>
      </c>
      <c r="N134" s="5">
        <v>143459</v>
      </c>
      <c r="O134" s="5">
        <v>23890</v>
      </c>
      <c r="P134" s="5">
        <v>46272</v>
      </c>
      <c r="Q134" s="5">
        <v>71360</v>
      </c>
      <c r="R134" s="5">
        <v>809656</v>
      </c>
    </row>
    <row r="135" spans="1:18">
      <c r="A135" s="5">
        <v>1396</v>
      </c>
      <c r="B135" s="5">
        <v>4</v>
      </c>
      <c r="C135" s="5" t="s">
        <v>403</v>
      </c>
      <c r="D135" s="5" t="s">
        <v>402</v>
      </c>
      <c r="E135" s="5">
        <v>1209320</v>
      </c>
      <c r="F135" s="5">
        <v>1601</v>
      </c>
      <c r="G135" s="5">
        <v>13101</v>
      </c>
      <c r="H135" s="5">
        <v>1810</v>
      </c>
      <c r="I135" s="5">
        <v>13320</v>
      </c>
      <c r="J135" s="5">
        <v>35710</v>
      </c>
      <c r="K135" s="5">
        <v>27898</v>
      </c>
      <c r="L135" s="5">
        <v>18609</v>
      </c>
      <c r="M135" s="5">
        <v>2634</v>
      </c>
      <c r="N135" s="5">
        <v>143459</v>
      </c>
      <c r="O135" s="5">
        <v>23890</v>
      </c>
      <c r="P135" s="5">
        <v>46272</v>
      </c>
      <c r="Q135" s="5">
        <v>71360</v>
      </c>
      <c r="R135" s="5">
        <v>809656</v>
      </c>
    </row>
    <row r="136" spans="1:18">
      <c r="A136" s="5">
        <v>1396</v>
      </c>
      <c r="B136" s="5">
        <v>3</v>
      </c>
      <c r="C136" s="5" t="s">
        <v>404</v>
      </c>
      <c r="D136" s="5" t="s">
        <v>405</v>
      </c>
      <c r="E136" s="5">
        <v>2581316</v>
      </c>
      <c r="F136" s="5">
        <v>41917</v>
      </c>
      <c r="G136" s="5">
        <v>72768</v>
      </c>
      <c r="H136" s="5">
        <v>100</v>
      </c>
      <c r="I136" s="5">
        <v>11349</v>
      </c>
      <c r="J136" s="5">
        <v>89098</v>
      </c>
      <c r="K136" s="5">
        <v>84925</v>
      </c>
      <c r="L136" s="5">
        <v>29214</v>
      </c>
      <c r="M136" s="5">
        <v>3540</v>
      </c>
      <c r="N136" s="5">
        <v>18754</v>
      </c>
      <c r="O136" s="5">
        <v>61240</v>
      </c>
      <c r="P136" s="5">
        <v>1387302</v>
      </c>
      <c r="Q136" s="5">
        <v>25260</v>
      </c>
      <c r="R136" s="5">
        <v>755850</v>
      </c>
    </row>
    <row r="137" spans="1:18">
      <c r="A137" s="5">
        <v>1396</v>
      </c>
      <c r="B137" s="5">
        <v>4</v>
      </c>
      <c r="C137" s="5" t="s">
        <v>406</v>
      </c>
      <c r="D137" s="5" t="s">
        <v>405</v>
      </c>
      <c r="E137" s="5">
        <v>2581316</v>
      </c>
      <c r="F137" s="5">
        <v>41917</v>
      </c>
      <c r="G137" s="5">
        <v>72768</v>
      </c>
      <c r="H137" s="5">
        <v>100</v>
      </c>
      <c r="I137" s="5">
        <v>11349</v>
      </c>
      <c r="J137" s="5">
        <v>89098</v>
      </c>
      <c r="K137" s="5">
        <v>84925</v>
      </c>
      <c r="L137" s="5">
        <v>29214</v>
      </c>
      <c r="M137" s="5">
        <v>3540</v>
      </c>
      <c r="N137" s="5">
        <v>18754</v>
      </c>
      <c r="O137" s="5">
        <v>61240</v>
      </c>
      <c r="P137" s="5">
        <v>1387302</v>
      </c>
      <c r="Q137" s="5">
        <v>25260</v>
      </c>
      <c r="R137" s="5">
        <v>755850</v>
      </c>
    </row>
    <row r="138" spans="1:18">
      <c r="A138" s="5">
        <v>1396</v>
      </c>
      <c r="B138" s="5">
        <v>3</v>
      </c>
      <c r="C138" s="5" t="s">
        <v>407</v>
      </c>
      <c r="D138" s="5" t="s">
        <v>408</v>
      </c>
      <c r="E138" s="5">
        <v>470413</v>
      </c>
      <c r="F138" s="5">
        <v>2891</v>
      </c>
      <c r="G138" s="5">
        <v>27119</v>
      </c>
      <c r="H138" s="5">
        <v>3458</v>
      </c>
      <c r="I138" s="5">
        <v>8001</v>
      </c>
      <c r="J138" s="5">
        <v>69587</v>
      </c>
      <c r="K138" s="5">
        <v>20365</v>
      </c>
      <c r="L138" s="5">
        <v>20772</v>
      </c>
      <c r="M138" s="5">
        <v>2368</v>
      </c>
      <c r="N138" s="5">
        <v>137162</v>
      </c>
      <c r="O138" s="5">
        <v>58568</v>
      </c>
      <c r="P138" s="5">
        <v>37658</v>
      </c>
      <c r="Q138" s="5">
        <v>25522</v>
      </c>
      <c r="R138" s="5">
        <v>56942</v>
      </c>
    </row>
    <row r="139" spans="1:18">
      <c r="A139" s="5">
        <v>1396</v>
      </c>
      <c r="B139" s="5">
        <v>4</v>
      </c>
      <c r="C139" s="5" t="s">
        <v>409</v>
      </c>
      <c r="D139" s="5" t="s">
        <v>410</v>
      </c>
      <c r="E139" s="5">
        <v>463899</v>
      </c>
      <c r="F139" s="5">
        <v>2891</v>
      </c>
      <c r="G139" s="5">
        <v>26535</v>
      </c>
      <c r="H139" s="5">
        <v>3458</v>
      </c>
      <c r="I139" s="5">
        <v>7520</v>
      </c>
      <c r="J139" s="5">
        <v>68847</v>
      </c>
      <c r="K139" s="5">
        <v>20043</v>
      </c>
      <c r="L139" s="5">
        <v>20198</v>
      </c>
      <c r="M139" s="5">
        <v>2350</v>
      </c>
      <c r="N139" s="5">
        <v>137063</v>
      </c>
      <c r="O139" s="5">
        <v>58538</v>
      </c>
      <c r="P139" s="5">
        <v>36541</v>
      </c>
      <c r="Q139" s="5">
        <v>24874</v>
      </c>
      <c r="R139" s="5">
        <v>55041</v>
      </c>
    </row>
    <row r="140" spans="1:18">
      <c r="A140" s="5">
        <v>1396</v>
      </c>
      <c r="B140" s="5">
        <v>4</v>
      </c>
      <c r="C140" s="5" t="s">
        <v>411</v>
      </c>
      <c r="D140" s="5" t="s">
        <v>412</v>
      </c>
      <c r="E140" s="5">
        <v>6514</v>
      </c>
      <c r="F140" s="5">
        <v>0</v>
      </c>
      <c r="G140" s="5">
        <v>584</v>
      </c>
      <c r="H140" s="5">
        <v>0</v>
      </c>
      <c r="I140" s="5">
        <v>480</v>
      </c>
      <c r="J140" s="5">
        <v>740</v>
      </c>
      <c r="K140" s="5">
        <v>321</v>
      </c>
      <c r="L140" s="5">
        <v>574</v>
      </c>
      <c r="M140" s="5">
        <v>17</v>
      </c>
      <c r="N140" s="5">
        <v>99</v>
      </c>
      <c r="O140" s="5">
        <v>30</v>
      </c>
      <c r="P140" s="5">
        <v>1118</v>
      </c>
      <c r="Q140" s="5">
        <v>648</v>
      </c>
      <c r="R140" s="5">
        <v>1901</v>
      </c>
    </row>
    <row r="141" spans="1:18">
      <c r="A141" s="5">
        <v>1396</v>
      </c>
      <c r="B141" s="5">
        <v>3</v>
      </c>
      <c r="C141" s="5" t="s">
        <v>413</v>
      </c>
      <c r="D141" s="5" t="s">
        <v>414</v>
      </c>
      <c r="E141" s="5">
        <v>15656</v>
      </c>
      <c r="F141" s="5">
        <v>213</v>
      </c>
      <c r="G141" s="5">
        <v>1302</v>
      </c>
      <c r="H141" s="5">
        <v>19</v>
      </c>
      <c r="I141" s="5">
        <v>1241</v>
      </c>
      <c r="J141" s="5">
        <v>2964</v>
      </c>
      <c r="K141" s="5">
        <v>1060</v>
      </c>
      <c r="L141" s="5">
        <v>855</v>
      </c>
      <c r="M141" s="5">
        <v>988</v>
      </c>
      <c r="N141" s="5">
        <v>970</v>
      </c>
      <c r="O141" s="5">
        <v>2308</v>
      </c>
      <c r="P141" s="5">
        <v>2589</v>
      </c>
      <c r="Q141" s="5">
        <v>171</v>
      </c>
      <c r="R141" s="5">
        <v>975</v>
      </c>
    </row>
    <row r="142" spans="1:18">
      <c r="A142" s="5">
        <v>1396</v>
      </c>
      <c r="B142" s="5">
        <v>4</v>
      </c>
      <c r="C142" s="5" t="s">
        <v>415</v>
      </c>
      <c r="D142" s="5" t="s">
        <v>414</v>
      </c>
      <c r="E142" s="5">
        <v>15656</v>
      </c>
      <c r="F142" s="5">
        <v>213</v>
      </c>
      <c r="G142" s="5">
        <v>1302</v>
      </c>
      <c r="H142" s="5">
        <v>19</v>
      </c>
      <c r="I142" s="5">
        <v>1241</v>
      </c>
      <c r="J142" s="5">
        <v>2964</v>
      </c>
      <c r="K142" s="5">
        <v>1060</v>
      </c>
      <c r="L142" s="5">
        <v>855</v>
      </c>
      <c r="M142" s="5">
        <v>988</v>
      </c>
      <c r="N142" s="5">
        <v>970</v>
      </c>
      <c r="O142" s="5">
        <v>2308</v>
      </c>
      <c r="P142" s="5">
        <v>2589</v>
      </c>
      <c r="Q142" s="5">
        <v>171</v>
      </c>
      <c r="R142" s="5">
        <v>975</v>
      </c>
    </row>
    <row r="143" spans="1:18">
      <c r="A143" s="5">
        <v>1396</v>
      </c>
      <c r="B143" s="5">
        <v>7</v>
      </c>
      <c r="C143" s="5" t="s">
        <v>416</v>
      </c>
      <c r="D143" s="5" t="s">
        <v>417</v>
      </c>
      <c r="E143" s="5">
        <v>23724</v>
      </c>
      <c r="F143" s="5">
        <v>0</v>
      </c>
      <c r="G143" s="5">
        <v>3284</v>
      </c>
      <c r="H143" s="5">
        <v>186</v>
      </c>
      <c r="I143" s="5">
        <v>1901</v>
      </c>
      <c r="J143" s="5">
        <v>1085</v>
      </c>
      <c r="K143" s="5">
        <v>3135</v>
      </c>
      <c r="L143" s="5">
        <v>1371</v>
      </c>
      <c r="M143" s="5">
        <v>261</v>
      </c>
      <c r="N143" s="5">
        <v>1645</v>
      </c>
      <c r="O143" s="5">
        <v>2113</v>
      </c>
      <c r="P143" s="5">
        <v>1082</v>
      </c>
      <c r="Q143" s="5">
        <v>4268</v>
      </c>
      <c r="R143" s="5">
        <v>3392</v>
      </c>
    </row>
    <row r="144" spans="1:18">
      <c r="A144" s="5">
        <v>1396</v>
      </c>
      <c r="B144" s="5">
        <v>9</v>
      </c>
      <c r="C144" s="5" t="s">
        <v>418</v>
      </c>
      <c r="D144" s="5" t="s">
        <v>417</v>
      </c>
      <c r="E144" s="5">
        <v>23724</v>
      </c>
      <c r="F144" s="5">
        <v>0</v>
      </c>
      <c r="G144" s="5">
        <v>3284</v>
      </c>
      <c r="H144" s="5">
        <v>186</v>
      </c>
      <c r="I144" s="5">
        <v>1901</v>
      </c>
      <c r="J144" s="5">
        <v>1085</v>
      </c>
      <c r="K144" s="5">
        <v>3135</v>
      </c>
      <c r="L144" s="5">
        <v>1371</v>
      </c>
      <c r="M144" s="5">
        <v>261</v>
      </c>
      <c r="N144" s="5">
        <v>1645</v>
      </c>
      <c r="O144" s="5">
        <v>2113</v>
      </c>
      <c r="P144" s="5">
        <v>1082</v>
      </c>
      <c r="Q144" s="5">
        <v>4268</v>
      </c>
      <c r="R144" s="5">
        <v>3392</v>
      </c>
    </row>
    <row r="145" spans="1:18">
      <c r="A145" s="5">
        <v>1396</v>
      </c>
      <c r="B145" s="5">
        <v>2</v>
      </c>
      <c r="C145" s="5" t="s">
        <v>419</v>
      </c>
      <c r="D145" s="5" t="s">
        <v>420</v>
      </c>
      <c r="E145" s="5">
        <v>6572433</v>
      </c>
      <c r="F145" s="5">
        <v>356955</v>
      </c>
      <c r="G145" s="5">
        <v>279228</v>
      </c>
      <c r="H145" s="5">
        <v>145360</v>
      </c>
      <c r="I145" s="5">
        <v>104542</v>
      </c>
      <c r="J145" s="5">
        <v>985684</v>
      </c>
      <c r="K145" s="5">
        <v>261331</v>
      </c>
      <c r="L145" s="5">
        <v>250986</v>
      </c>
      <c r="M145" s="5">
        <v>61316</v>
      </c>
      <c r="N145" s="5">
        <v>215942</v>
      </c>
      <c r="O145" s="5">
        <v>192406</v>
      </c>
      <c r="P145" s="5">
        <v>1086205</v>
      </c>
      <c r="Q145" s="5">
        <v>267650</v>
      </c>
      <c r="R145" s="5">
        <v>2364826</v>
      </c>
    </row>
    <row r="146" spans="1:18">
      <c r="A146" s="5">
        <v>1396</v>
      </c>
      <c r="B146" s="5">
        <v>3</v>
      </c>
      <c r="C146" s="5" t="s">
        <v>421</v>
      </c>
      <c r="D146" s="5" t="s">
        <v>422</v>
      </c>
      <c r="E146" s="5">
        <v>1696928</v>
      </c>
      <c r="F146" s="5">
        <v>104492</v>
      </c>
      <c r="G146" s="5">
        <v>60339</v>
      </c>
      <c r="H146" s="5">
        <v>107741</v>
      </c>
      <c r="I146" s="5">
        <v>27194</v>
      </c>
      <c r="J146" s="5">
        <v>153826</v>
      </c>
      <c r="K146" s="5">
        <v>123769</v>
      </c>
      <c r="L146" s="5">
        <v>80831</v>
      </c>
      <c r="M146" s="5">
        <v>37867</v>
      </c>
      <c r="N146" s="5">
        <v>97371</v>
      </c>
      <c r="O146" s="5">
        <v>64015</v>
      </c>
      <c r="P146" s="5">
        <v>73558</v>
      </c>
      <c r="Q146" s="5">
        <v>135845</v>
      </c>
      <c r="R146" s="5">
        <v>630080</v>
      </c>
    </row>
    <row r="147" spans="1:18">
      <c r="A147" s="5">
        <v>1396</v>
      </c>
      <c r="B147" s="5">
        <v>4</v>
      </c>
      <c r="C147" s="5" t="s">
        <v>423</v>
      </c>
      <c r="D147" s="5" t="s">
        <v>422</v>
      </c>
      <c r="E147" s="5">
        <v>1696928</v>
      </c>
      <c r="F147" s="5">
        <v>104492</v>
      </c>
      <c r="G147" s="5">
        <v>60339</v>
      </c>
      <c r="H147" s="5">
        <v>107741</v>
      </c>
      <c r="I147" s="5">
        <v>27194</v>
      </c>
      <c r="J147" s="5">
        <v>153826</v>
      </c>
      <c r="K147" s="5">
        <v>123769</v>
      </c>
      <c r="L147" s="5">
        <v>80831</v>
      </c>
      <c r="M147" s="5">
        <v>37867</v>
      </c>
      <c r="N147" s="5">
        <v>97371</v>
      </c>
      <c r="O147" s="5">
        <v>64015</v>
      </c>
      <c r="P147" s="5">
        <v>73558</v>
      </c>
      <c r="Q147" s="5">
        <v>135845</v>
      </c>
      <c r="R147" s="5">
        <v>630080</v>
      </c>
    </row>
    <row r="148" spans="1:18">
      <c r="A148" s="5">
        <v>1396</v>
      </c>
      <c r="B148" s="5">
        <v>3</v>
      </c>
      <c r="C148" s="5" t="s">
        <v>424</v>
      </c>
      <c r="D148" s="5" t="s">
        <v>425</v>
      </c>
      <c r="E148" s="5">
        <v>1214626</v>
      </c>
      <c r="F148" s="5">
        <v>51792</v>
      </c>
      <c r="G148" s="5">
        <v>94249</v>
      </c>
      <c r="H148" s="5">
        <v>30057</v>
      </c>
      <c r="I148" s="5">
        <v>12385</v>
      </c>
      <c r="J148" s="5">
        <v>297667</v>
      </c>
      <c r="K148" s="5">
        <v>10084</v>
      </c>
      <c r="L148" s="5">
        <v>48896</v>
      </c>
      <c r="M148" s="5">
        <v>1725</v>
      </c>
      <c r="N148" s="5">
        <v>15089</v>
      </c>
      <c r="O148" s="5">
        <v>16067</v>
      </c>
      <c r="P148" s="5">
        <v>110877</v>
      </c>
      <c r="Q148" s="5">
        <v>34205</v>
      </c>
      <c r="R148" s="5">
        <v>491533</v>
      </c>
    </row>
    <row r="149" spans="1:18">
      <c r="A149" s="5">
        <v>1396</v>
      </c>
      <c r="B149" s="5">
        <v>4</v>
      </c>
      <c r="C149" s="5" t="s">
        <v>426</v>
      </c>
      <c r="D149" s="5" t="s">
        <v>425</v>
      </c>
      <c r="E149" s="5">
        <v>1214626</v>
      </c>
      <c r="F149" s="5">
        <v>51792</v>
      </c>
      <c r="G149" s="5">
        <v>94249</v>
      </c>
      <c r="H149" s="5">
        <v>30057</v>
      </c>
      <c r="I149" s="5">
        <v>12385</v>
      </c>
      <c r="J149" s="5">
        <v>297667</v>
      </c>
      <c r="K149" s="5">
        <v>10084</v>
      </c>
      <c r="L149" s="5">
        <v>48896</v>
      </c>
      <c r="M149" s="5">
        <v>1725</v>
      </c>
      <c r="N149" s="5">
        <v>15089</v>
      </c>
      <c r="O149" s="5">
        <v>16067</v>
      </c>
      <c r="P149" s="5">
        <v>110877</v>
      </c>
      <c r="Q149" s="5">
        <v>34205</v>
      </c>
      <c r="R149" s="5">
        <v>491533</v>
      </c>
    </row>
    <row r="150" spans="1:18">
      <c r="A150" s="5">
        <v>1396</v>
      </c>
      <c r="B150" s="5">
        <v>3</v>
      </c>
      <c r="C150" s="5" t="s">
        <v>427</v>
      </c>
      <c r="D150" s="5" t="s">
        <v>428</v>
      </c>
      <c r="E150" s="5">
        <v>758255</v>
      </c>
      <c r="F150" s="5">
        <v>45856</v>
      </c>
      <c r="G150" s="5">
        <v>19866</v>
      </c>
      <c r="H150" s="5">
        <v>5168</v>
      </c>
      <c r="I150" s="5">
        <v>15039</v>
      </c>
      <c r="J150" s="5">
        <v>130821</v>
      </c>
      <c r="K150" s="5">
        <v>44177</v>
      </c>
      <c r="L150" s="5">
        <v>51742</v>
      </c>
      <c r="M150" s="5">
        <v>3948</v>
      </c>
      <c r="N150" s="5">
        <v>63649</v>
      </c>
      <c r="O150" s="5">
        <v>24632</v>
      </c>
      <c r="P150" s="5">
        <v>93930</v>
      </c>
      <c r="Q150" s="5">
        <v>30511</v>
      </c>
      <c r="R150" s="5">
        <v>228914</v>
      </c>
    </row>
    <row r="151" spans="1:18">
      <c r="A151" s="5">
        <v>1396</v>
      </c>
      <c r="B151" s="5">
        <v>14</v>
      </c>
      <c r="C151" s="5" t="s">
        <v>429</v>
      </c>
      <c r="D151" s="5" t="s">
        <v>430</v>
      </c>
      <c r="E151" s="5">
        <v>758255</v>
      </c>
      <c r="F151" s="5">
        <v>45856</v>
      </c>
      <c r="G151" s="5">
        <v>19866</v>
      </c>
      <c r="H151" s="5">
        <v>5168</v>
      </c>
      <c r="I151" s="5">
        <v>15039</v>
      </c>
      <c r="J151" s="5">
        <v>130821</v>
      </c>
      <c r="K151" s="5">
        <v>44177</v>
      </c>
      <c r="L151" s="5">
        <v>51742</v>
      </c>
      <c r="M151" s="5">
        <v>3948</v>
      </c>
      <c r="N151" s="5">
        <v>63649</v>
      </c>
      <c r="O151" s="5">
        <v>24632</v>
      </c>
      <c r="P151" s="5">
        <v>93930</v>
      </c>
      <c r="Q151" s="5">
        <v>30511</v>
      </c>
      <c r="R151" s="5">
        <v>228914</v>
      </c>
    </row>
    <row r="152" spans="1:18">
      <c r="A152" s="5">
        <v>1396</v>
      </c>
      <c r="B152" s="5">
        <v>3</v>
      </c>
      <c r="C152" s="5" t="s">
        <v>431</v>
      </c>
      <c r="D152" s="5" t="s">
        <v>432</v>
      </c>
      <c r="E152" s="5">
        <v>389348</v>
      </c>
      <c r="F152" s="5">
        <v>62269</v>
      </c>
      <c r="G152" s="5">
        <v>15550</v>
      </c>
      <c r="H152" s="5">
        <v>1310</v>
      </c>
      <c r="I152" s="5">
        <v>10363</v>
      </c>
      <c r="J152" s="5">
        <v>49664</v>
      </c>
      <c r="K152" s="5">
        <v>17121</v>
      </c>
      <c r="L152" s="5">
        <v>13837</v>
      </c>
      <c r="M152" s="5">
        <v>1126</v>
      </c>
      <c r="N152" s="5">
        <v>11424</v>
      </c>
      <c r="O152" s="5">
        <v>5631</v>
      </c>
      <c r="P152" s="5">
        <v>62748</v>
      </c>
      <c r="Q152" s="5">
        <v>17072</v>
      </c>
      <c r="R152" s="5">
        <v>121235</v>
      </c>
    </row>
    <row r="153" spans="1:18">
      <c r="A153" s="5">
        <v>1396</v>
      </c>
      <c r="B153" s="5">
        <v>4</v>
      </c>
      <c r="C153" s="5" t="s">
        <v>433</v>
      </c>
      <c r="D153" s="5" t="s">
        <v>432</v>
      </c>
      <c r="E153" s="5">
        <v>389348</v>
      </c>
      <c r="F153" s="5">
        <v>62269</v>
      </c>
      <c r="G153" s="5">
        <v>15550</v>
      </c>
      <c r="H153" s="5">
        <v>1310</v>
      </c>
      <c r="I153" s="5">
        <v>10363</v>
      </c>
      <c r="J153" s="5">
        <v>49664</v>
      </c>
      <c r="K153" s="5">
        <v>17121</v>
      </c>
      <c r="L153" s="5">
        <v>13837</v>
      </c>
      <c r="M153" s="5">
        <v>1126</v>
      </c>
      <c r="N153" s="5">
        <v>11424</v>
      </c>
      <c r="O153" s="5">
        <v>5631</v>
      </c>
      <c r="P153" s="5">
        <v>62748</v>
      </c>
      <c r="Q153" s="5">
        <v>17072</v>
      </c>
      <c r="R153" s="5">
        <v>121235</v>
      </c>
    </row>
    <row r="154" spans="1:18">
      <c r="A154" s="5">
        <v>1396</v>
      </c>
      <c r="B154" s="5">
        <v>3</v>
      </c>
      <c r="C154" s="5" t="s">
        <v>434</v>
      </c>
      <c r="D154" s="5" t="s">
        <v>435</v>
      </c>
      <c r="E154" s="5">
        <v>2412985</v>
      </c>
      <c r="F154" s="5">
        <v>91959</v>
      </c>
      <c r="G154" s="5">
        <v>85718</v>
      </c>
      <c r="H154" s="5">
        <v>1085</v>
      </c>
      <c r="I154" s="5">
        <v>37108</v>
      </c>
      <c r="J154" s="5">
        <v>332807</v>
      </c>
      <c r="K154" s="5">
        <v>63728</v>
      </c>
      <c r="L154" s="5">
        <v>53360</v>
      </c>
      <c r="M154" s="5">
        <v>14978</v>
      </c>
      <c r="N154" s="5">
        <v>26628</v>
      </c>
      <c r="O154" s="5">
        <v>76956</v>
      </c>
      <c r="P154" s="5">
        <v>730794</v>
      </c>
      <c r="Q154" s="5">
        <v>45305</v>
      </c>
      <c r="R154" s="5">
        <v>852560</v>
      </c>
    </row>
    <row r="155" spans="1:18">
      <c r="A155" s="5">
        <v>1396</v>
      </c>
      <c r="B155" s="5">
        <v>4</v>
      </c>
      <c r="C155" s="5" t="s">
        <v>436</v>
      </c>
      <c r="D155" s="5" t="s">
        <v>435</v>
      </c>
      <c r="E155" s="5">
        <v>2412985</v>
      </c>
      <c r="F155" s="5">
        <v>91959</v>
      </c>
      <c r="G155" s="5">
        <v>85718</v>
      </c>
      <c r="H155" s="5">
        <v>1085</v>
      </c>
      <c r="I155" s="5">
        <v>37108</v>
      </c>
      <c r="J155" s="5">
        <v>332807</v>
      </c>
      <c r="K155" s="5">
        <v>63728</v>
      </c>
      <c r="L155" s="5">
        <v>53360</v>
      </c>
      <c r="M155" s="5">
        <v>14978</v>
      </c>
      <c r="N155" s="5">
        <v>26628</v>
      </c>
      <c r="O155" s="5">
        <v>76956</v>
      </c>
      <c r="P155" s="5">
        <v>730794</v>
      </c>
      <c r="Q155" s="5">
        <v>45305</v>
      </c>
      <c r="R155" s="5">
        <v>852560</v>
      </c>
    </row>
    <row r="156" spans="1:18">
      <c r="A156" s="5">
        <v>1396</v>
      </c>
      <c r="B156" s="5">
        <v>3</v>
      </c>
      <c r="C156" s="5" t="s">
        <v>437</v>
      </c>
      <c r="D156" s="5" t="s">
        <v>438</v>
      </c>
      <c r="E156" s="5">
        <v>100291</v>
      </c>
      <c r="F156" s="5">
        <v>587</v>
      </c>
      <c r="G156" s="5">
        <v>3507</v>
      </c>
      <c r="H156" s="5">
        <v>0</v>
      </c>
      <c r="I156" s="5">
        <v>2453</v>
      </c>
      <c r="J156" s="5">
        <v>20899</v>
      </c>
      <c r="K156" s="5">
        <v>2451</v>
      </c>
      <c r="L156" s="5">
        <v>2321</v>
      </c>
      <c r="M156" s="5">
        <v>1672</v>
      </c>
      <c r="N156" s="5">
        <v>1782</v>
      </c>
      <c r="O156" s="5">
        <v>5105</v>
      </c>
      <c r="P156" s="5">
        <v>14298</v>
      </c>
      <c r="Q156" s="5">
        <v>4711</v>
      </c>
      <c r="R156" s="5">
        <v>40504</v>
      </c>
    </row>
    <row r="157" spans="1:18">
      <c r="A157" s="5">
        <v>1396</v>
      </c>
      <c r="B157" s="5">
        <v>4</v>
      </c>
      <c r="C157" s="5" t="s">
        <v>439</v>
      </c>
      <c r="D157" s="5" t="s">
        <v>438</v>
      </c>
      <c r="E157" s="5">
        <v>100291</v>
      </c>
      <c r="F157" s="5">
        <v>587</v>
      </c>
      <c r="G157" s="5">
        <v>3507</v>
      </c>
      <c r="H157" s="5">
        <v>0</v>
      </c>
      <c r="I157" s="5">
        <v>2453</v>
      </c>
      <c r="J157" s="5">
        <v>20899</v>
      </c>
      <c r="K157" s="5">
        <v>2451</v>
      </c>
      <c r="L157" s="5">
        <v>2321</v>
      </c>
      <c r="M157" s="5">
        <v>1672</v>
      </c>
      <c r="N157" s="5">
        <v>1782</v>
      </c>
      <c r="O157" s="5">
        <v>5105</v>
      </c>
      <c r="P157" s="5">
        <v>14298</v>
      </c>
      <c r="Q157" s="5">
        <v>4711</v>
      </c>
      <c r="R157" s="5">
        <v>40504</v>
      </c>
    </row>
    <row r="158" spans="1:18">
      <c r="A158" s="5">
        <v>1396</v>
      </c>
      <c r="B158" s="5">
        <v>2</v>
      </c>
      <c r="C158" s="5" t="s">
        <v>440</v>
      </c>
      <c r="D158" s="5" t="s">
        <v>441</v>
      </c>
      <c r="E158" s="5">
        <v>6282024</v>
      </c>
      <c r="F158" s="5">
        <v>713798</v>
      </c>
      <c r="G158" s="5">
        <v>260965</v>
      </c>
      <c r="H158" s="5">
        <v>127154</v>
      </c>
      <c r="I158" s="5">
        <v>115301</v>
      </c>
      <c r="J158" s="5">
        <v>802397</v>
      </c>
      <c r="K158" s="5">
        <v>243906</v>
      </c>
      <c r="L158" s="5">
        <v>202647</v>
      </c>
      <c r="M158" s="5">
        <v>121134</v>
      </c>
      <c r="N158" s="5">
        <v>394705</v>
      </c>
      <c r="O158" s="5">
        <v>110613</v>
      </c>
      <c r="P158" s="5">
        <v>593241</v>
      </c>
      <c r="Q158" s="5">
        <v>361521</v>
      </c>
      <c r="R158" s="5">
        <v>2234643</v>
      </c>
    </row>
    <row r="159" spans="1:18">
      <c r="A159" s="5">
        <v>1396</v>
      </c>
      <c r="B159" s="5">
        <v>3</v>
      </c>
      <c r="C159" s="5" t="s">
        <v>442</v>
      </c>
      <c r="D159" s="5" t="s">
        <v>443</v>
      </c>
      <c r="E159" s="5">
        <v>4641556</v>
      </c>
      <c r="F159" s="5">
        <v>501598</v>
      </c>
      <c r="G159" s="5">
        <v>205810</v>
      </c>
      <c r="H159" s="5">
        <v>54332</v>
      </c>
      <c r="I159" s="5">
        <v>79412</v>
      </c>
      <c r="J159" s="5">
        <v>602571</v>
      </c>
      <c r="K159" s="5">
        <v>157761</v>
      </c>
      <c r="L159" s="5">
        <v>146796</v>
      </c>
      <c r="M159" s="5">
        <v>103739</v>
      </c>
      <c r="N159" s="5">
        <v>324871</v>
      </c>
      <c r="O159" s="5">
        <v>81896</v>
      </c>
      <c r="P159" s="5">
        <v>413296</v>
      </c>
      <c r="Q159" s="5">
        <v>268832</v>
      </c>
      <c r="R159" s="5">
        <v>1700642</v>
      </c>
    </row>
    <row r="160" spans="1:18">
      <c r="A160" s="5">
        <v>1396</v>
      </c>
      <c r="B160" s="5">
        <v>4</v>
      </c>
      <c r="C160" s="5" t="s">
        <v>444</v>
      </c>
      <c r="D160" s="5" t="s">
        <v>445</v>
      </c>
      <c r="E160" s="5">
        <v>1521030</v>
      </c>
      <c r="F160" s="5">
        <v>437430</v>
      </c>
      <c r="G160" s="5">
        <v>5052</v>
      </c>
      <c r="H160" s="5">
        <v>0</v>
      </c>
      <c r="I160" s="5">
        <v>3580</v>
      </c>
      <c r="J160" s="5">
        <v>154643</v>
      </c>
      <c r="K160" s="5">
        <v>7578</v>
      </c>
      <c r="L160" s="5">
        <v>10302</v>
      </c>
      <c r="M160" s="5">
        <v>6097</v>
      </c>
      <c r="N160" s="5">
        <v>18436</v>
      </c>
      <c r="O160" s="5">
        <v>12042</v>
      </c>
      <c r="P160" s="5">
        <v>14287</v>
      </c>
      <c r="Q160" s="5">
        <v>25455</v>
      </c>
      <c r="R160" s="5">
        <v>826126</v>
      </c>
    </row>
    <row r="161" spans="1:18">
      <c r="A161" s="5">
        <v>1396</v>
      </c>
      <c r="B161" s="5">
        <v>4</v>
      </c>
      <c r="C161" s="5" t="s">
        <v>446</v>
      </c>
      <c r="D161" s="5" t="s">
        <v>447</v>
      </c>
      <c r="E161" s="5">
        <v>69372</v>
      </c>
      <c r="F161" s="5">
        <v>58</v>
      </c>
      <c r="G161" s="5">
        <v>672</v>
      </c>
      <c r="H161" s="5">
        <v>1756</v>
      </c>
      <c r="I161" s="5">
        <v>473</v>
      </c>
      <c r="J161" s="5">
        <v>4824</v>
      </c>
      <c r="K161" s="5">
        <v>1864</v>
      </c>
      <c r="L161" s="5">
        <v>2341</v>
      </c>
      <c r="M161" s="5">
        <v>1058</v>
      </c>
      <c r="N161" s="5">
        <v>2279</v>
      </c>
      <c r="O161" s="5">
        <v>133</v>
      </c>
      <c r="P161" s="5">
        <v>20269</v>
      </c>
      <c r="Q161" s="5">
        <v>443</v>
      </c>
      <c r="R161" s="5">
        <v>33201</v>
      </c>
    </row>
    <row r="162" spans="1:18">
      <c r="A162" s="5">
        <v>1396</v>
      </c>
      <c r="B162" s="5">
        <v>4</v>
      </c>
      <c r="C162" s="5" t="s">
        <v>448</v>
      </c>
      <c r="D162" s="5" t="s">
        <v>449</v>
      </c>
      <c r="E162" s="5">
        <v>1004099</v>
      </c>
      <c r="F162" s="5">
        <v>32882</v>
      </c>
      <c r="G162" s="5">
        <v>52630</v>
      </c>
      <c r="H162" s="5">
        <v>4957</v>
      </c>
      <c r="I162" s="5">
        <v>25867</v>
      </c>
      <c r="J162" s="5">
        <v>161330</v>
      </c>
      <c r="K162" s="5">
        <v>57871</v>
      </c>
      <c r="L162" s="5">
        <v>42122</v>
      </c>
      <c r="M162" s="5">
        <v>83264</v>
      </c>
      <c r="N162" s="5">
        <v>79485</v>
      </c>
      <c r="O162" s="5">
        <v>23729</v>
      </c>
      <c r="P162" s="5">
        <v>98790</v>
      </c>
      <c r="Q162" s="5">
        <v>55932</v>
      </c>
      <c r="R162" s="5">
        <v>285241</v>
      </c>
    </row>
    <row r="163" spans="1:18">
      <c r="A163" s="5">
        <v>1396</v>
      </c>
      <c r="B163" s="5">
        <v>4</v>
      </c>
      <c r="C163" s="5" t="s">
        <v>450</v>
      </c>
      <c r="D163" s="5" t="s">
        <v>451</v>
      </c>
      <c r="E163" s="5">
        <v>105411</v>
      </c>
      <c r="F163" s="5">
        <v>3551</v>
      </c>
      <c r="G163" s="5">
        <v>11700</v>
      </c>
      <c r="H163" s="5">
        <v>774</v>
      </c>
      <c r="I163" s="5">
        <v>3229</v>
      </c>
      <c r="J163" s="5">
        <v>16326</v>
      </c>
      <c r="K163" s="5">
        <v>8297</v>
      </c>
      <c r="L163" s="5">
        <v>7382</v>
      </c>
      <c r="M163" s="5">
        <v>711</v>
      </c>
      <c r="N163" s="5">
        <v>3838</v>
      </c>
      <c r="O163" s="5">
        <v>3167</v>
      </c>
      <c r="P163" s="5">
        <v>5258</v>
      </c>
      <c r="Q163" s="5">
        <v>2621</v>
      </c>
      <c r="R163" s="5">
        <v>38556</v>
      </c>
    </row>
    <row r="164" spans="1:18">
      <c r="A164" s="5">
        <v>1396</v>
      </c>
      <c r="B164" s="5">
        <v>4</v>
      </c>
      <c r="C164" s="5" t="s">
        <v>452</v>
      </c>
      <c r="D164" s="5" t="s">
        <v>453</v>
      </c>
      <c r="E164" s="5">
        <v>108317</v>
      </c>
      <c r="F164" s="5">
        <v>0</v>
      </c>
      <c r="G164" s="5">
        <v>1064</v>
      </c>
      <c r="H164" s="5">
        <v>1088</v>
      </c>
      <c r="I164" s="5">
        <v>1328</v>
      </c>
      <c r="J164" s="5">
        <v>12687</v>
      </c>
      <c r="K164" s="5">
        <v>3529</v>
      </c>
      <c r="L164" s="5">
        <v>4533</v>
      </c>
      <c r="M164" s="5">
        <v>1385</v>
      </c>
      <c r="N164" s="5">
        <v>1327</v>
      </c>
      <c r="O164" s="5">
        <v>2184</v>
      </c>
      <c r="P164" s="5">
        <v>39699</v>
      </c>
      <c r="Q164" s="5">
        <v>1669</v>
      </c>
      <c r="R164" s="5">
        <v>37825</v>
      </c>
    </row>
    <row r="165" spans="1:18">
      <c r="A165" s="5">
        <v>1396</v>
      </c>
      <c r="B165" s="5">
        <v>4</v>
      </c>
      <c r="C165" s="5" t="s">
        <v>454</v>
      </c>
      <c r="D165" s="5" t="s">
        <v>455</v>
      </c>
      <c r="E165" s="5">
        <v>183412</v>
      </c>
      <c r="F165" s="5">
        <v>5167</v>
      </c>
      <c r="G165" s="5">
        <v>19460</v>
      </c>
      <c r="H165" s="5">
        <v>3182</v>
      </c>
      <c r="I165" s="5">
        <v>7514</v>
      </c>
      <c r="J165" s="5">
        <v>21698</v>
      </c>
      <c r="K165" s="5">
        <v>7856</v>
      </c>
      <c r="L165" s="5">
        <v>10203</v>
      </c>
      <c r="M165" s="5">
        <v>1470</v>
      </c>
      <c r="N165" s="5">
        <v>14934</v>
      </c>
      <c r="O165" s="5">
        <v>4363</v>
      </c>
      <c r="P165" s="5">
        <v>30306</v>
      </c>
      <c r="Q165" s="5">
        <v>22495</v>
      </c>
      <c r="R165" s="5">
        <v>34765</v>
      </c>
    </row>
    <row r="166" spans="1:18">
      <c r="A166" s="5">
        <v>1396</v>
      </c>
      <c r="B166" s="5">
        <v>4</v>
      </c>
      <c r="C166" s="5" t="s">
        <v>456</v>
      </c>
      <c r="D166" s="5" t="s">
        <v>457</v>
      </c>
      <c r="E166" s="5">
        <v>168052</v>
      </c>
      <c r="F166" s="5">
        <v>171</v>
      </c>
      <c r="G166" s="5">
        <v>13166</v>
      </c>
      <c r="H166" s="5">
        <v>0</v>
      </c>
      <c r="I166" s="5">
        <v>4045</v>
      </c>
      <c r="J166" s="5">
        <v>40221</v>
      </c>
      <c r="K166" s="5">
        <v>5280</v>
      </c>
      <c r="L166" s="5">
        <v>11709</v>
      </c>
      <c r="M166" s="5">
        <v>398</v>
      </c>
      <c r="N166" s="5">
        <v>20155</v>
      </c>
      <c r="O166" s="5">
        <v>48</v>
      </c>
      <c r="P166" s="5">
        <v>7732</v>
      </c>
      <c r="Q166" s="5">
        <v>32340</v>
      </c>
      <c r="R166" s="5">
        <v>32789</v>
      </c>
    </row>
    <row r="167" spans="1:18">
      <c r="A167" s="5">
        <v>1396</v>
      </c>
      <c r="B167" s="5">
        <v>9</v>
      </c>
      <c r="C167" s="5" t="s">
        <v>458</v>
      </c>
      <c r="D167" s="5" t="s">
        <v>459</v>
      </c>
      <c r="E167" s="5">
        <v>1481862</v>
      </c>
      <c r="F167" s="5">
        <v>22338</v>
      </c>
      <c r="G167" s="5">
        <v>102067</v>
      </c>
      <c r="H167" s="5">
        <v>42576</v>
      </c>
      <c r="I167" s="5">
        <v>33376</v>
      </c>
      <c r="J167" s="5">
        <v>190841</v>
      </c>
      <c r="K167" s="5">
        <v>65486</v>
      </c>
      <c r="L167" s="5">
        <v>58205</v>
      </c>
      <c r="M167" s="5">
        <v>9355</v>
      </c>
      <c r="N167" s="5">
        <v>184418</v>
      </c>
      <c r="O167" s="5">
        <v>36230</v>
      </c>
      <c r="P167" s="5">
        <v>196955</v>
      </c>
      <c r="Q167" s="5">
        <v>127878</v>
      </c>
      <c r="R167" s="5">
        <v>412139</v>
      </c>
    </row>
    <row r="168" spans="1:18">
      <c r="A168" s="5">
        <v>1396</v>
      </c>
      <c r="B168" s="5">
        <v>3</v>
      </c>
      <c r="C168" s="5" t="s">
        <v>460</v>
      </c>
      <c r="D168" s="5" t="s">
        <v>461</v>
      </c>
      <c r="E168" s="5">
        <v>1640468</v>
      </c>
      <c r="F168" s="5">
        <v>212200</v>
      </c>
      <c r="G168" s="5">
        <v>55155</v>
      </c>
      <c r="H168" s="5">
        <v>72822</v>
      </c>
      <c r="I168" s="5">
        <v>35890</v>
      </c>
      <c r="J168" s="5">
        <v>199826</v>
      </c>
      <c r="K168" s="5">
        <v>86146</v>
      </c>
      <c r="L168" s="5">
        <v>55852</v>
      </c>
      <c r="M168" s="5">
        <v>17395</v>
      </c>
      <c r="N168" s="5">
        <v>69833</v>
      </c>
      <c r="O168" s="5">
        <v>28716</v>
      </c>
      <c r="P168" s="5">
        <v>179945</v>
      </c>
      <c r="Q168" s="5">
        <v>92688</v>
      </c>
      <c r="R168" s="5">
        <v>534001</v>
      </c>
    </row>
    <row r="169" spans="1:18">
      <c r="A169" s="5">
        <v>1396</v>
      </c>
      <c r="B169" s="5">
        <v>4</v>
      </c>
      <c r="C169" s="5" t="s">
        <v>462</v>
      </c>
      <c r="D169" s="5" t="s">
        <v>463</v>
      </c>
      <c r="E169" s="5">
        <v>551384</v>
      </c>
      <c r="F169" s="5">
        <v>164427</v>
      </c>
      <c r="G169" s="5">
        <v>20509</v>
      </c>
      <c r="H169" s="5">
        <v>762</v>
      </c>
      <c r="I169" s="5">
        <v>7766</v>
      </c>
      <c r="J169" s="5">
        <v>34444</v>
      </c>
      <c r="K169" s="5">
        <v>10716</v>
      </c>
      <c r="L169" s="5">
        <v>13767</v>
      </c>
      <c r="M169" s="5">
        <v>4674</v>
      </c>
      <c r="N169" s="5">
        <v>16799</v>
      </c>
      <c r="O169" s="5">
        <v>4300</v>
      </c>
      <c r="P169" s="5">
        <v>47528</v>
      </c>
      <c r="Q169" s="5">
        <v>17096</v>
      </c>
      <c r="R169" s="5">
        <v>208594</v>
      </c>
    </row>
    <row r="170" spans="1:18">
      <c r="A170" s="5">
        <v>1396</v>
      </c>
      <c r="B170" s="5">
        <v>4</v>
      </c>
      <c r="C170" s="5" t="s">
        <v>464</v>
      </c>
      <c r="D170" s="5" t="s">
        <v>465</v>
      </c>
      <c r="E170" s="5">
        <v>179591</v>
      </c>
      <c r="F170" s="5">
        <v>5306</v>
      </c>
      <c r="G170" s="5">
        <v>1066</v>
      </c>
      <c r="H170" s="5">
        <v>1309</v>
      </c>
      <c r="I170" s="5">
        <v>4341</v>
      </c>
      <c r="J170" s="5">
        <v>13633</v>
      </c>
      <c r="K170" s="5">
        <v>9871</v>
      </c>
      <c r="L170" s="5">
        <v>6413</v>
      </c>
      <c r="M170" s="5">
        <v>4085</v>
      </c>
      <c r="N170" s="5">
        <v>6394</v>
      </c>
      <c r="O170" s="5">
        <v>1406</v>
      </c>
      <c r="P170" s="5">
        <v>20536</v>
      </c>
      <c r="Q170" s="5">
        <v>13632</v>
      </c>
      <c r="R170" s="5">
        <v>91599</v>
      </c>
    </row>
    <row r="171" spans="1:18">
      <c r="A171" s="5">
        <v>1396</v>
      </c>
      <c r="B171" s="5">
        <v>4</v>
      </c>
      <c r="C171" s="5" t="s">
        <v>466</v>
      </c>
      <c r="D171" s="5" t="s">
        <v>467</v>
      </c>
      <c r="E171" s="5">
        <v>130783</v>
      </c>
      <c r="F171" s="5">
        <v>0</v>
      </c>
      <c r="G171" s="5">
        <v>2114</v>
      </c>
      <c r="H171" s="5">
        <v>52335</v>
      </c>
      <c r="I171" s="5">
        <v>1980</v>
      </c>
      <c r="J171" s="5">
        <v>24080</v>
      </c>
      <c r="K171" s="5">
        <v>19744</v>
      </c>
      <c r="L171" s="5">
        <v>1695</v>
      </c>
      <c r="M171" s="5">
        <v>166</v>
      </c>
      <c r="N171" s="5">
        <v>4030</v>
      </c>
      <c r="O171" s="5">
        <v>12290</v>
      </c>
      <c r="P171" s="5">
        <v>660</v>
      </c>
      <c r="Q171" s="5">
        <v>5693</v>
      </c>
      <c r="R171" s="5">
        <v>5996</v>
      </c>
    </row>
    <row r="172" spans="1:18">
      <c r="A172" s="5">
        <v>1396</v>
      </c>
      <c r="B172" s="5">
        <v>4</v>
      </c>
      <c r="C172" s="5" t="s">
        <v>468</v>
      </c>
      <c r="D172" s="5" t="s">
        <v>469</v>
      </c>
      <c r="E172" s="5">
        <v>410831</v>
      </c>
      <c r="F172" s="5">
        <v>34409</v>
      </c>
      <c r="G172" s="5">
        <v>19898</v>
      </c>
      <c r="H172" s="5">
        <v>879</v>
      </c>
      <c r="I172" s="5">
        <v>8488</v>
      </c>
      <c r="J172" s="5">
        <v>60023</v>
      </c>
      <c r="K172" s="5">
        <v>23769</v>
      </c>
      <c r="L172" s="5">
        <v>19325</v>
      </c>
      <c r="M172" s="5">
        <v>3074</v>
      </c>
      <c r="N172" s="5">
        <v>35413</v>
      </c>
      <c r="O172" s="5">
        <v>5809</v>
      </c>
      <c r="P172" s="5">
        <v>45929</v>
      </c>
      <c r="Q172" s="5">
        <v>33824</v>
      </c>
      <c r="R172" s="5">
        <v>119992</v>
      </c>
    </row>
    <row r="173" spans="1:18">
      <c r="A173" s="5">
        <v>1396</v>
      </c>
      <c r="B173" s="5">
        <v>4</v>
      </c>
      <c r="C173" s="5" t="s">
        <v>470</v>
      </c>
      <c r="D173" s="5" t="s">
        <v>471</v>
      </c>
      <c r="E173" s="5">
        <v>87719</v>
      </c>
      <c r="F173" s="5">
        <v>8030</v>
      </c>
      <c r="G173" s="5">
        <v>8963</v>
      </c>
      <c r="H173" s="5">
        <v>1907</v>
      </c>
      <c r="I173" s="5">
        <v>4731</v>
      </c>
      <c r="J173" s="5">
        <v>13391</v>
      </c>
      <c r="K173" s="5">
        <v>5909</v>
      </c>
      <c r="L173" s="5">
        <v>3761</v>
      </c>
      <c r="M173" s="5">
        <v>762</v>
      </c>
      <c r="N173" s="5">
        <v>1911</v>
      </c>
      <c r="O173" s="5">
        <v>1507</v>
      </c>
      <c r="P173" s="5">
        <v>11043</v>
      </c>
      <c r="Q173" s="5">
        <v>4553</v>
      </c>
      <c r="R173" s="5">
        <v>21251</v>
      </c>
    </row>
    <row r="174" spans="1:18">
      <c r="A174" s="5">
        <v>1396</v>
      </c>
      <c r="B174" s="5">
        <v>4</v>
      </c>
      <c r="C174" s="5" t="s">
        <v>472</v>
      </c>
      <c r="D174" s="5" t="s">
        <v>473</v>
      </c>
      <c r="E174" s="5">
        <v>15856</v>
      </c>
      <c r="F174" s="5">
        <v>0</v>
      </c>
      <c r="G174" s="5">
        <v>437</v>
      </c>
      <c r="H174" s="5">
        <v>15</v>
      </c>
      <c r="I174" s="5">
        <v>1579</v>
      </c>
      <c r="J174" s="5">
        <v>5967</v>
      </c>
      <c r="K174" s="5">
        <v>1328</v>
      </c>
      <c r="L174" s="5">
        <v>803</v>
      </c>
      <c r="M174" s="5">
        <v>13</v>
      </c>
      <c r="N174" s="5">
        <v>230</v>
      </c>
      <c r="O174" s="5">
        <v>96</v>
      </c>
      <c r="P174" s="5">
        <v>65</v>
      </c>
      <c r="Q174" s="5">
        <v>730</v>
      </c>
      <c r="R174" s="5">
        <v>4592</v>
      </c>
    </row>
    <row r="175" spans="1:18">
      <c r="A175" s="5">
        <v>1396</v>
      </c>
      <c r="B175" s="5">
        <v>4</v>
      </c>
      <c r="C175" s="5" t="s">
        <v>474</v>
      </c>
      <c r="D175" s="5" t="s">
        <v>475</v>
      </c>
      <c r="E175" s="5">
        <v>264304</v>
      </c>
      <c r="F175" s="5">
        <v>29</v>
      </c>
      <c r="G175" s="5">
        <v>2167</v>
      </c>
      <c r="H175" s="5">
        <v>15615</v>
      </c>
      <c r="I175" s="5">
        <v>7004</v>
      </c>
      <c r="J175" s="5">
        <v>48286</v>
      </c>
      <c r="K175" s="5">
        <v>14808</v>
      </c>
      <c r="L175" s="5">
        <v>10088</v>
      </c>
      <c r="M175" s="5">
        <v>4621</v>
      </c>
      <c r="N175" s="5">
        <v>5056</v>
      </c>
      <c r="O175" s="5">
        <v>3308</v>
      </c>
      <c r="P175" s="5">
        <v>54184</v>
      </c>
      <c r="Q175" s="5">
        <v>17161</v>
      </c>
      <c r="R175" s="5">
        <v>81977</v>
      </c>
    </row>
    <row r="176" spans="1:18">
      <c r="A176" s="5">
        <v>1396</v>
      </c>
      <c r="B176" s="5">
        <v>2</v>
      </c>
      <c r="C176" s="5" t="s">
        <v>476</v>
      </c>
      <c r="D176" s="5" t="s">
        <v>477</v>
      </c>
      <c r="E176" s="5">
        <v>44518459</v>
      </c>
      <c r="F176" s="5">
        <v>17202935</v>
      </c>
      <c r="G176" s="5">
        <v>591195</v>
      </c>
      <c r="H176" s="5">
        <v>59937</v>
      </c>
      <c r="I176" s="5">
        <v>143650</v>
      </c>
      <c r="J176" s="5">
        <v>6202824</v>
      </c>
      <c r="K176" s="5">
        <v>548679</v>
      </c>
      <c r="L176" s="5">
        <v>519206</v>
      </c>
      <c r="M176" s="5">
        <v>167386</v>
      </c>
      <c r="N176" s="5">
        <v>1115061</v>
      </c>
      <c r="O176" s="5">
        <v>1582151</v>
      </c>
      <c r="P176" s="5">
        <v>1643297</v>
      </c>
      <c r="Q176" s="5">
        <v>793063</v>
      </c>
      <c r="R176" s="5">
        <v>13949076</v>
      </c>
    </row>
    <row r="177" spans="1:18">
      <c r="A177" s="5">
        <v>1396</v>
      </c>
      <c r="B177" s="5">
        <v>3</v>
      </c>
      <c r="C177" s="5" t="s">
        <v>478</v>
      </c>
      <c r="D177" s="5" t="s">
        <v>479</v>
      </c>
      <c r="E177" s="5">
        <v>37984315</v>
      </c>
      <c r="F177" s="5">
        <v>17144064</v>
      </c>
      <c r="G177" s="5">
        <v>303500</v>
      </c>
      <c r="H177" s="5">
        <v>9887</v>
      </c>
      <c r="I177" s="5">
        <v>47454</v>
      </c>
      <c r="J177" s="5">
        <v>4167524</v>
      </c>
      <c r="K177" s="5">
        <v>285141</v>
      </c>
      <c r="L177" s="5">
        <v>297116</v>
      </c>
      <c r="M177" s="5">
        <v>102309</v>
      </c>
      <c r="N177" s="5">
        <v>920635</v>
      </c>
      <c r="O177" s="5">
        <v>1260646</v>
      </c>
      <c r="P177" s="5">
        <v>1440264</v>
      </c>
      <c r="Q177" s="5">
        <v>630230</v>
      </c>
      <c r="R177" s="5">
        <v>11375545</v>
      </c>
    </row>
    <row r="178" spans="1:18">
      <c r="A178" s="5">
        <v>1396</v>
      </c>
      <c r="B178" s="5">
        <v>4</v>
      </c>
      <c r="C178" s="5" t="s">
        <v>480</v>
      </c>
      <c r="D178" s="5" t="s">
        <v>479</v>
      </c>
      <c r="E178" s="5">
        <v>37984315</v>
      </c>
      <c r="F178" s="5">
        <v>17144064</v>
      </c>
      <c r="G178" s="5">
        <v>303500</v>
      </c>
      <c r="H178" s="5">
        <v>9887</v>
      </c>
      <c r="I178" s="5">
        <v>47454</v>
      </c>
      <c r="J178" s="5">
        <v>4167524</v>
      </c>
      <c r="K178" s="5">
        <v>285141</v>
      </c>
      <c r="L178" s="5">
        <v>297116</v>
      </c>
      <c r="M178" s="5">
        <v>102309</v>
      </c>
      <c r="N178" s="5">
        <v>920635</v>
      </c>
      <c r="O178" s="5">
        <v>1260646</v>
      </c>
      <c r="P178" s="5">
        <v>1440264</v>
      </c>
      <c r="Q178" s="5">
        <v>630230</v>
      </c>
      <c r="R178" s="5">
        <v>11375545</v>
      </c>
    </row>
    <row r="179" spans="1:18">
      <c r="A179" s="5">
        <v>1396</v>
      </c>
      <c r="B179" s="5">
        <v>3</v>
      </c>
      <c r="C179" s="5" t="s">
        <v>481</v>
      </c>
      <c r="D179" s="5" t="s">
        <v>482</v>
      </c>
      <c r="E179" s="5">
        <v>280261</v>
      </c>
      <c r="F179" s="5">
        <v>7665</v>
      </c>
      <c r="G179" s="5">
        <v>8582</v>
      </c>
      <c r="H179" s="5">
        <v>17613</v>
      </c>
      <c r="I179" s="5">
        <v>5188</v>
      </c>
      <c r="J179" s="5">
        <v>73583</v>
      </c>
      <c r="K179" s="5">
        <v>30056</v>
      </c>
      <c r="L179" s="5">
        <v>14361</v>
      </c>
      <c r="M179" s="5">
        <v>2415</v>
      </c>
      <c r="N179" s="5">
        <v>23489</v>
      </c>
      <c r="O179" s="5">
        <v>14412</v>
      </c>
      <c r="P179" s="5">
        <v>17412</v>
      </c>
      <c r="Q179" s="5">
        <v>8081</v>
      </c>
      <c r="R179" s="5">
        <v>57406</v>
      </c>
    </row>
    <row r="180" spans="1:18">
      <c r="A180" s="5">
        <v>1396</v>
      </c>
      <c r="B180" s="5">
        <v>4</v>
      </c>
      <c r="C180" s="5" t="s">
        <v>483</v>
      </c>
      <c r="D180" s="5" t="s">
        <v>482</v>
      </c>
      <c r="E180" s="5">
        <v>280261</v>
      </c>
      <c r="F180" s="5">
        <v>7665</v>
      </c>
      <c r="G180" s="5">
        <v>8582</v>
      </c>
      <c r="H180" s="5">
        <v>17613</v>
      </c>
      <c r="I180" s="5">
        <v>5188</v>
      </c>
      <c r="J180" s="5">
        <v>73583</v>
      </c>
      <c r="K180" s="5">
        <v>30056</v>
      </c>
      <c r="L180" s="5">
        <v>14361</v>
      </c>
      <c r="M180" s="5">
        <v>2415</v>
      </c>
      <c r="N180" s="5">
        <v>23489</v>
      </c>
      <c r="O180" s="5">
        <v>14412</v>
      </c>
      <c r="P180" s="5">
        <v>17412</v>
      </c>
      <c r="Q180" s="5">
        <v>8081</v>
      </c>
      <c r="R180" s="5">
        <v>57406</v>
      </c>
    </row>
    <row r="181" spans="1:18">
      <c r="A181" s="5">
        <v>1396</v>
      </c>
      <c r="B181" s="5">
        <v>3</v>
      </c>
      <c r="C181" s="5" t="s">
        <v>484</v>
      </c>
      <c r="D181" s="5" t="s">
        <v>485</v>
      </c>
      <c r="E181" s="5">
        <v>6253883</v>
      </c>
      <c r="F181" s="5">
        <v>51205</v>
      </c>
      <c r="G181" s="5">
        <v>279113</v>
      </c>
      <c r="H181" s="5">
        <v>32437</v>
      </c>
      <c r="I181" s="5">
        <v>91008</v>
      </c>
      <c r="J181" s="5">
        <v>1961717</v>
      </c>
      <c r="K181" s="5">
        <v>233482</v>
      </c>
      <c r="L181" s="5">
        <v>207730</v>
      </c>
      <c r="M181" s="5">
        <v>62663</v>
      </c>
      <c r="N181" s="5">
        <v>170937</v>
      </c>
      <c r="O181" s="5">
        <v>307092</v>
      </c>
      <c r="P181" s="5">
        <v>185622</v>
      </c>
      <c r="Q181" s="5">
        <v>154752</v>
      </c>
      <c r="R181" s="5">
        <v>2516125</v>
      </c>
    </row>
    <row r="182" spans="1:18">
      <c r="A182" s="5">
        <v>1396</v>
      </c>
      <c r="B182" s="5">
        <v>4</v>
      </c>
      <c r="C182" s="5" t="s">
        <v>486</v>
      </c>
      <c r="D182" s="5" t="s">
        <v>485</v>
      </c>
      <c r="E182" s="5">
        <v>6253883</v>
      </c>
      <c r="F182" s="5">
        <v>51205</v>
      </c>
      <c r="G182" s="5">
        <v>279113</v>
      </c>
      <c r="H182" s="5">
        <v>32437</v>
      </c>
      <c r="I182" s="5">
        <v>91008</v>
      </c>
      <c r="J182" s="5">
        <v>1961717</v>
      </c>
      <c r="K182" s="5">
        <v>233482</v>
      </c>
      <c r="L182" s="5">
        <v>207730</v>
      </c>
      <c r="M182" s="5">
        <v>62663</v>
      </c>
      <c r="N182" s="5">
        <v>170937</v>
      </c>
      <c r="O182" s="5">
        <v>307092</v>
      </c>
      <c r="P182" s="5">
        <v>185622</v>
      </c>
      <c r="Q182" s="5">
        <v>154752</v>
      </c>
      <c r="R182" s="5">
        <v>2516125</v>
      </c>
    </row>
    <row r="183" spans="1:18">
      <c r="A183" s="5">
        <v>1396</v>
      </c>
      <c r="B183" s="5">
        <v>2</v>
      </c>
      <c r="C183" s="5" t="s">
        <v>487</v>
      </c>
      <c r="D183" s="5" t="s">
        <v>488</v>
      </c>
      <c r="E183" s="5">
        <v>1142480</v>
      </c>
      <c r="F183" s="5">
        <v>53087</v>
      </c>
      <c r="G183" s="5">
        <v>78794</v>
      </c>
      <c r="H183" s="5">
        <v>4959</v>
      </c>
      <c r="I183" s="5">
        <v>13549</v>
      </c>
      <c r="J183" s="5">
        <v>104519</v>
      </c>
      <c r="K183" s="5">
        <v>217491</v>
      </c>
      <c r="L183" s="5">
        <v>56646</v>
      </c>
      <c r="M183" s="5">
        <v>21661</v>
      </c>
      <c r="N183" s="5">
        <v>43955</v>
      </c>
      <c r="O183" s="5">
        <v>42192</v>
      </c>
      <c r="P183" s="5">
        <v>151074</v>
      </c>
      <c r="Q183" s="5">
        <v>61316</v>
      </c>
      <c r="R183" s="5">
        <v>293235</v>
      </c>
    </row>
    <row r="184" spans="1:18">
      <c r="A184" s="5">
        <v>1396</v>
      </c>
      <c r="B184" s="5">
        <v>3</v>
      </c>
      <c r="C184" s="5" t="s">
        <v>489</v>
      </c>
      <c r="D184" s="5" t="s">
        <v>490</v>
      </c>
      <c r="E184" s="5">
        <v>340078</v>
      </c>
      <c r="F184" s="5">
        <v>0</v>
      </c>
      <c r="G184" s="5">
        <v>9480</v>
      </c>
      <c r="H184" s="5">
        <v>4366</v>
      </c>
      <c r="I184" s="5">
        <v>3158</v>
      </c>
      <c r="J184" s="5">
        <v>19662</v>
      </c>
      <c r="K184" s="5">
        <v>191787</v>
      </c>
      <c r="L184" s="5">
        <v>13755</v>
      </c>
      <c r="M184" s="5">
        <v>923</v>
      </c>
      <c r="N184" s="5">
        <v>4519</v>
      </c>
      <c r="O184" s="5">
        <v>790</v>
      </c>
      <c r="P184" s="5">
        <v>18655</v>
      </c>
      <c r="Q184" s="5">
        <v>3454</v>
      </c>
      <c r="R184" s="5">
        <v>69530</v>
      </c>
    </row>
    <row r="185" spans="1:18">
      <c r="A185" s="5">
        <v>1396</v>
      </c>
      <c r="B185" s="5">
        <v>4</v>
      </c>
      <c r="C185" s="5" t="s">
        <v>491</v>
      </c>
      <c r="D185" s="5" t="s">
        <v>492</v>
      </c>
      <c r="E185" s="5">
        <v>338114</v>
      </c>
      <c r="F185" s="5">
        <v>0</v>
      </c>
      <c r="G185" s="5">
        <v>9480</v>
      </c>
      <c r="H185" s="5">
        <v>3169</v>
      </c>
      <c r="I185" s="5">
        <v>3121</v>
      </c>
      <c r="J185" s="5">
        <v>19662</v>
      </c>
      <c r="K185" s="5">
        <v>191421</v>
      </c>
      <c r="L185" s="5">
        <v>13689</v>
      </c>
      <c r="M185" s="5">
        <v>871</v>
      </c>
      <c r="N185" s="5">
        <v>4517</v>
      </c>
      <c r="O185" s="5">
        <v>790</v>
      </c>
      <c r="P185" s="5">
        <v>18560</v>
      </c>
      <c r="Q185" s="5">
        <v>3454</v>
      </c>
      <c r="R185" s="5">
        <v>69381</v>
      </c>
    </row>
    <row r="186" spans="1:18">
      <c r="A186" s="5">
        <v>1396</v>
      </c>
      <c r="B186" s="5">
        <v>4</v>
      </c>
      <c r="C186" s="5" t="s">
        <v>493</v>
      </c>
      <c r="D186" s="5" t="s">
        <v>494</v>
      </c>
      <c r="E186" s="5">
        <v>1964</v>
      </c>
      <c r="F186" s="5">
        <v>0</v>
      </c>
      <c r="G186" s="5">
        <v>0</v>
      </c>
      <c r="H186" s="5">
        <v>1197</v>
      </c>
      <c r="I186" s="5">
        <v>37</v>
      </c>
      <c r="J186" s="5">
        <v>0</v>
      </c>
      <c r="K186" s="5">
        <v>366</v>
      </c>
      <c r="L186" s="5">
        <v>66</v>
      </c>
      <c r="M186" s="5">
        <v>53</v>
      </c>
      <c r="N186" s="5">
        <v>2</v>
      </c>
      <c r="O186" s="5">
        <v>0</v>
      </c>
      <c r="P186" s="5">
        <v>95</v>
      </c>
      <c r="Q186" s="5">
        <v>0</v>
      </c>
      <c r="R186" s="5">
        <v>149</v>
      </c>
    </row>
    <row r="187" spans="1:18">
      <c r="A187" s="5">
        <v>1396</v>
      </c>
      <c r="B187" s="5">
        <v>3</v>
      </c>
      <c r="C187" s="5" t="s">
        <v>495</v>
      </c>
      <c r="D187" s="5" t="s">
        <v>496</v>
      </c>
      <c r="E187" s="5">
        <v>403313</v>
      </c>
      <c r="F187" s="5">
        <v>275</v>
      </c>
      <c r="G187" s="5">
        <v>21007</v>
      </c>
      <c r="H187" s="5">
        <v>556</v>
      </c>
      <c r="I187" s="5">
        <v>2919</v>
      </c>
      <c r="J187" s="5">
        <v>47333</v>
      </c>
      <c r="K187" s="5">
        <v>11443</v>
      </c>
      <c r="L187" s="5">
        <v>17220</v>
      </c>
      <c r="M187" s="5">
        <v>11631</v>
      </c>
      <c r="N187" s="5">
        <v>29749</v>
      </c>
      <c r="O187" s="5">
        <v>27240</v>
      </c>
      <c r="P187" s="5">
        <v>7743</v>
      </c>
      <c r="Q187" s="5">
        <v>38117</v>
      </c>
      <c r="R187" s="5">
        <v>188082</v>
      </c>
    </row>
    <row r="188" spans="1:18">
      <c r="A188" s="5">
        <v>1396</v>
      </c>
      <c r="B188" s="5">
        <v>4</v>
      </c>
      <c r="C188" s="5" t="s">
        <v>497</v>
      </c>
      <c r="D188" s="5" t="s">
        <v>496</v>
      </c>
      <c r="E188" s="5">
        <v>403313</v>
      </c>
      <c r="F188" s="5">
        <v>275</v>
      </c>
      <c r="G188" s="5">
        <v>21007</v>
      </c>
      <c r="H188" s="5">
        <v>556</v>
      </c>
      <c r="I188" s="5">
        <v>2919</v>
      </c>
      <c r="J188" s="5">
        <v>47333</v>
      </c>
      <c r="K188" s="5">
        <v>11443</v>
      </c>
      <c r="L188" s="5">
        <v>17220</v>
      </c>
      <c r="M188" s="5">
        <v>11631</v>
      </c>
      <c r="N188" s="5">
        <v>29749</v>
      </c>
      <c r="O188" s="5">
        <v>27240</v>
      </c>
      <c r="P188" s="5">
        <v>7743</v>
      </c>
      <c r="Q188" s="5">
        <v>38117</v>
      </c>
      <c r="R188" s="5">
        <v>188082</v>
      </c>
    </row>
    <row r="189" spans="1:18">
      <c r="A189" s="5">
        <v>1396</v>
      </c>
      <c r="B189" s="5">
        <v>3</v>
      </c>
      <c r="C189" s="5" t="s">
        <v>498</v>
      </c>
      <c r="D189" s="5" t="s">
        <v>499</v>
      </c>
      <c r="E189" s="5">
        <v>399088</v>
      </c>
      <c r="F189" s="5">
        <v>52812</v>
      </c>
      <c r="G189" s="5">
        <v>48307</v>
      </c>
      <c r="H189" s="5">
        <v>37</v>
      </c>
      <c r="I189" s="5">
        <v>7473</v>
      </c>
      <c r="J189" s="5">
        <v>37524</v>
      </c>
      <c r="K189" s="5">
        <v>14262</v>
      </c>
      <c r="L189" s="5">
        <v>25672</v>
      </c>
      <c r="M189" s="5">
        <v>9107</v>
      </c>
      <c r="N189" s="5">
        <v>9688</v>
      </c>
      <c r="O189" s="5">
        <v>14162</v>
      </c>
      <c r="P189" s="5">
        <v>124676</v>
      </c>
      <c r="Q189" s="5">
        <v>19746</v>
      </c>
      <c r="R189" s="5">
        <v>35623</v>
      </c>
    </row>
    <row r="190" spans="1:18">
      <c r="A190" s="5">
        <v>1396</v>
      </c>
      <c r="B190" s="5">
        <v>4</v>
      </c>
      <c r="C190" s="5" t="s">
        <v>500</v>
      </c>
      <c r="D190" s="5" t="s">
        <v>501</v>
      </c>
      <c r="E190" s="5">
        <v>221769</v>
      </c>
      <c r="F190" s="5">
        <v>52812</v>
      </c>
      <c r="G190" s="5">
        <v>39140</v>
      </c>
      <c r="H190" s="5">
        <v>37</v>
      </c>
      <c r="I190" s="5">
        <v>3937</v>
      </c>
      <c r="J190" s="5">
        <v>20580</v>
      </c>
      <c r="K190" s="5">
        <v>10489</v>
      </c>
      <c r="L190" s="5">
        <v>10399</v>
      </c>
      <c r="M190" s="5">
        <v>220</v>
      </c>
      <c r="N190" s="5">
        <v>8276</v>
      </c>
      <c r="O190" s="5">
        <v>8312</v>
      </c>
      <c r="P190" s="5">
        <v>18612</v>
      </c>
      <c r="Q190" s="5">
        <v>15021</v>
      </c>
      <c r="R190" s="5">
        <v>33934</v>
      </c>
    </row>
    <row r="191" spans="1:18">
      <c r="A191" s="5">
        <v>1396</v>
      </c>
      <c r="B191" s="5">
        <v>4</v>
      </c>
      <c r="C191" s="5" t="s">
        <v>502</v>
      </c>
      <c r="D191" s="5" t="s">
        <v>503</v>
      </c>
      <c r="E191" s="5">
        <v>2993</v>
      </c>
      <c r="F191" s="5">
        <v>0</v>
      </c>
      <c r="G191" s="5">
        <v>900</v>
      </c>
      <c r="H191" s="5">
        <v>0</v>
      </c>
      <c r="I191" s="5">
        <v>52</v>
      </c>
      <c r="J191" s="5">
        <v>380</v>
      </c>
      <c r="K191" s="5">
        <v>357</v>
      </c>
      <c r="L191" s="5">
        <v>112</v>
      </c>
      <c r="M191" s="5">
        <v>8</v>
      </c>
      <c r="N191" s="5">
        <v>26</v>
      </c>
      <c r="O191" s="5">
        <v>125</v>
      </c>
      <c r="P191" s="5">
        <v>309</v>
      </c>
      <c r="Q191" s="5">
        <v>0</v>
      </c>
      <c r="R191" s="5">
        <v>724</v>
      </c>
    </row>
    <row r="192" spans="1:18">
      <c r="A192" s="5">
        <v>1396</v>
      </c>
      <c r="B192" s="5">
        <v>4</v>
      </c>
      <c r="C192" s="5" t="s">
        <v>504</v>
      </c>
      <c r="D192" s="5" t="s">
        <v>499</v>
      </c>
      <c r="E192" s="5">
        <v>174326</v>
      </c>
      <c r="F192" s="5">
        <v>0</v>
      </c>
      <c r="G192" s="5">
        <v>8267</v>
      </c>
      <c r="H192" s="5">
        <v>0</v>
      </c>
      <c r="I192" s="5">
        <v>3484</v>
      </c>
      <c r="J192" s="5">
        <v>16564</v>
      </c>
      <c r="K192" s="5">
        <v>3415</v>
      </c>
      <c r="L192" s="5">
        <v>15161</v>
      </c>
      <c r="M192" s="5">
        <v>8879</v>
      </c>
      <c r="N192" s="5">
        <v>1386</v>
      </c>
      <c r="O192" s="5">
        <v>5725</v>
      </c>
      <c r="P192" s="5">
        <v>105756</v>
      </c>
      <c r="Q192" s="5">
        <v>4725</v>
      </c>
      <c r="R192" s="5">
        <v>965</v>
      </c>
    </row>
    <row r="193" spans="1:18">
      <c r="A193" s="5">
        <v>1396</v>
      </c>
      <c r="B193" s="5">
        <v>2</v>
      </c>
      <c r="C193" s="5" t="s">
        <v>505</v>
      </c>
      <c r="D193" s="5" t="s">
        <v>506</v>
      </c>
      <c r="E193" s="5">
        <v>971533</v>
      </c>
      <c r="F193" s="5">
        <v>56761</v>
      </c>
      <c r="G193" s="5">
        <v>123416</v>
      </c>
      <c r="H193" s="5">
        <v>979</v>
      </c>
      <c r="I193" s="5">
        <v>26126</v>
      </c>
      <c r="J193" s="5">
        <v>255194</v>
      </c>
      <c r="K193" s="5">
        <v>93756</v>
      </c>
      <c r="L193" s="5">
        <v>40058</v>
      </c>
      <c r="M193" s="5">
        <v>7898</v>
      </c>
      <c r="N193" s="5">
        <v>17054</v>
      </c>
      <c r="O193" s="5">
        <v>24096</v>
      </c>
      <c r="P193" s="5">
        <v>177644</v>
      </c>
      <c r="Q193" s="5">
        <v>29234</v>
      </c>
      <c r="R193" s="5">
        <v>119317</v>
      </c>
    </row>
    <row r="194" spans="1:18">
      <c r="A194" s="5">
        <v>1396</v>
      </c>
      <c r="B194" s="5">
        <v>3</v>
      </c>
      <c r="C194" s="5" t="s">
        <v>507</v>
      </c>
      <c r="D194" s="5" t="s">
        <v>506</v>
      </c>
      <c r="E194" s="5">
        <v>971533</v>
      </c>
      <c r="F194" s="5">
        <v>56761</v>
      </c>
      <c r="G194" s="5">
        <v>123416</v>
      </c>
      <c r="H194" s="5">
        <v>979</v>
      </c>
      <c r="I194" s="5">
        <v>26126</v>
      </c>
      <c r="J194" s="5">
        <v>255194</v>
      </c>
      <c r="K194" s="5">
        <v>93756</v>
      </c>
      <c r="L194" s="5">
        <v>40058</v>
      </c>
      <c r="M194" s="5">
        <v>7898</v>
      </c>
      <c r="N194" s="5">
        <v>17054</v>
      </c>
      <c r="O194" s="5">
        <v>24096</v>
      </c>
      <c r="P194" s="5">
        <v>177644</v>
      </c>
      <c r="Q194" s="5">
        <v>29234</v>
      </c>
      <c r="R194" s="5">
        <v>119317</v>
      </c>
    </row>
    <row r="195" spans="1:18">
      <c r="A195" s="5">
        <v>1396</v>
      </c>
      <c r="B195" s="5">
        <v>4</v>
      </c>
      <c r="C195" s="5" t="s">
        <v>508</v>
      </c>
      <c r="D195" s="5" t="s">
        <v>506</v>
      </c>
      <c r="E195" s="5">
        <v>971533</v>
      </c>
      <c r="F195" s="5">
        <v>56761</v>
      </c>
      <c r="G195" s="5">
        <v>123416</v>
      </c>
      <c r="H195" s="5">
        <v>979</v>
      </c>
      <c r="I195" s="5">
        <v>26126</v>
      </c>
      <c r="J195" s="5">
        <v>255194</v>
      </c>
      <c r="K195" s="5">
        <v>93756</v>
      </c>
      <c r="L195" s="5">
        <v>40058</v>
      </c>
      <c r="M195" s="5">
        <v>7898</v>
      </c>
      <c r="N195" s="5">
        <v>17054</v>
      </c>
      <c r="O195" s="5">
        <v>24096</v>
      </c>
      <c r="P195" s="5">
        <v>177644</v>
      </c>
      <c r="Q195" s="5">
        <v>29234</v>
      </c>
      <c r="R195" s="5">
        <v>119317</v>
      </c>
    </row>
    <row r="196" spans="1:18">
      <c r="A196" s="5">
        <v>1396</v>
      </c>
      <c r="B196" s="5">
        <v>2</v>
      </c>
      <c r="C196" s="5" t="s">
        <v>509</v>
      </c>
      <c r="D196" s="5" t="s">
        <v>510</v>
      </c>
      <c r="E196" s="5">
        <v>958690</v>
      </c>
      <c r="F196" s="5">
        <v>2417</v>
      </c>
      <c r="G196" s="5">
        <v>90568</v>
      </c>
      <c r="H196" s="5">
        <v>5848</v>
      </c>
      <c r="I196" s="5">
        <v>32315</v>
      </c>
      <c r="J196" s="5">
        <v>113087</v>
      </c>
      <c r="K196" s="5">
        <v>60446</v>
      </c>
      <c r="L196" s="5">
        <v>41607</v>
      </c>
      <c r="M196" s="5">
        <v>6167</v>
      </c>
      <c r="N196" s="5">
        <v>86458</v>
      </c>
      <c r="O196" s="5">
        <v>50197</v>
      </c>
      <c r="P196" s="5">
        <v>146889</v>
      </c>
      <c r="Q196" s="5">
        <v>34982</v>
      </c>
      <c r="R196" s="5">
        <v>287708</v>
      </c>
    </row>
    <row r="197" spans="1:18">
      <c r="A197" s="5">
        <v>1396</v>
      </c>
      <c r="B197" s="5">
        <v>3</v>
      </c>
      <c r="C197" s="5" t="s">
        <v>511</v>
      </c>
      <c r="D197" s="5" t="s">
        <v>512</v>
      </c>
      <c r="E197" s="5">
        <v>23838</v>
      </c>
      <c r="F197" s="5">
        <v>0</v>
      </c>
      <c r="G197" s="5">
        <v>8212</v>
      </c>
      <c r="H197" s="5">
        <v>0</v>
      </c>
      <c r="I197" s="5">
        <v>826</v>
      </c>
      <c r="J197" s="5">
        <v>1026</v>
      </c>
      <c r="K197" s="5">
        <v>5537</v>
      </c>
      <c r="L197" s="5">
        <v>1420</v>
      </c>
      <c r="M197" s="5">
        <v>201</v>
      </c>
      <c r="N197" s="5">
        <v>524</v>
      </c>
      <c r="O197" s="5">
        <v>331</v>
      </c>
      <c r="P197" s="5">
        <v>1277</v>
      </c>
      <c r="Q197" s="5">
        <v>2102</v>
      </c>
      <c r="R197" s="5">
        <v>2382</v>
      </c>
    </row>
    <row r="198" spans="1:18">
      <c r="A198" s="5">
        <v>1396</v>
      </c>
      <c r="B198" s="5">
        <v>9</v>
      </c>
      <c r="C198" s="5" t="s">
        <v>513</v>
      </c>
      <c r="D198" s="5" t="s">
        <v>514</v>
      </c>
      <c r="E198" s="5">
        <v>23838</v>
      </c>
      <c r="F198" s="5">
        <v>0</v>
      </c>
      <c r="G198" s="5">
        <v>8212</v>
      </c>
      <c r="H198" s="5">
        <v>0</v>
      </c>
      <c r="I198" s="5">
        <v>826</v>
      </c>
      <c r="J198" s="5">
        <v>1026</v>
      </c>
      <c r="K198" s="5">
        <v>5537</v>
      </c>
      <c r="L198" s="5">
        <v>1420</v>
      </c>
      <c r="M198" s="5">
        <v>201</v>
      </c>
      <c r="N198" s="5">
        <v>524</v>
      </c>
      <c r="O198" s="5">
        <v>331</v>
      </c>
      <c r="P198" s="5">
        <v>1277</v>
      </c>
      <c r="Q198" s="5">
        <v>2102</v>
      </c>
      <c r="R198" s="5">
        <v>2382</v>
      </c>
    </row>
    <row r="199" spans="1:18">
      <c r="A199" s="5">
        <v>1396</v>
      </c>
      <c r="B199" s="5">
        <v>3</v>
      </c>
      <c r="C199" s="5" t="s">
        <v>515</v>
      </c>
      <c r="D199" s="5" t="s">
        <v>516</v>
      </c>
      <c r="E199" s="5">
        <v>8492</v>
      </c>
      <c r="F199" s="5">
        <v>176</v>
      </c>
      <c r="G199" s="5">
        <v>480</v>
      </c>
      <c r="H199" s="5">
        <v>50</v>
      </c>
      <c r="I199" s="5">
        <v>479</v>
      </c>
      <c r="J199" s="5">
        <v>3445</v>
      </c>
      <c r="K199" s="5">
        <v>1527</v>
      </c>
      <c r="L199" s="5">
        <v>50</v>
      </c>
      <c r="M199" s="5">
        <v>34</v>
      </c>
      <c r="N199" s="5">
        <v>44</v>
      </c>
      <c r="O199" s="5">
        <v>158</v>
      </c>
      <c r="P199" s="5">
        <v>903</v>
      </c>
      <c r="Q199" s="5">
        <v>114</v>
      </c>
      <c r="R199" s="5">
        <v>1031</v>
      </c>
    </row>
    <row r="200" spans="1:18">
      <c r="A200" s="5">
        <v>1396</v>
      </c>
      <c r="B200" s="5">
        <v>4</v>
      </c>
      <c r="C200" s="5" t="s">
        <v>517</v>
      </c>
      <c r="D200" s="5" t="s">
        <v>516</v>
      </c>
      <c r="E200" s="5">
        <v>8492</v>
      </c>
      <c r="F200" s="5">
        <v>176</v>
      </c>
      <c r="G200" s="5">
        <v>480</v>
      </c>
      <c r="H200" s="5">
        <v>50</v>
      </c>
      <c r="I200" s="5">
        <v>479</v>
      </c>
      <c r="J200" s="5">
        <v>3445</v>
      </c>
      <c r="K200" s="5">
        <v>1527</v>
      </c>
      <c r="L200" s="5">
        <v>50</v>
      </c>
      <c r="M200" s="5">
        <v>34</v>
      </c>
      <c r="N200" s="5">
        <v>44</v>
      </c>
      <c r="O200" s="5">
        <v>158</v>
      </c>
      <c r="P200" s="5">
        <v>903</v>
      </c>
      <c r="Q200" s="5">
        <v>114</v>
      </c>
      <c r="R200" s="5">
        <v>1031</v>
      </c>
    </row>
    <row r="201" spans="1:18">
      <c r="A201" s="5">
        <v>1396</v>
      </c>
      <c r="B201" s="5">
        <v>3</v>
      </c>
      <c r="C201" s="5" t="s">
        <v>518</v>
      </c>
      <c r="D201" s="5" t="s">
        <v>519</v>
      </c>
      <c r="E201" s="5">
        <v>17564</v>
      </c>
      <c r="F201" s="5">
        <v>437</v>
      </c>
      <c r="G201" s="5">
        <v>480</v>
      </c>
      <c r="H201" s="5">
        <v>0</v>
      </c>
      <c r="I201" s="5">
        <v>803</v>
      </c>
      <c r="J201" s="5">
        <v>2317</v>
      </c>
      <c r="K201" s="5">
        <v>3952</v>
      </c>
      <c r="L201" s="5">
        <v>530</v>
      </c>
      <c r="M201" s="5">
        <v>10</v>
      </c>
      <c r="N201" s="5">
        <v>26</v>
      </c>
      <c r="O201" s="5">
        <v>1565</v>
      </c>
      <c r="P201" s="5">
        <v>4804</v>
      </c>
      <c r="Q201" s="5">
        <v>0</v>
      </c>
      <c r="R201" s="5">
        <v>2640</v>
      </c>
    </row>
    <row r="202" spans="1:18">
      <c r="A202" s="5">
        <v>1396</v>
      </c>
      <c r="B202" s="5">
        <v>4</v>
      </c>
      <c r="C202" s="5" t="s">
        <v>520</v>
      </c>
      <c r="D202" s="5" t="s">
        <v>519</v>
      </c>
      <c r="E202" s="5">
        <v>17564</v>
      </c>
      <c r="F202" s="5">
        <v>437</v>
      </c>
      <c r="G202" s="5">
        <v>480</v>
      </c>
      <c r="H202" s="5">
        <v>0</v>
      </c>
      <c r="I202" s="5">
        <v>803</v>
      </c>
      <c r="J202" s="5">
        <v>2317</v>
      </c>
      <c r="K202" s="5">
        <v>3952</v>
      </c>
      <c r="L202" s="5">
        <v>530</v>
      </c>
      <c r="M202" s="5">
        <v>10</v>
      </c>
      <c r="N202" s="5">
        <v>26</v>
      </c>
      <c r="O202" s="5">
        <v>1565</v>
      </c>
      <c r="P202" s="5">
        <v>4804</v>
      </c>
      <c r="Q202" s="5">
        <v>0</v>
      </c>
      <c r="R202" s="5">
        <v>2640</v>
      </c>
    </row>
    <row r="203" spans="1:18">
      <c r="A203" s="5">
        <v>1396</v>
      </c>
      <c r="B203" s="5">
        <v>3</v>
      </c>
      <c r="C203" s="5" t="s">
        <v>521</v>
      </c>
      <c r="D203" s="5" t="s">
        <v>522</v>
      </c>
      <c r="E203" s="5">
        <v>744575</v>
      </c>
      <c r="F203" s="5">
        <v>1052</v>
      </c>
      <c r="G203" s="5">
        <v>69841</v>
      </c>
      <c r="H203" s="5">
        <v>5338</v>
      </c>
      <c r="I203" s="5">
        <v>18555</v>
      </c>
      <c r="J203" s="5">
        <v>78248</v>
      </c>
      <c r="K203" s="5">
        <v>36160</v>
      </c>
      <c r="L203" s="5">
        <v>26608</v>
      </c>
      <c r="M203" s="5">
        <v>5654</v>
      </c>
      <c r="N203" s="5">
        <v>42234</v>
      </c>
      <c r="O203" s="5">
        <v>42465</v>
      </c>
      <c r="P203" s="5">
        <v>127117</v>
      </c>
      <c r="Q203" s="5">
        <v>25999</v>
      </c>
      <c r="R203" s="5">
        <v>265304</v>
      </c>
    </row>
    <row r="204" spans="1:18">
      <c r="A204" s="5">
        <v>1396</v>
      </c>
      <c r="B204" s="5">
        <v>4</v>
      </c>
      <c r="C204" s="5" t="s">
        <v>523</v>
      </c>
      <c r="D204" s="5" t="s">
        <v>522</v>
      </c>
      <c r="E204" s="5">
        <v>744575</v>
      </c>
      <c r="F204" s="5">
        <v>1052</v>
      </c>
      <c r="G204" s="5">
        <v>69841</v>
      </c>
      <c r="H204" s="5">
        <v>5338</v>
      </c>
      <c r="I204" s="5">
        <v>18555</v>
      </c>
      <c r="J204" s="5">
        <v>78248</v>
      </c>
      <c r="K204" s="5">
        <v>36160</v>
      </c>
      <c r="L204" s="5">
        <v>26608</v>
      </c>
      <c r="M204" s="5">
        <v>5654</v>
      </c>
      <c r="N204" s="5">
        <v>42234</v>
      </c>
      <c r="O204" s="5">
        <v>42465</v>
      </c>
      <c r="P204" s="5">
        <v>127117</v>
      </c>
      <c r="Q204" s="5">
        <v>25999</v>
      </c>
      <c r="R204" s="5">
        <v>265304</v>
      </c>
    </row>
    <row r="205" spans="1:18">
      <c r="A205" s="5">
        <v>1396</v>
      </c>
      <c r="B205" s="5">
        <v>7</v>
      </c>
      <c r="C205" s="5" t="s">
        <v>524</v>
      </c>
      <c r="D205" s="5" t="s">
        <v>525</v>
      </c>
      <c r="E205" s="5">
        <v>164221</v>
      </c>
      <c r="F205" s="5">
        <v>751</v>
      </c>
      <c r="G205" s="5">
        <v>11555</v>
      </c>
      <c r="H205" s="5">
        <v>459</v>
      </c>
      <c r="I205" s="5">
        <v>11653</v>
      </c>
      <c r="J205" s="5">
        <v>28052</v>
      </c>
      <c r="K205" s="5">
        <v>13270</v>
      </c>
      <c r="L205" s="5">
        <v>12999</v>
      </c>
      <c r="M205" s="5">
        <v>269</v>
      </c>
      <c r="N205" s="5">
        <v>43629</v>
      </c>
      <c r="O205" s="5">
        <v>5677</v>
      </c>
      <c r="P205" s="5">
        <v>12787</v>
      </c>
      <c r="Q205" s="5">
        <v>6768</v>
      </c>
      <c r="R205" s="5">
        <v>16352</v>
      </c>
    </row>
    <row r="206" spans="1:18">
      <c r="A206" s="5">
        <v>1396</v>
      </c>
      <c r="B206" s="5">
        <v>9</v>
      </c>
      <c r="C206" s="5" t="s">
        <v>526</v>
      </c>
      <c r="D206" s="5" t="s">
        <v>525</v>
      </c>
      <c r="E206" s="5">
        <v>164221</v>
      </c>
      <c r="F206" s="5">
        <v>751</v>
      </c>
      <c r="G206" s="5">
        <v>11555</v>
      </c>
      <c r="H206" s="5">
        <v>459</v>
      </c>
      <c r="I206" s="5">
        <v>11653</v>
      </c>
      <c r="J206" s="5">
        <v>28052</v>
      </c>
      <c r="K206" s="5">
        <v>13270</v>
      </c>
      <c r="L206" s="5">
        <v>12999</v>
      </c>
      <c r="M206" s="5">
        <v>269</v>
      </c>
      <c r="N206" s="5">
        <v>43629</v>
      </c>
      <c r="O206" s="5">
        <v>5677</v>
      </c>
      <c r="P206" s="5">
        <v>12787</v>
      </c>
      <c r="Q206" s="5">
        <v>6768</v>
      </c>
      <c r="R206" s="5">
        <v>16352</v>
      </c>
    </row>
    <row r="207" spans="1:18">
      <c r="A207" s="5">
        <v>1396</v>
      </c>
      <c r="B207" s="5">
        <v>2</v>
      </c>
      <c r="C207" s="5" t="s">
        <v>527</v>
      </c>
      <c r="D207" s="5" t="s">
        <v>528</v>
      </c>
      <c r="E207" s="5">
        <v>384161</v>
      </c>
      <c r="F207" s="5">
        <v>0</v>
      </c>
      <c r="G207" s="5">
        <v>23667</v>
      </c>
      <c r="H207" s="5">
        <v>91569</v>
      </c>
      <c r="I207" s="5">
        <v>5598</v>
      </c>
      <c r="J207" s="5">
        <v>38442</v>
      </c>
      <c r="K207" s="5">
        <v>58016</v>
      </c>
      <c r="L207" s="5">
        <v>11039</v>
      </c>
      <c r="M207" s="5">
        <v>2931</v>
      </c>
      <c r="N207" s="5">
        <v>13285</v>
      </c>
      <c r="O207" s="5">
        <v>3379</v>
      </c>
      <c r="P207" s="5">
        <v>30861</v>
      </c>
      <c r="Q207" s="5">
        <v>22229</v>
      </c>
      <c r="R207" s="5">
        <v>83145</v>
      </c>
    </row>
    <row r="208" spans="1:18">
      <c r="A208" s="5">
        <v>1396</v>
      </c>
      <c r="B208" s="5">
        <v>7</v>
      </c>
      <c r="C208" s="5" t="s">
        <v>529</v>
      </c>
      <c r="D208" s="5" t="s">
        <v>530</v>
      </c>
      <c r="E208" s="5">
        <v>384161</v>
      </c>
      <c r="F208" s="5">
        <v>0</v>
      </c>
      <c r="G208" s="5">
        <v>23667</v>
      </c>
      <c r="H208" s="5">
        <v>91569</v>
      </c>
      <c r="I208" s="5">
        <v>5598</v>
      </c>
      <c r="J208" s="5">
        <v>38442</v>
      </c>
      <c r="K208" s="5">
        <v>58016</v>
      </c>
      <c r="L208" s="5">
        <v>11039</v>
      </c>
      <c r="M208" s="5">
        <v>2931</v>
      </c>
      <c r="N208" s="5">
        <v>13285</v>
      </c>
      <c r="O208" s="5">
        <v>3379</v>
      </c>
      <c r="P208" s="5">
        <v>30861</v>
      </c>
      <c r="Q208" s="5">
        <v>22229</v>
      </c>
      <c r="R208" s="5">
        <v>83145</v>
      </c>
    </row>
    <row r="209" spans="1:18">
      <c r="A209" s="5">
        <v>1396</v>
      </c>
      <c r="B209" s="5">
        <v>19</v>
      </c>
      <c r="C209" s="5" t="s">
        <v>531</v>
      </c>
      <c r="D209" s="5" t="s">
        <v>532</v>
      </c>
      <c r="E209" s="5">
        <v>34759</v>
      </c>
      <c r="F209" s="5">
        <v>0</v>
      </c>
      <c r="G209" s="5">
        <v>606</v>
      </c>
      <c r="H209" s="5">
        <v>0</v>
      </c>
      <c r="I209" s="5">
        <v>903</v>
      </c>
      <c r="J209" s="5">
        <v>1445</v>
      </c>
      <c r="K209" s="5">
        <v>13761</v>
      </c>
      <c r="L209" s="5">
        <v>1016</v>
      </c>
      <c r="M209" s="5">
        <v>32</v>
      </c>
      <c r="N209" s="5">
        <v>807</v>
      </c>
      <c r="O209" s="5">
        <v>0</v>
      </c>
      <c r="P209" s="5">
        <v>987</v>
      </c>
      <c r="Q209" s="5">
        <v>14991</v>
      </c>
      <c r="R209" s="5">
        <v>210</v>
      </c>
    </row>
    <row r="210" spans="1:18">
      <c r="A210" s="5">
        <v>1396</v>
      </c>
      <c r="B210" s="5">
        <v>4</v>
      </c>
      <c r="C210" s="5" t="s">
        <v>533</v>
      </c>
      <c r="D210" s="5" t="s">
        <v>534</v>
      </c>
      <c r="E210" s="5">
        <v>111250</v>
      </c>
      <c r="F210" s="5">
        <v>0</v>
      </c>
      <c r="G210" s="5">
        <v>9899</v>
      </c>
      <c r="H210" s="5">
        <v>25195</v>
      </c>
      <c r="I210" s="5">
        <v>1951</v>
      </c>
      <c r="J210" s="5">
        <v>27511</v>
      </c>
      <c r="K210" s="5">
        <v>31137</v>
      </c>
      <c r="L210" s="5">
        <v>3294</v>
      </c>
      <c r="M210" s="5">
        <v>214</v>
      </c>
      <c r="N210" s="5">
        <v>5656</v>
      </c>
      <c r="O210" s="5">
        <v>609</v>
      </c>
      <c r="P210" s="5">
        <v>909</v>
      </c>
      <c r="Q210" s="5">
        <v>3319</v>
      </c>
      <c r="R210" s="5">
        <v>1556</v>
      </c>
    </row>
    <row r="211" spans="1:18">
      <c r="A211" s="5">
        <v>1396</v>
      </c>
      <c r="B211" s="5">
        <v>4</v>
      </c>
      <c r="C211" s="5" t="s">
        <v>535</v>
      </c>
      <c r="D211" s="5" t="s">
        <v>536</v>
      </c>
      <c r="E211" s="5">
        <v>45757</v>
      </c>
      <c r="F211" s="5">
        <v>0</v>
      </c>
      <c r="G211" s="5">
        <v>1254</v>
      </c>
      <c r="H211" s="5">
        <v>510</v>
      </c>
      <c r="I211" s="5">
        <v>951</v>
      </c>
      <c r="J211" s="5">
        <v>931</v>
      </c>
      <c r="K211" s="5">
        <v>979</v>
      </c>
      <c r="L211" s="5">
        <v>4140</v>
      </c>
      <c r="M211" s="5">
        <v>1549</v>
      </c>
      <c r="N211" s="5">
        <v>2993</v>
      </c>
      <c r="O211" s="5">
        <v>1284</v>
      </c>
      <c r="P211" s="5">
        <v>26778</v>
      </c>
      <c r="Q211" s="5">
        <v>486</v>
      </c>
      <c r="R211" s="5">
        <v>3903</v>
      </c>
    </row>
    <row r="212" spans="1:18">
      <c r="A212" s="5">
        <v>1396</v>
      </c>
      <c r="B212" s="5">
        <v>4</v>
      </c>
      <c r="C212" s="5" t="s">
        <v>537</v>
      </c>
      <c r="D212" s="5" t="s">
        <v>538</v>
      </c>
      <c r="E212" s="5">
        <v>192394</v>
      </c>
      <c r="F212" s="5">
        <v>0</v>
      </c>
      <c r="G212" s="5">
        <v>11908</v>
      </c>
      <c r="H212" s="5">
        <v>65864</v>
      </c>
      <c r="I212" s="5">
        <v>1792</v>
      </c>
      <c r="J212" s="5">
        <v>8555</v>
      </c>
      <c r="K212" s="5">
        <v>12140</v>
      </c>
      <c r="L212" s="5">
        <v>2588</v>
      </c>
      <c r="M212" s="5">
        <v>1137</v>
      </c>
      <c r="N212" s="5">
        <v>3828</v>
      </c>
      <c r="O212" s="5">
        <v>1486</v>
      </c>
      <c r="P212" s="5">
        <v>2187</v>
      </c>
      <c r="Q212" s="5">
        <v>3432</v>
      </c>
      <c r="R212" s="5">
        <v>77476</v>
      </c>
    </row>
    <row r="213" spans="1:18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</row>
    <row r="214" spans="1:18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</row>
    <row r="215" spans="1:18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</row>
    <row r="216" spans="1:18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</row>
    <row r="217" spans="1:18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</row>
    <row r="218" spans="1:18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</row>
    <row r="219" spans="1:18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</row>
    <row r="220" spans="1:18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</row>
    <row r="221" spans="1:18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</row>
    <row r="222" spans="1:18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</row>
    <row r="223" spans="1:18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</row>
    <row r="224" spans="1:18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</row>
    <row r="225" spans="1:18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</row>
    <row r="226" spans="1:18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</row>
    <row r="227" spans="1:18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</row>
    <row r="228" spans="1:18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</row>
    <row r="229" spans="1:18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</row>
    <row r="230" spans="1:18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3.28515625" style="3" customWidth="1"/>
    <col min="6" max="6" width="18.8554687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2.85546875" style="3" customWidth="1"/>
    <col min="14" max="14" width="15.5703125" style="3" customWidth="1"/>
    <col min="15" max="15" width="16.140625" style="3" customWidth="1"/>
    <col min="16" max="16" width="13.85546875" style="3" customWidth="1"/>
  </cols>
  <sheetData>
    <row r="1" spans="1:16" ht="15.75" thickBot="1">
      <c r="A1" s="25" t="s">
        <v>159</v>
      </c>
      <c r="B1" s="25"/>
      <c r="C1" s="24" t="str">
        <f>CONCATENATE("8-",'فهرست جداول'!B9,"-",MID('فهرست جداول'!A1, 58,10), "                  (میلیون ریال)")</f>
        <v>8-دریافتی خدمات غیر صنعتی کارگاه‏ها بر حسب فعالیت-96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39" customHeight="1" thickBot="1">
      <c r="A2" s="14" t="s">
        <v>128</v>
      </c>
      <c r="B2" s="14" t="s">
        <v>151</v>
      </c>
      <c r="C2" s="14" t="s">
        <v>0</v>
      </c>
      <c r="D2" s="15" t="s">
        <v>1</v>
      </c>
      <c r="E2" s="15" t="s">
        <v>68</v>
      </c>
      <c r="F2" s="15" t="s">
        <v>69</v>
      </c>
      <c r="G2" s="15" t="s">
        <v>70</v>
      </c>
      <c r="H2" s="15" t="s">
        <v>71</v>
      </c>
      <c r="I2" s="15" t="s">
        <v>72</v>
      </c>
      <c r="J2" s="15" t="s">
        <v>73</v>
      </c>
      <c r="K2" s="15" t="s">
        <v>81</v>
      </c>
      <c r="L2" s="15" t="s">
        <v>82</v>
      </c>
      <c r="M2" s="15" t="s">
        <v>83</v>
      </c>
      <c r="N2" s="15" t="s">
        <v>84</v>
      </c>
      <c r="O2" s="15" t="s">
        <v>85</v>
      </c>
      <c r="P2" s="15" t="s">
        <v>80</v>
      </c>
    </row>
    <row r="3" spans="1:16">
      <c r="A3" s="5">
        <v>1396</v>
      </c>
      <c r="B3" s="5">
        <v>1</v>
      </c>
      <c r="C3" s="5" t="s">
        <v>162</v>
      </c>
      <c r="D3" s="5" t="s">
        <v>163</v>
      </c>
      <c r="E3" s="5">
        <v>75471347</v>
      </c>
      <c r="F3" s="5">
        <v>22435913</v>
      </c>
      <c r="G3" s="5">
        <v>1808911</v>
      </c>
      <c r="H3" s="5">
        <v>1312545</v>
      </c>
      <c r="I3" s="5">
        <v>192</v>
      </c>
      <c r="J3" s="5">
        <v>696285</v>
      </c>
      <c r="K3" s="5">
        <v>854460</v>
      </c>
      <c r="L3" s="5">
        <v>5593</v>
      </c>
      <c r="M3" s="5">
        <v>150174</v>
      </c>
      <c r="N3" s="5">
        <v>171536</v>
      </c>
      <c r="O3" s="5">
        <v>7506</v>
      </c>
      <c r="P3" s="5">
        <v>48028232</v>
      </c>
    </row>
    <row r="4" spans="1:16">
      <c r="A4" s="5">
        <v>1396</v>
      </c>
      <c r="B4" s="5">
        <v>2</v>
      </c>
      <c r="C4" s="5" t="s">
        <v>164</v>
      </c>
      <c r="D4" s="5" t="s">
        <v>165</v>
      </c>
      <c r="E4" s="5">
        <v>2278926</v>
      </c>
      <c r="F4" s="5">
        <v>189507</v>
      </c>
      <c r="G4" s="5">
        <v>250020</v>
      </c>
      <c r="H4" s="5">
        <v>11463</v>
      </c>
      <c r="I4" s="5">
        <v>0</v>
      </c>
      <c r="J4" s="5">
        <v>6451</v>
      </c>
      <c r="K4" s="5">
        <v>54664</v>
      </c>
      <c r="L4" s="5">
        <v>6</v>
      </c>
      <c r="M4" s="5">
        <v>692</v>
      </c>
      <c r="N4" s="5">
        <v>10301</v>
      </c>
      <c r="O4" s="5">
        <v>0</v>
      </c>
      <c r="P4" s="5">
        <v>1755823</v>
      </c>
    </row>
    <row r="5" spans="1:16">
      <c r="A5" s="5">
        <v>1396</v>
      </c>
      <c r="B5" s="5">
        <v>3</v>
      </c>
      <c r="C5" s="5" t="s">
        <v>166</v>
      </c>
      <c r="D5" s="5" t="s">
        <v>167</v>
      </c>
      <c r="E5" s="5">
        <v>150928</v>
      </c>
      <c r="F5" s="5">
        <v>1985</v>
      </c>
      <c r="G5" s="5">
        <v>110686</v>
      </c>
      <c r="H5" s="5">
        <v>0</v>
      </c>
      <c r="I5" s="5">
        <v>0</v>
      </c>
      <c r="J5" s="5">
        <v>276</v>
      </c>
      <c r="K5" s="5">
        <v>3096</v>
      </c>
      <c r="L5" s="5">
        <v>6</v>
      </c>
      <c r="M5" s="5">
        <v>0</v>
      </c>
      <c r="N5" s="5">
        <v>0</v>
      </c>
      <c r="O5" s="5">
        <v>0</v>
      </c>
      <c r="P5" s="5">
        <v>34879</v>
      </c>
    </row>
    <row r="6" spans="1:16">
      <c r="A6" s="5">
        <v>1396</v>
      </c>
      <c r="B6" s="5">
        <v>4</v>
      </c>
      <c r="C6" s="5" t="s">
        <v>168</v>
      </c>
      <c r="D6" s="5" t="s">
        <v>167</v>
      </c>
      <c r="E6" s="5">
        <v>150928</v>
      </c>
      <c r="F6" s="5">
        <v>1985</v>
      </c>
      <c r="G6" s="5">
        <v>110686</v>
      </c>
      <c r="H6" s="5">
        <v>0</v>
      </c>
      <c r="I6" s="5">
        <v>0</v>
      </c>
      <c r="J6" s="5">
        <v>276</v>
      </c>
      <c r="K6" s="5">
        <v>3096</v>
      </c>
      <c r="L6" s="5">
        <v>6</v>
      </c>
      <c r="M6" s="5">
        <v>0</v>
      </c>
      <c r="N6" s="5">
        <v>0</v>
      </c>
      <c r="O6" s="5">
        <v>0</v>
      </c>
      <c r="P6" s="5">
        <v>34879</v>
      </c>
    </row>
    <row r="7" spans="1:16">
      <c r="A7" s="5">
        <v>1396</v>
      </c>
      <c r="B7" s="5">
        <v>3</v>
      </c>
      <c r="C7" s="5" t="s">
        <v>169</v>
      </c>
      <c r="D7" s="5" t="s">
        <v>170</v>
      </c>
      <c r="E7" s="5">
        <v>158400</v>
      </c>
      <c r="F7" s="5">
        <v>15000</v>
      </c>
      <c r="G7" s="5">
        <v>4298</v>
      </c>
      <c r="H7" s="5">
        <v>73</v>
      </c>
      <c r="I7" s="5">
        <v>0</v>
      </c>
      <c r="J7" s="5">
        <v>85</v>
      </c>
      <c r="K7" s="5">
        <v>2489</v>
      </c>
      <c r="L7" s="5">
        <v>0</v>
      </c>
      <c r="M7" s="5">
        <v>0</v>
      </c>
      <c r="N7" s="5">
        <v>0</v>
      </c>
      <c r="O7" s="5">
        <v>0</v>
      </c>
      <c r="P7" s="5">
        <v>136455</v>
      </c>
    </row>
    <row r="8" spans="1:16">
      <c r="A8" s="5">
        <v>1396</v>
      </c>
      <c r="B8" s="5">
        <v>4</v>
      </c>
      <c r="C8" s="5" t="s">
        <v>171</v>
      </c>
      <c r="D8" s="5" t="s">
        <v>170</v>
      </c>
      <c r="E8" s="5">
        <v>158400</v>
      </c>
      <c r="F8" s="5">
        <v>15000</v>
      </c>
      <c r="G8" s="5">
        <v>4298</v>
      </c>
      <c r="H8" s="5">
        <v>73</v>
      </c>
      <c r="I8" s="5">
        <v>0</v>
      </c>
      <c r="J8" s="5">
        <v>85</v>
      </c>
      <c r="K8" s="5">
        <v>2489</v>
      </c>
      <c r="L8" s="5">
        <v>0</v>
      </c>
      <c r="M8" s="5">
        <v>0</v>
      </c>
      <c r="N8" s="5">
        <v>0</v>
      </c>
      <c r="O8" s="5">
        <v>0</v>
      </c>
      <c r="P8" s="5">
        <v>136455</v>
      </c>
    </row>
    <row r="9" spans="1:16">
      <c r="A9" s="5">
        <v>1396</v>
      </c>
      <c r="B9" s="5">
        <v>3</v>
      </c>
      <c r="C9" s="5" t="s">
        <v>172</v>
      </c>
      <c r="D9" s="5" t="s">
        <v>173</v>
      </c>
      <c r="E9" s="5">
        <v>37702</v>
      </c>
      <c r="F9" s="5">
        <v>99</v>
      </c>
      <c r="G9" s="5">
        <v>14056</v>
      </c>
      <c r="H9" s="5">
        <v>0</v>
      </c>
      <c r="I9" s="5">
        <v>0</v>
      </c>
      <c r="J9" s="5">
        <v>239</v>
      </c>
      <c r="K9" s="5">
        <v>14519</v>
      </c>
      <c r="L9" s="5">
        <v>0</v>
      </c>
      <c r="M9" s="5">
        <v>24</v>
      </c>
      <c r="N9" s="5">
        <v>2800</v>
      </c>
      <c r="O9" s="5">
        <v>0</v>
      </c>
      <c r="P9" s="5">
        <v>5966</v>
      </c>
    </row>
    <row r="10" spans="1:16">
      <c r="A10" s="5">
        <v>1396</v>
      </c>
      <c r="B10" s="5">
        <v>4</v>
      </c>
      <c r="C10" s="5" t="s">
        <v>174</v>
      </c>
      <c r="D10" s="5" t="s">
        <v>173</v>
      </c>
      <c r="E10" s="5">
        <v>37702</v>
      </c>
      <c r="F10" s="5">
        <v>99</v>
      </c>
      <c r="G10" s="5">
        <v>14056</v>
      </c>
      <c r="H10" s="5">
        <v>0</v>
      </c>
      <c r="I10" s="5">
        <v>0</v>
      </c>
      <c r="J10" s="5">
        <v>239</v>
      </c>
      <c r="K10" s="5">
        <v>14519</v>
      </c>
      <c r="L10" s="5">
        <v>0</v>
      </c>
      <c r="M10" s="5">
        <v>24</v>
      </c>
      <c r="N10" s="5">
        <v>2800</v>
      </c>
      <c r="O10" s="5">
        <v>0</v>
      </c>
      <c r="P10" s="5">
        <v>5966</v>
      </c>
    </row>
    <row r="11" spans="1:16">
      <c r="A11" s="5">
        <v>1396</v>
      </c>
      <c r="B11" s="5">
        <v>3</v>
      </c>
      <c r="C11" s="5" t="s">
        <v>175</v>
      </c>
      <c r="D11" s="5" t="s">
        <v>176</v>
      </c>
      <c r="E11" s="5">
        <v>82581</v>
      </c>
      <c r="F11" s="5">
        <v>0</v>
      </c>
      <c r="G11" s="5">
        <v>31394</v>
      </c>
      <c r="H11" s="5">
        <v>0</v>
      </c>
      <c r="I11" s="5">
        <v>0</v>
      </c>
      <c r="J11" s="5">
        <v>0</v>
      </c>
      <c r="K11" s="5">
        <v>100</v>
      </c>
      <c r="L11" s="5">
        <v>0</v>
      </c>
      <c r="M11" s="5">
        <v>0</v>
      </c>
      <c r="N11" s="5">
        <v>0</v>
      </c>
      <c r="O11" s="5">
        <v>0</v>
      </c>
      <c r="P11" s="5">
        <v>51087</v>
      </c>
    </row>
    <row r="12" spans="1:16">
      <c r="A12" s="5">
        <v>1396</v>
      </c>
      <c r="B12" s="5">
        <v>4</v>
      </c>
      <c r="C12" s="5" t="s">
        <v>177</v>
      </c>
      <c r="D12" s="5" t="s">
        <v>176</v>
      </c>
      <c r="E12" s="5">
        <v>82581</v>
      </c>
      <c r="F12" s="5">
        <v>0</v>
      </c>
      <c r="G12" s="5">
        <v>31394</v>
      </c>
      <c r="H12" s="5">
        <v>0</v>
      </c>
      <c r="I12" s="5">
        <v>0</v>
      </c>
      <c r="J12" s="5">
        <v>0</v>
      </c>
      <c r="K12" s="5">
        <v>100</v>
      </c>
      <c r="L12" s="5">
        <v>0</v>
      </c>
      <c r="M12" s="5">
        <v>0</v>
      </c>
      <c r="N12" s="5">
        <v>0</v>
      </c>
      <c r="O12" s="5">
        <v>0</v>
      </c>
      <c r="P12" s="5">
        <v>51087</v>
      </c>
    </row>
    <row r="13" spans="1:16">
      <c r="A13" s="5">
        <v>1396</v>
      </c>
      <c r="B13" s="5">
        <v>3</v>
      </c>
      <c r="C13" s="5" t="s">
        <v>178</v>
      </c>
      <c r="D13" s="5" t="s">
        <v>179</v>
      </c>
      <c r="E13" s="5">
        <v>1049516</v>
      </c>
      <c r="F13" s="5">
        <v>14</v>
      </c>
      <c r="G13" s="5">
        <v>18396</v>
      </c>
      <c r="H13" s="5">
        <v>0</v>
      </c>
      <c r="I13" s="5">
        <v>0</v>
      </c>
      <c r="J13" s="5">
        <v>0</v>
      </c>
      <c r="K13" s="5">
        <v>2161</v>
      </c>
      <c r="L13" s="5">
        <v>0</v>
      </c>
      <c r="M13" s="5">
        <v>618</v>
      </c>
      <c r="N13" s="5">
        <v>22</v>
      </c>
      <c r="O13" s="5">
        <v>0</v>
      </c>
      <c r="P13" s="5">
        <v>1028306</v>
      </c>
    </row>
    <row r="14" spans="1:16">
      <c r="A14" s="5">
        <v>1396</v>
      </c>
      <c r="B14" s="5">
        <v>4</v>
      </c>
      <c r="C14" s="5" t="s">
        <v>180</v>
      </c>
      <c r="D14" s="5" t="s">
        <v>179</v>
      </c>
      <c r="E14" s="5">
        <v>1049516</v>
      </c>
      <c r="F14" s="5">
        <v>14</v>
      </c>
      <c r="G14" s="5">
        <v>18396</v>
      </c>
      <c r="H14" s="5">
        <v>0</v>
      </c>
      <c r="I14" s="5">
        <v>0</v>
      </c>
      <c r="J14" s="5">
        <v>0</v>
      </c>
      <c r="K14" s="5">
        <v>2161</v>
      </c>
      <c r="L14" s="5">
        <v>0</v>
      </c>
      <c r="M14" s="5">
        <v>618</v>
      </c>
      <c r="N14" s="5">
        <v>22</v>
      </c>
      <c r="O14" s="5">
        <v>0</v>
      </c>
      <c r="P14" s="5">
        <v>1028306</v>
      </c>
    </row>
    <row r="15" spans="1:16">
      <c r="A15" s="5">
        <v>1396</v>
      </c>
      <c r="B15" s="5">
        <v>3</v>
      </c>
      <c r="C15" s="5" t="s">
        <v>181</v>
      </c>
      <c r="D15" s="5" t="s">
        <v>182</v>
      </c>
      <c r="E15" s="5">
        <v>148390</v>
      </c>
      <c r="F15" s="5">
        <v>0</v>
      </c>
      <c r="G15" s="5">
        <v>14649</v>
      </c>
      <c r="H15" s="5">
        <v>336</v>
      </c>
      <c r="I15" s="5">
        <v>0</v>
      </c>
      <c r="J15" s="5">
        <v>4915</v>
      </c>
      <c r="K15" s="5">
        <v>8005</v>
      </c>
      <c r="L15" s="5">
        <v>0</v>
      </c>
      <c r="M15" s="5">
        <v>50</v>
      </c>
      <c r="N15" s="5">
        <v>0</v>
      </c>
      <c r="O15" s="5">
        <v>0</v>
      </c>
      <c r="P15" s="5">
        <v>120435</v>
      </c>
    </row>
    <row r="16" spans="1:16">
      <c r="A16" s="5">
        <v>1396</v>
      </c>
      <c r="B16" s="5">
        <v>4</v>
      </c>
      <c r="C16" s="5" t="s">
        <v>183</v>
      </c>
      <c r="D16" s="5" t="s">
        <v>184</v>
      </c>
      <c r="E16" s="5">
        <v>148390</v>
      </c>
      <c r="F16" s="5">
        <v>0</v>
      </c>
      <c r="G16" s="5">
        <v>14649</v>
      </c>
      <c r="H16" s="5">
        <v>336</v>
      </c>
      <c r="I16" s="5">
        <v>0</v>
      </c>
      <c r="J16" s="5">
        <v>4915</v>
      </c>
      <c r="K16" s="5">
        <v>8005</v>
      </c>
      <c r="L16" s="5">
        <v>0</v>
      </c>
      <c r="M16" s="5">
        <v>50</v>
      </c>
      <c r="N16" s="5">
        <v>0</v>
      </c>
      <c r="O16" s="5">
        <v>0</v>
      </c>
      <c r="P16" s="5">
        <v>120435</v>
      </c>
    </row>
    <row r="17" spans="1:16">
      <c r="A17" s="5">
        <v>1396</v>
      </c>
      <c r="B17" s="5">
        <v>4</v>
      </c>
      <c r="C17" s="5" t="s">
        <v>185</v>
      </c>
      <c r="D17" s="5" t="s">
        <v>186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>
      <c r="A18" s="5">
        <v>1396</v>
      </c>
      <c r="B18" s="5">
        <v>3</v>
      </c>
      <c r="C18" s="5" t="s">
        <v>187</v>
      </c>
      <c r="D18" s="5" t="s">
        <v>188</v>
      </c>
      <c r="E18" s="5">
        <v>473468</v>
      </c>
      <c r="F18" s="5">
        <v>3670</v>
      </c>
      <c r="G18" s="5">
        <v>52018</v>
      </c>
      <c r="H18" s="5">
        <v>11054</v>
      </c>
      <c r="I18" s="5">
        <v>0</v>
      </c>
      <c r="J18" s="5">
        <v>195</v>
      </c>
      <c r="K18" s="5">
        <v>24171</v>
      </c>
      <c r="L18" s="5">
        <v>0</v>
      </c>
      <c r="M18" s="5">
        <v>0</v>
      </c>
      <c r="N18" s="5">
        <v>7479</v>
      </c>
      <c r="O18" s="5">
        <v>0</v>
      </c>
      <c r="P18" s="5">
        <v>374881</v>
      </c>
    </row>
    <row r="19" spans="1:16">
      <c r="A19" s="5">
        <v>1396</v>
      </c>
      <c r="B19" s="5">
        <v>4</v>
      </c>
      <c r="C19" s="5" t="s">
        <v>189</v>
      </c>
      <c r="D19" s="5" t="s">
        <v>188</v>
      </c>
      <c r="E19" s="5">
        <v>166381</v>
      </c>
      <c r="F19" s="5">
        <v>0</v>
      </c>
      <c r="G19" s="5">
        <v>27589</v>
      </c>
      <c r="H19" s="5">
        <v>0</v>
      </c>
      <c r="I19" s="5">
        <v>0</v>
      </c>
      <c r="J19" s="5">
        <v>0</v>
      </c>
      <c r="K19" s="5">
        <v>2700</v>
      </c>
      <c r="L19" s="5">
        <v>0</v>
      </c>
      <c r="M19" s="5">
        <v>0</v>
      </c>
      <c r="N19" s="5">
        <v>0</v>
      </c>
      <c r="O19" s="5">
        <v>0</v>
      </c>
      <c r="P19" s="5">
        <v>136091</v>
      </c>
    </row>
    <row r="20" spans="1:16">
      <c r="A20" s="5">
        <v>1396</v>
      </c>
      <c r="B20" s="5">
        <v>4</v>
      </c>
      <c r="C20" s="5" t="s">
        <v>190</v>
      </c>
      <c r="D20" s="5" t="s">
        <v>191</v>
      </c>
      <c r="E20" s="5">
        <v>240959</v>
      </c>
      <c r="F20" s="5">
        <v>3210</v>
      </c>
      <c r="G20" s="5">
        <v>14661</v>
      </c>
      <c r="H20" s="5">
        <v>1948</v>
      </c>
      <c r="I20" s="5">
        <v>0</v>
      </c>
      <c r="J20" s="5">
        <v>60</v>
      </c>
      <c r="K20" s="5">
        <v>7128</v>
      </c>
      <c r="L20" s="5">
        <v>0</v>
      </c>
      <c r="M20" s="5">
        <v>0</v>
      </c>
      <c r="N20" s="5">
        <v>1720</v>
      </c>
      <c r="O20" s="5">
        <v>0</v>
      </c>
      <c r="P20" s="5">
        <v>212233</v>
      </c>
    </row>
    <row r="21" spans="1:16">
      <c r="A21" s="5">
        <v>1396</v>
      </c>
      <c r="B21" s="5">
        <v>4</v>
      </c>
      <c r="C21" s="5" t="s">
        <v>192</v>
      </c>
      <c r="D21" s="5" t="s">
        <v>193</v>
      </c>
      <c r="E21" s="5">
        <v>7069</v>
      </c>
      <c r="F21" s="5">
        <v>0</v>
      </c>
      <c r="G21" s="5">
        <v>293</v>
      </c>
      <c r="H21" s="5">
        <v>0</v>
      </c>
      <c r="I21" s="5">
        <v>0</v>
      </c>
      <c r="J21" s="5">
        <v>0</v>
      </c>
      <c r="K21" s="5">
        <v>6734</v>
      </c>
      <c r="L21" s="5">
        <v>0</v>
      </c>
      <c r="M21" s="5">
        <v>0</v>
      </c>
      <c r="N21" s="5">
        <v>0</v>
      </c>
      <c r="O21" s="5">
        <v>0</v>
      </c>
      <c r="P21" s="5">
        <v>42</v>
      </c>
    </row>
    <row r="22" spans="1:16">
      <c r="A22" s="5">
        <v>1396</v>
      </c>
      <c r="B22" s="5">
        <v>4</v>
      </c>
      <c r="C22" s="5" t="s">
        <v>194</v>
      </c>
      <c r="D22" s="5" t="s">
        <v>195</v>
      </c>
      <c r="E22" s="5">
        <v>5812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139</v>
      </c>
      <c r="L22" s="5">
        <v>0</v>
      </c>
      <c r="M22" s="5">
        <v>0</v>
      </c>
      <c r="N22" s="5">
        <v>0</v>
      </c>
      <c r="O22" s="5">
        <v>0</v>
      </c>
      <c r="P22" s="5">
        <v>5673</v>
      </c>
    </row>
    <row r="23" spans="1:16">
      <c r="A23" s="5">
        <v>1396</v>
      </c>
      <c r="B23" s="5">
        <v>4</v>
      </c>
      <c r="C23" s="5" t="s">
        <v>196</v>
      </c>
      <c r="D23" s="5" t="s">
        <v>197</v>
      </c>
      <c r="E23" s="5">
        <v>1297</v>
      </c>
      <c r="F23" s="5">
        <v>0</v>
      </c>
      <c r="G23" s="5">
        <v>180</v>
      </c>
      <c r="H23" s="5">
        <v>0</v>
      </c>
      <c r="I23" s="5">
        <v>0</v>
      </c>
      <c r="J23" s="5">
        <v>135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982</v>
      </c>
    </row>
    <row r="24" spans="1:16">
      <c r="A24" s="5">
        <v>1396</v>
      </c>
      <c r="B24" s="5">
        <v>4</v>
      </c>
      <c r="C24" s="5" t="s">
        <v>198</v>
      </c>
      <c r="D24" s="5" t="s">
        <v>199</v>
      </c>
      <c r="E24" s="5">
        <v>51951</v>
      </c>
      <c r="F24" s="5">
        <v>461</v>
      </c>
      <c r="G24" s="5">
        <v>9295</v>
      </c>
      <c r="H24" s="5">
        <v>9105</v>
      </c>
      <c r="I24" s="5">
        <v>0</v>
      </c>
      <c r="J24" s="5">
        <v>0</v>
      </c>
      <c r="K24" s="5">
        <v>7470</v>
      </c>
      <c r="L24" s="5">
        <v>0</v>
      </c>
      <c r="M24" s="5">
        <v>0</v>
      </c>
      <c r="N24" s="5">
        <v>5759</v>
      </c>
      <c r="O24" s="5">
        <v>0</v>
      </c>
      <c r="P24" s="5">
        <v>19860</v>
      </c>
    </row>
    <row r="25" spans="1:16">
      <c r="A25" s="5">
        <v>1396</v>
      </c>
      <c r="B25" s="5">
        <v>3</v>
      </c>
      <c r="C25" s="5" t="s">
        <v>200</v>
      </c>
      <c r="D25" s="5" t="s">
        <v>201</v>
      </c>
      <c r="E25" s="5">
        <v>177940</v>
      </c>
      <c r="F25" s="5">
        <v>168738</v>
      </c>
      <c r="G25" s="5">
        <v>4523</v>
      </c>
      <c r="H25" s="5">
        <v>0</v>
      </c>
      <c r="I25" s="5">
        <v>0</v>
      </c>
      <c r="J25" s="5">
        <v>740</v>
      </c>
      <c r="K25" s="5">
        <v>124</v>
      </c>
      <c r="L25" s="5">
        <v>0</v>
      </c>
      <c r="M25" s="5">
        <v>0</v>
      </c>
      <c r="N25" s="5">
        <v>0</v>
      </c>
      <c r="O25" s="5">
        <v>0</v>
      </c>
      <c r="P25" s="5">
        <v>3815</v>
      </c>
    </row>
    <row r="26" spans="1:16">
      <c r="A26" s="5">
        <v>1396</v>
      </c>
      <c r="B26" s="5">
        <v>4</v>
      </c>
      <c r="C26" s="5" t="s">
        <v>202</v>
      </c>
      <c r="D26" s="5" t="s">
        <v>201</v>
      </c>
      <c r="E26" s="5">
        <v>177940</v>
      </c>
      <c r="F26" s="5">
        <v>168738</v>
      </c>
      <c r="G26" s="5">
        <v>4523</v>
      </c>
      <c r="H26" s="5">
        <v>0</v>
      </c>
      <c r="I26" s="5">
        <v>0</v>
      </c>
      <c r="J26" s="5">
        <v>740</v>
      </c>
      <c r="K26" s="5">
        <v>124</v>
      </c>
      <c r="L26" s="5">
        <v>0</v>
      </c>
      <c r="M26" s="5">
        <v>0</v>
      </c>
      <c r="N26" s="5">
        <v>0</v>
      </c>
      <c r="O26" s="5">
        <v>0</v>
      </c>
      <c r="P26" s="5">
        <v>3815</v>
      </c>
    </row>
    <row r="27" spans="1:16">
      <c r="A27" s="5">
        <v>1396</v>
      </c>
      <c r="B27" s="5">
        <v>2</v>
      </c>
      <c r="C27" s="5" t="s">
        <v>203</v>
      </c>
      <c r="D27" s="5" t="s">
        <v>204</v>
      </c>
      <c r="E27" s="5">
        <v>55386</v>
      </c>
      <c r="F27" s="5">
        <v>3095</v>
      </c>
      <c r="G27" s="5">
        <v>26448</v>
      </c>
      <c r="H27" s="5">
        <v>2880</v>
      </c>
      <c r="I27" s="5">
        <v>0</v>
      </c>
      <c r="J27" s="5">
        <v>0</v>
      </c>
      <c r="K27" s="5">
        <v>1691</v>
      </c>
      <c r="L27" s="5">
        <v>0</v>
      </c>
      <c r="M27" s="5">
        <v>0</v>
      </c>
      <c r="N27" s="5">
        <v>0</v>
      </c>
      <c r="O27" s="5">
        <v>0</v>
      </c>
      <c r="P27" s="5">
        <v>21272</v>
      </c>
    </row>
    <row r="28" spans="1:16">
      <c r="A28" s="5">
        <v>1396</v>
      </c>
      <c r="B28" s="5">
        <v>3</v>
      </c>
      <c r="C28" s="5" t="s">
        <v>205</v>
      </c>
      <c r="D28" s="5" t="s">
        <v>204</v>
      </c>
      <c r="E28" s="5">
        <v>55386</v>
      </c>
      <c r="F28" s="5">
        <v>3095</v>
      </c>
      <c r="G28" s="5">
        <v>26448</v>
      </c>
      <c r="H28" s="5">
        <v>2880</v>
      </c>
      <c r="I28" s="5">
        <v>0</v>
      </c>
      <c r="J28" s="5">
        <v>0</v>
      </c>
      <c r="K28" s="5">
        <v>1691</v>
      </c>
      <c r="L28" s="5">
        <v>0</v>
      </c>
      <c r="M28" s="5">
        <v>0</v>
      </c>
      <c r="N28" s="5">
        <v>0</v>
      </c>
      <c r="O28" s="5">
        <v>0</v>
      </c>
      <c r="P28" s="5">
        <v>21272</v>
      </c>
    </row>
    <row r="29" spans="1:16">
      <c r="A29" s="5">
        <v>1396</v>
      </c>
      <c r="B29" s="5">
        <v>4</v>
      </c>
      <c r="C29" s="5" t="s">
        <v>206</v>
      </c>
      <c r="D29" s="5" t="s">
        <v>207</v>
      </c>
      <c r="E29" s="5">
        <v>2379</v>
      </c>
      <c r="F29" s="5">
        <v>2379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>
      <c r="A30" s="5">
        <v>1396</v>
      </c>
      <c r="B30" s="5">
        <v>4</v>
      </c>
      <c r="C30" s="5" t="s">
        <v>208</v>
      </c>
      <c r="D30" s="5" t="s">
        <v>209</v>
      </c>
      <c r="E30" s="5">
        <v>19207</v>
      </c>
      <c r="F30" s="5">
        <v>717</v>
      </c>
      <c r="G30" s="5">
        <v>16800</v>
      </c>
      <c r="H30" s="5">
        <v>0</v>
      </c>
      <c r="I30" s="5">
        <v>0</v>
      </c>
      <c r="J30" s="5">
        <v>0</v>
      </c>
      <c r="K30" s="5">
        <v>1691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>
        <v>1396</v>
      </c>
      <c r="B31" s="5">
        <v>4</v>
      </c>
      <c r="C31" s="5" t="s">
        <v>210</v>
      </c>
      <c r="D31" s="5" t="s">
        <v>211</v>
      </c>
      <c r="E31" s="5">
        <v>33800</v>
      </c>
      <c r="F31" s="5">
        <v>0</v>
      </c>
      <c r="G31" s="5">
        <v>9648</v>
      </c>
      <c r="H31" s="5">
        <v>2880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21272</v>
      </c>
    </row>
    <row r="32" spans="1:16">
      <c r="A32" s="5">
        <v>1396</v>
      </c>
      <c r="B32" s="5">
        <v>2</v>
      </c>
      <c r="C32" s="5" t="s">
        <v>212</v>
      </c>
      <c r="D32" s="5" t="s">
        <v>213</v>
      </c>
      <c r="E32" s="5">
        <v>602351</v>
      </c>
      <c r="F32" s="5">
        <v>0</v>
      </c>
      <c r="G32" s="5">
        <v>0</v>
      </c>
      <c r="H32" s="5">
        <v>147037</v>
      </c>
      <c r="I32" s="5">
        <v>0</v>
      </c>
      <c r="J32" s="5">
        <v>323498</v>
      </c>
      <c r="K32" s="5">
        <v>0</v>
      </c>
      <c r="L32" s="5">
        <v>0</v>
      </c>
      <c r="M32" s="5">
        <v>0</v>
      </c>
      <c r="N32" s="5">
        <v>0</v>
      </c>
      <c r="O32" s="5">
        <v>2526</v>
      </c>
      <c r="P32" s="5">
        <v>129290</v>
      </c>
    </row>
    <row r="33" spans="1:16">
      <c r="A33" s="5">
        <v>1396</v>
      </c>
      <c r="B33" s="5">
        <v>3</v>
      </c>
      <c r="C33" s="5" t="s">
        <v>214</v>
      </c>
      <c r="D33" s="5" t="s">
        <v>215</v>
      </c>
      <c r="E33" s="5">
        <v>602351</v>
      </c>
      <c r="F33" s="5">
        <v>0</v>
      </c>
      <c r="G33" s="5">
        <v>0</v>
      </c>
      <c r="H33" s="5">
        <v>147037</v>
      </c>
      <c r="I33" s="5">
        <v>0</v>
      </c>
      <c r="J33" s="5">
        <v>323498</v>
      </c>
      <c r="K33" s="5">
        <v>0</v>
      </c>
      <c r="L33" s="5">
        <v>0</v>
      </c>
      <c r="M33" s="5">
        <v>0</v>
      </c>
      <c r="N33" s="5">
        <v>0</v>
      </c>
      <c r="O33" s="5">
        <v>2526</v>
      </c>
      <c r="P33" s="5">
        <v>129290</v>
      </c>
    </row>
    <row r="34" spans="1:16">
      <c r="A34" s="5">
        <v>1396</v>
      </c>
      <c r="B34" s="5">
        <v>4</v>
      </c>
      <c r="C34" s="5" t="s">
        <v>216</v>
      </c>
      <c r="D34" s="5" t="s">
        <v>217</v>
      </c>
      <c r="E34" s="5">
        <v>602351</v>
      </c>
      <c r="F34" s="5">
        <v>0</v>
      </c>
      <c r="G34" s="5">
        <v>0</v>
      </c>
      <c r="H34" s="5">
        <v>147037</v>
      </c>
      <c r="I34" s="5">
        <v>0</v>
      </c>
      <c r="J34" s="5">
        <v>323498</v>
      </c>
      <c r="K34" s="5">
        <v>0</v>
      </c>
      <c r="L34" s="5">
        <v>0</v>
      </c>
      <c r="M34" s="5">
        <v>0</v>
      </c>
      <c r="N34" s="5">
        <v>0</v>
      </c>
      <c r="O34" s="5">
        <v>2526</v>
      </c>
      <c r="P34" s="5">
        <v>129290</v>
      </c>
    </row>
    <row r="35" spans="1:16">
      <c r="A35" s="5">
        <v>1396</v>
      </c>
      <c r="B35" s="5">
        <v>2</v>
      </c>
      <c r="C35" s="5" t="s">
        <v>218</v>
      </c>
      <c r="D35" s="5" t="s">
        <v>219</v>
      </c>
      <c r="E35" s="5">
        <v>123671</v>
      </c>
      <c r="F35" s="5">
        <v>0</v>
      </c>
      <c r="G35" s="5">
        <v>77184</v>
      </c>
      <c r="H35" s="5">
        <v>560</v>
      </c>
      <c r="I35" s="5">
        <v>0</v>
      </c>
      <c r="J35" s="5">
        <v>882</v>
      </c>
      <c r="K35" s="5">
        <v>10566</v>
      </c>
      <c r="L35" s="5">
        <v>0</v>
      </c>
      <c r="M35" s="5">
        <v>0</v>
      </c>
      <c r="N35" s="5">
        <v>0</v>
      </c>
      <c r="O35" s="5">
        <v>0</v>
      </c>
      <c r="P35" s="5">
        <v>34480</v>
      </c>
    </row>
    <row r="36" spans="1:16">
      <c r="A36" s="5">
        <v>1396</v>
      </c>
      <c r="B36" s="5">
        <v>3</v>
      </c>
      <c r="C36" s="5" t="s">
        <v>220</v>
      </c>
      <c r="D36" s="5" t="s">
        <v>221</v>
      </c>
      <c r="E36" s="5">
        <v>106300</v>
      </c>
      <c r="F36" s="5">
        <v>0</v>
      </c>
      <c r="G36" s="5">
        <v>76323</v>
      </c>
      <c r="H36" s="5">
        <v>560</v>
      </c>
      <c r="I36" s="5">
        <v>0</v>
      </c>
      <c r="J36" s="5">
        <v>882</v>
      </c>
      <c r="K36" s="5">
        <v>8629</v>
      </c>
      <c r="L36" s="5">
        <v>0</v>
      </c>
      <c r="M36" s="5">
        <v>0</v>
      </c>
      <c r="N36" s="5">
        <v>0</v>
      </c>
      <c r="O36" s="5">
        <v>0</v>
      </c>
      <c r="P36" s="5">
        <v>19906</v>
      </c>
    </row>
    <row r="37" spans="1:16">
      <c r="A37" s="5">
        <v>1396</v>
      </c>
      <c r="B37" s="5">
        <v>4</v>
      </c>
      <c r="C37" s="5" t="s">
        <v>222</v>
      </c>
      <c r="D37" s="5" t="s">
        <v>223</v>
      </c>
      <c r="E37" s="5">
        <v>89988</v>
      </c>
      <c r="F37" s="5">
        <v>0</v>
      </c>
      <c r="G37" s="5">
        <v>69748</v>
      </c>
      <c r="H37" s="5">
        <v>360</v>
      </c>
      <c r="I37" s="5">
        <v>0</v>
      </c>
      <c r="J37" s="5">
        <v>0</v>
      </c>
      <c r="K37" s="5">
        <v>8497</v>
      </c>
      <c r="L37" s="5">
        <v>0</v>
      </c>
      <c r="M37" s="5">
        <v>0</v>
      </c>
      <c r="N37" s="5">
        <v>0</v>
      </c>
      <c r="O37" s="5">
        <v>0</v>
      </c>
      <c r="P37" s="5">
        <v>11383</v>
      </c>
    </row>
    <row r="38" spans="1:16">
      <c r="A38" s="5">
        <v>1396</v>
      </c>
      <c r="B38" s="5">
        <v>4</v>
      </c>
      <c r="C38" s="5" t="s">
        <v>224</v>
      </c>
      <c r="D38" s="5" t="s">
        <v>225</v>
      </c>
      <c r="E38" s="5">
        <v>15183</v>
      </c>
      <c r="F38" s="5">
        <v>0</v>
      </c>
      <c r="G38" s="5">
        <v>6574</v>
      </c>
      <c r="H38" s="5">
        <v>200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8408</v>
      </c>
    </row>
    <row r="39" spans="1:16">
      <c r="A39" s="5">
        <v>1396</v>
      </c>
      <c r="B39" s="5">
        <v>4</v>
      </c>
      <c r="C39" s="5" t="s">
        <v>226</v>
      </c>
      <c r="D39" s="5" t="s">
        <v>227</v>
      </c>
      <c r="E39" s="5">
        <v>1129</v>
      </c>
      <c r="F39" s="5">
        <v>0</v>
      </c>
      <c r="G39" s="5">
        <v>0</v>
      </c>
      <c r="H39" s="5">
        <v>0</v>
      </c>
      <c r="I39" s="5">
        <v>0</v>
      </c>
      <c r="J39" s="5">
        <v>882</v>
      </c>
      <c r="K39" s="5">
        <v>133</v>
      </c>
      <c r="L39" s="5">
        <v>0</v>
      </c>
      <c r="M39" s="5">
        <v>0</v>
      </c>
      <c r="N39" s="5">
        <v>0</v>
      </c>
      <c r="O39" s="5">
        <v>0</v>
      </c>
      <c r="P39" s="5">
        <v>115</v>
      </c>
    </row>
    <row r="40" spans="1:16">
      <c r="A40" s="5">
        <v>1396</v>
      </c>
      <c r="B40" s="5">
        <v>3</v>
      </c>
      <c r="C40" s="5" t="s">
        <v>228</v>
      </c>
      <c r="D40" s="5" t="s">
        <v>229</v>
      </c>
      <c r="E40" s="5">
        <v>17372</v>
      </c>
      <c r="F40" s="5">
        <v>0</v>
      </c>
      <c r="G40" s="5">
        <v>861</v>
      </c>
      <c r="H40" s="5">
        <v>0</v>
      </c>
      <c r="I40" s="5">
        <v>0</v>
      </c>
      <c r="J40" s="5">
        <v>0</v>
      </c>
      <c r="K40" s="5">
        <v>1937</v>
      </c>
      <c r="L40" s="5">
        <v>0</v>
      </c>
      <c r="M40" s="5">
        <v>0</v>
      </c>
      <c r="N40" s="5">
        <v>0</v>
      </c>
      <c r="O40" s="5">
        <v>0</v>
      </c>
      <c r="P40" s="5">
        <v>14574</v>
      </c>
    </row>
    <row r="41" spans="1:16">
      <c r="A41" s="5">
        <v>1396</v>
      </c>
      <c r="B41" s="5">
        <v>4</v>
      </c>
      <c r="C41" s="5" t="s">
        <v>230</v>
      </c>
      <c r="D41" s="5" t="s">
        <v>231</v>
      </c>
      <c r="E41" s="5">
        <v>36</v>
      </c>
      <c r="F41" s="5">
        <v>0</v>
      </c>
      <c r="G41" s="5">
        <v>36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</row>
    <row r="42" spans="1:16">
      <c r="A42" s="5">
        <v>1396</v>
      </c>
      <c r="B42" s="5">
        <v>4</v>
      </c>
      <c r="C42" s="5" t="s">
        <v>232</v>
      </c>
      <c r="D42" s="5" t="s">
        <v>233</v>
      </c>
      <c r="E42" s="5">
        <v>162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48</v>
      </c>
      <c r="L42" s="5">
        <v>0</v>
      </c>
      <c r="M42" s="5">
        <v>0</v>
      </c>
      <c r="N42" s="5">
        <v>0</v>
      </c>
      <c r="O42" s="5">
        <v>0</v>
      </c>
      <c r="P42" s="5">
        <v>115</v>
      </c>
    </row>
    <row r="43" spans="1:16">
      <c r="A43" s="5">
        <v>1396</v>
      </c>
      <c r="B43" s="5">
        <v>4</v>
      </c>
      <c r="C43" s="5" t="s">
        <v>234</v>
      </c>
      <c r="D43" s="5" t="s">
        <v>235</v>
      </c>
      <c r="E43" s="5">
        <v>15285</v>
      </c>
      <c r="F43" s="5">
        <v>0</v>
      </c>
      <c r="G43" s="5">
        <v>825</v>
      </c>
      <c r="H43" s="5">
        <v>0</v>
      </c>
      <c r="I43" s="5">
        <v>0</v>
      </c>
      <c r="J43" s="5">
        <v>0</v>
      </c>
      <c r="K43" s="5">
        <v>10</v>
      </c>
      <c r="L43" s="5">
        <v>0</v>
      </c>
      <c r="M43" s="5">
        <v>0</v>
      </c>
      <c r="N43" s="5">
        <v>0</v>
      </c>
      <c r="O43" s="5">
        <v>0</v>
      </c>
      <c r="P43" s="5">
        <v>14449</v>
      </c>
    </row>
    <row r="44" spans="1:16">
      <c r="A44" s="5">
        <v>1396</v>
      </c>
      <c r="B44" s="5">
        <v>4</v>
      </c>
      <c r="C44" s="5" t="s">
        <v>236</v>
      </c>
      <c r="D44" s="5" t="s">
        <v>237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r="45" spans="1:16">
      <c r="A45" s="5">
        <v>1396</v>
      </c>
      <c r="B45" s="5">
        <v>4</v>
      </c>
      <c r="C45" s="5" t="s">
        <v>238</v>
      </c>
      <c r="D45" s="5" t="s">
        <v>239</v>
      </c>
      <c r="E45" s="5">
        <v>1889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1879</v>
      </c>
      <c r="L45" s="5">
        <v>0</v>
      </c>
      <c r="M45" s="5">
        <v>0</v>
      </c>
      <c r="N45" s="5">
        <v>0</v>
      </c>
      <c r="O45" s="5">
        <v>0</v>
      </c>
      <c r="P45" s="5">
        <v>10</v>
      </c>
    </row>
    <row r="46" spans="1:16">
      <c r="A46" s="5">
        <v>1396</v>
      </c>
      <c r="B46" s="5">
        <v>2</v>
      </c>
      <c r="C46" s="5" t="s">
        <v>240</v>
      </c>
      <c r="D46" s="5" t="s">
        <v>241</v>
      </c>
      <c r="E46" s="5">
        <v>11878</v>
      </c>
      <c r="F46" s="5">
        <v>0</v>
      </c>
      <c r="G46" s="5">
        <v>11868</v>
      </c>
      <c r="H46" s="5">
        <v>0</v>
      </c>
      <c r="I46" s="5">
        <v>0</v>
      </c>
      <c r="J46" s="5">
        <v>0</v>
      </c>
      <c r="K46" s="5">
        <v>10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</row>
    <row r="47" spans="1:16">
      <c r="A47" s="5">
        <v>1396</v>
      </c>
      <c r="B47" s="5">
        <v>3</v>
      </c>
      <c r="C47" s="5" t="s">
        <v>242</v>
      </c>
      <c r="D47" s="5" t="s">
        <v>243</v>
      </c>
      <c r="E47" s="5">
        <v>11878</v>
      </c>
      <c r="F47" s="5">
        <v>0</v>
      </c>
      <c r="G47" s="5">
        <v>11868</v>
      </c>
      <c r="H47" s="5">
        <v>0</v>
      </c>
      <c r="I47" s="5">
        <v>0</v>
      </c>
      <c r="J47" s="5">
        <v>0</v>
      </c>
      <c r="K47" s="5">
        <v>10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</row>
    <row r="48" spans="1:16">
      <c r="A48" s="5">
        <v>1396</v>
      </c>
      <c r="B48" s="5">
        <v>4</v>
      </c>
      <c r="C48" s="5" t="s">
        <v>244</v>
      </c>
      <c r="D48" s="5" t="s">
        <v>243</v>
      </c>
      <c r="E48" s="5">
        <v>11878</v>
      </c>
      <c r="F48" s="5">
        <v>0</v>
      </c>
      <c r="G48" s="5">
        <v>11868</v>
      </c>
      <c r="H48" s="5">
        <v>0</v>
      </c>
      <c r="I48" s="5">
        <v>0</v>
      </c>
      <c r="J48" s="5">
        <v>0</v>
      </c>
      <c r="K48" s="5">
        <v>10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</row>
    <row r="49" spans="1:16">
      <c r="A49" s="5">
        <v>1396</v>
      </c>
      <c r="B49" s="5">
        <v>3</v>
      </c>
      <c r="C49" s="5" t="s">
        <v>245</v>
      </c>
      <c r="D49" s="5" t="s">
        <v>246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</row>
    <row r="50" spans="1:16">
      <c r="A50" s="5">
        <v>1396</v>
      </c>
      <c r="B50" s="5">
        <v>4</v>
      </c>
      <c r="C50" s="5" t="s">
        <v>247</v>
      </c>
      <c r="D50" s="5" t="s">
        <v>246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</row>
    <row r="51" spans="1:16">
      <c r="A51" s="5">
        <v>1396</v>
      </c>
      <c r="B51" s="5">
        <v>2</v>
      </c>
      <c r="C51" s="5" t="s">
        <v>248</v>
      </c>
      <c r="D51" s="5" t="s">
        <v>249</v>
      </c>
      <c r="E51" s="5">
        <v>19726</v>
      </c>
      <c r="F51" s="5">
        <v>12</v>
      </c>
      <c r="G51" s="5">
        <v>2028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17686</v>
      </c>
    </row>
    <row r="52" spans="1:16">
      <c r="A52" s="5">
        <v>1396</v>
      </c>
      <c r="B52" s="5">
        <v>3</v>
      </c>
      <c r="C52" s="5" t="s">
        <v>250</v>
      </c>
      <c r="D52" s="5" t="s">
        <v>251</v>
      </c>
      <c r="E52" s="5">
        <v>2340</v>
      </c>
      <c r="F52" s="5">
        <v>0</v>
      </c>
      <c r="G52" s="5">
        <v>528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1812</v>
      </c>
    </row>
    <row r="53" spans="1:16">
      <c r="A53" s="5">
        <v>1396</v>
      </c>
      <c r="B53" s="5">
        <v>4</v>
      </c>
      <c r="C53" s="5" t="s">
        <v>252</v>
      </c>
      <c r="D53" s="5" t="s">
        <v>253</v>
      </c>
      <c r="E53" s="5">
        <v>2340</v>
      </c>
      <c r="F53" s="5">
        <v>0</v>
      </c>
      <c r="G53" s="5">
        <v>528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1812</v>
      </c>
    </row>
    <row r="54" spans="1:16">
      <c r="A54" s="5">
        <v>1396</v>
      </c>
      <c r="B54" s="5">
        <v>4</v>
      </c>
      <c r="C54" s="5" t="s">
        <v>254</v>
      </c>
      <c r="D54" s="5" t="s">
        <v>255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r="55" spans="1:16">
      <c r="A55" s="5">
        <v>1396</v>
      </c>
      <c r="B55" s="5">
        <v>3</v>
      </c>
      <c r="C55" s="5" t="s">
        <v>256</v>
      </c>
      <c r="D55" s="5" t="s">
        <v>257</v>
      </c>
      <c r="E55" s="5">
        <v>17386</v>
      </c>
      <c r="F55" s="5">
        <v>12</v>
      </c>
      <c r="G55" s="5">
        <v>1500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15874</v>
      </c>
    </row>
    <row r="56" spans="1:16">
      <c r="A56" s="5">
        <v>1396</v>
      </c>
      <c r="B56" s="5">
        <v>4</v>
      </c>
      <c r="C56" s="5" t="s">
        <v>258</v>
      </c>
      <c r="D56" s="5" t="s">
        <v>257</v>
      </c>
      <c r="E56" s="5">
        <v>17386</v>
      </c>
      <c r="F56" s="5">
        <v>12</v>
      </c>
      <c r="G56" s="5">
        <v>1500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15874</v>
      </c>
    </row>
    <row r="57" spans="1:16">
      <c r="A57" s="5">
        <v>1396</v>
      </c>
      <c r="B57" s="5">
        <v>2</v>
      </c>
      <c r="C57" s="5" t="s">
        <v>259</v>
      </c>
      <c r="D57" s="5" t="s">
        <v>260</v>
      </c>
      <c r="E57" s="5">
        <v>4616</v>
      </c>
      <c r="F57" s="5">
        <v>63</v>
      </c>
      <c r="G57" s="5">
        <v>978</v>
      </c>
      <c r="H57" s="5">
        <v>0</v>
      </c>
      <c r="I57" s="5">
        <v>0</v>
      </c>
      <c r="J57" s="5">
        <v>0</v>
      </c>
      <c r="K57" s="5">
        <v>3422</v>
      </c>
      <c r="L57" s="5">
        <v>0</v>
      </c>
      <c r="M57" s="5">
        <v>0</v>
      </c>
      <c r="N57" s="5">
        <v>0</v>
      </c>
      <c r="O57" s="5">
        <v>0</v>
      </c>
      <c r="P57" s="5">
        <v>154</v>
      </c>
    </row>
    <row r="58" spans="1:16">
      <c r="A58" s="5">
        <v>1396</v>
      </c>
      <c r="B58" s="5">
        <v>3</v>
      </c>
      <c r="C58" s="5" t="s">
        <v>261</v>
      </c>
      <c r="D58" s="5" t="s">
        <v>262</v>
      </c>
      <c r="E58" s="5">
        <v>49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49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>
      <c r="A59" s="5">
        <v>1396</v>
      </c>
      <c r="B59" s="5">
        <v>4</v>
      </c>
      <c r="C59" s="5" t="s">
        <v>263</v>
      </c>
      <c r="D59" s="5" t="s">
        <v>262</v>
      </c>
      <c r="E59" s="5">
        <v>49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49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>
      <c r="A60" s="5">
        <v>1396</v>
      </c>
      <c r="B60" s="5">
        <v>3</v>
      </c>
      <c r="C60" s="5" t="s">
        <v>264</v>
      </c>
      <c r="D60" s="5" t="s">
        <v>265</v>
      </c>
      <c r="E60" s="5">
        <v>4568</v>
      </c>
      <c r="F60" s="5">
        <v>63</v>
      </c>
      <c r="G60" s="5">
        <v>978</v>
      </c>
      <c r="H60" s="5">
        <v>0</v>
      </c>
      <c r="I60" s="5">
        <v>0</v>
      </c>
      <c r="J60" s="5">
        <v>0</v>
      </c>
      <c r="K60" s="5">
        <v>3373</v>
      </c>
      <c r="L60" s="5">
        <v>0</v>
      </c>
      <c r="M60" s="5">
        <v>0</v>
      </c>
      <c r="N60" s="5">
        <v>0</v>
      </c>
      <c r="O60" s="5">
        <v>0</v>
      </c>
      <c r="P60" s="5">
        <v>154</v>
      </c>
    </row>
    <row r="61" spans="1:16">
      <c r="A61" s="5">
        <v>1396</v>
      </c>
      <c r="B61" s="5">
        <v>4</v>
      </c>
      <c r="C61" s="5" t="s">
        <v>266</v>
      </c>
      <c r="D61" s="5" t="s">
        <v>267</v>
      </c>
      <c r="E61" s="5">
        <v>3907</v>
      </c>
      <c r="F61" s="5">
        <v>63</v>
      </c>
      <c r="G61" s="5">
        <v>978</v>
      </c>
      <c r="H61" s="5">
        <v>0</v>
      </c>
      <c r="I61" s="5">
        <v>0</v>
      </c>
      <c r="J61" s="5">
        <v>0</v>
      </c>
      <c r="K61" s="5">
        <v>2713</v>
      </c>
      <c r="L61" s="5">
        <v>0</v>
      </c>
      <c r="M61" s="5">
        <v>0</v>
      </c>
      <c r="N61" s="5">
        <v>0</v>
      </c>
      <c r="O61" s="5">
        <v>0</v>
      </c>
      <c r="P61" s="5">
        <v>154</v>
      </c>
    </row>
    <row r="62" spans="1:16">
      <c r="A62" s="5">
        <v>1396</v>
      </c>
      <c r="B62" s="5">
        <v>4</v>
      </c>
      <c r="C62" s="5" t="s">
        <v>268</v>
      </c>
      <c r="D62" s="5" t="s">
        <v>269</v>
      </c>
      <c r="E62" s="5">
        <v>7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6</v>
      </c>
      <c r="L62" s="5">
        <v>0</v>
      </c>
      <c r="M62" s="5">
        <v>0</v>
      </c>
      <c r="N62" s="5">
        <v>0</v>
      </c>
      <c r="O62" s="5">
        <v>0</v>
      </c>
      <c r="P62" s="5">
        <v>1</v>
      </c>
    </row>
    <row r="63" spans="1:16">
      <c r="A63" s="5">
        <v>1396</v>
      </c>
      <c r="B63" s="5">
        <v>4</v>
      </c>
      <c r="C63" s="5" t="s">
        <v>270</v>
      </c>
      <c r="D63" s="5" t="s">
        <v>271</v>
      </c>
      <c r="E63" s="5">
        <v>654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654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>
      <c r="A64" s="5">
        <v>1396</v>
      </c>
      <c r="B64" s="5">
        <v>4</v>
      </c>
      <c r="C64" s="5" t="s">
        <v>272</v>
      </c>
      <c r="D64" s="5" t="s">
        <v>273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>
      <c r="A65" s="5">
        <v>1396</v>
      </c>
      <c r="B65" s="5">
        <v>2</v>
      </c>
      <c r="C65" s="5" t="s">
        <v>274</v>
      </c>
      <c r="D65" s="5" t="s">
        <v>275</v>
      </c>
      <c r="E65" s="5">
        <v>269226</v>
      </c>
      <c r="F65" s="5">
        <v>2207</v>
      </c>
      <c r="G65" s="5">
        <v>19034</v>
      </c>
      <c r="H65" s="5">
        <v>347</v>
      </c>
      <c r="I65" s="5">
        <v>0</v>
      </c>
      <c r="J65" s="5">
        <v>0</v>
      </c>
      <c r="K65" s="5">
        <v>36898</v>
      </c>
      <c r="L65" s="5">
        <v>0</v>
      </c>
      <c r="M65" s="5">
        <v>4296</v>
      </c>
      <c r="N65" s="5">
        <v>4</v>
      </c>
      <c r="O65" s="5">
        <v>0</v>
      </c>
      <c r="P65" s="5">
        <v>206440</v>
      </c>
    </row>
    <row r="66" spans="1:16">
      <c r="A66" s="5">
        <v>1396</v>
      </c>
      <c r="B66" s="5">
        <v>3</v>
      </c>
      <c r="C66" s="5" t="s">
        <v>276</v>
      </c>
      <c r="D66" s="5" t="s">
        <v>275</v>
      </c>
      <c r="E66" s="5">
        <v>269226</v>
      </c>
      <c r="F66" s="5">
        <v>2207</v>
      </c>
      <c r="G66" s="5">
        <v>19034</v>
      </c>
      <c r="H66" s="5">
        <v>347</v>
      </c>
      <c r="I66" s="5">
        <v>0</v>
      </c>
      <c r="J66" s="5">
        <v>0</v>
      </c>
      <c r="K66" s="5">
        <v>36898</v>
      </c>
      <c r="L66" s="5">
        <v>0</v>
      </c>
      <c r="M66" s="5">
        <v>4296</v>
      </c>
      <c r="N66" s="5">
        <v>4</v>
      </c>
      <c r="O66" s="5">
        <v>0</v>
      </c>
      <c r="P66" s="5">
        <v>206440</v>
      </c>
    </row>
    <row r="67" spans="1:16">
      <c r="A67" s="5">
        <v>1396</v>
      </c>
      <c r="B67" s="5">
        <v>4</v>
      </c>
      <c r="C67" s="5" t="s">
        <v>277</v>
      </c>
      <c r="D67" s="5" t="s">
        <v>278</v>
      </c>
      <c r="E67" s="5">
        <v>226602</v>
      </c>
      <c r="F67" s="5">
        <v>450</v>
      </c>
      <c r="G67" s="5">
        <v>16080</v>
      </c>
      <c r="H67" s="5">
        <v>347</v>
      </c>
      <c r="I67" s="5">
        <v>0</v>
      </c>
      <c r="J67" s="5">
        <v>0</v>
      </c>
      <c r="K67" s="5">
        <v>1265</v>
      </c>
      <c r="L67" s="5">
        <v>0</v>
      </c>
      <c r="M67" s="5">
        <v>4296</v>
      </c>
      <c r="N67" s="5">
        <v>4</v>
      </c>
      <c r="O67" s="5">
        <v>0</v>
      </c>
      <c r="P67" s="5">
        <v>204160</v>
      </c>
    </row>
    <row r="68" spans="1:16">
      <c r="A68" s="5">
        <v>1396</v>
      </c>
      <c r="B68" s="5">
        <v>4</v>
      </c>
      <c r="C68" s="5" t="s">
        <v>279</v>
      </c>
      <c r="D68" s="5" t="s">
        <v>280</v>
      </c>
      <c r="E68" s="5">
        <v>39366</v>
      </c>
      <c r="F68" s="5">
        <v>1757</v>
      </c>
      <c r="G68" s="5">
        <v>2364</v>
      </c>
      <c r="H68" s="5">
        <v>0</v>
      </c>
      <c r="I68" s="5">
        <v>0</v>
      </c>
      <c r="J68" s="5">
        <v>0</v>
      </c>
      <c r="K68" s="5">
        <v>35245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</row>
    <row r="69" spans="1:16">
      <c r="A69" s="5">
        <v>1396</v>
      </c>
      <c r="B69" s="5">
        <v>4</v>
      </c>
      <c r="C69" s="5" t="s">
        <v>281</v>
      </c>
      <c r="D69" s="5" t="s">
        <v>282</v>
      </c>
      <c r="E69" s="5">
        <v>3257</v>
      </c>
      <c r="F69" s="5">
        <v>0</v>
      </c>
      <c r="G69" s="5">
        <v>589</v>
      </c>
      <c r="H69" s="5">
        <v>0</v>
      </c>
      <c r="I69" s="5">
        <v>0</v>
      </c>
      <c r="J69" s="5">
        <v>0</v>
      </c>
      <c r="K69" s="5">
        <v>388</v>
      </c>
      <c r="L69" s="5">
        <v>0</v>
      </c>
      <c r="M69" s="5">
        <v>0</v>
      </c>
      <c r="N69" s="5">
        <v>0</v>
      </c>
      <c r="O69" s="5">
        <v>0</v>
      </c>
      <c r="P69" s="5">
        <v>2280</v>
      </c>
    </row>
    <row r="70" spans="1:16">
      <c r="A70" s="5">
        <v>1396</v>
      </c>
      <c r="B70" s="5">
        <v>2</v>
      </c>
      <c r="C70" s="5" t="s">
        <v>283</v>
      </c>
      <c r="D70" s="5" t="s">
        <v>284</v>
      </c>
      <c r="E70" s="5">
        <v>65418</v>
      </c>
      <c r="F70" s="5">
        <v>0</v>
      </c>
      <c r="G70" s="5">
        <v>40106</v>
      </c>
      <c r="H70" s="5">
        <v>0</v>
      </c>
      <c r="I70" s="5">
        <v>0</v>
      </c>
      <c r="J70" s="5">
        <v>0</v>
      </c>
      <c r="K70" s="5">
        <v>1030</v>
      </c>
      <c r="L70" s="5">
        <v>0</v>
      </c>
      <c r="M70" s="5">
        <v>0</v>
      </c>
      <c r="N70" s="5">
        <v>0</v>
      </c>
      <c r="O70" s="5">
        <v>204</v>
      </c>
      <c r="P70" s="5">
        <v>24079</v>
      </c>
    </row>
    <row r="71" spans="1:16">
      <c r="A71" s="5">
        <v>1396</v>
      </c>
      <c r="B71" s="5">
        <v>7</v>
      </c>
      <c r="C71" s="5" t="s">
        <v>285</v>
      </c>
      <c r="D71" s="5" t="s">
        <v>286</v>
      </c>
      <c r="E71" s="5">
        <v>65418</v>
      </c>
      <c r="F71" s="5">
        <v>0</v>
      </c>
      <c r="G71" s="5">
        <v>40106</v>
      </c>
      <c r="H71" s="5">
        <v>0</v>
      </c>
      <c r="I71" s="5">
        <v>0</v>
      </c>
      <c r="J71" s="5">
        <v>0</v>
      </c>
      <c r="K71" s="5">
        <v>1030</v>
      </c>
      <c r="L71" s="5">
        <v>0</v>
      </c>
      <c r="M71" s="5">
        <v>0</v>
      </c>
      <c r="N71" s="5">
        <v>0</v>
      </c>
      <c r="O71" s="5">
        <v>204</v>
      </c>
      <c r="P71" s="5">
        <v>24079</v>
      </c>
    </row>
    <row r="72" spans="1:16">
      <c r="A72" s="5">
        <v>1396</v>
      </c>
      <c r="B72" s="5">
        <v>4</v>
      </c>
      <c r="C72" s="5" t="s">
        <v>287</v>
      </c>
      <c r="D72" s="5" t="s">
        <v>288</v>
      </c>
      <c r="E72" s="5">
        <v>58857</v>
      </c>
      <c r="F72" s="5">
        <v>0</v>
      </c>
      <c r="G72" s="5">
        <v>40106</v>
      </c>
      <c r="H72" s="5">
        <v>0</v>
      </c>
      <c r="I72" s="5">
        <v>0</v>
      </c>
      <c r="J72" s="5">
        <v>0</v>
      </c>
      <c r="K72" s="5">
        <v>1030</v>
      </c>
      <c r="L72" s="5">
        <v>0</v>
      </c>
      <c r="M72" s="5">
        <v>0</v>
      </c>
      <c r="N72" s="5">
        <v>0</v>
      </c>
      <c r="O72" s="5">
        <v>204</v>
      </c>
      <c r="P72" s="5">
        <v>17517</v>
      </c>
    </row>
    <row r="73" spans="1:16">
      <c r="A73" s="5">
        <v>1396</v>
      </c>
      <c r="B73" s="5">
        <v>9</v>
      </c>
      <c r="C73" s="5" t="s">
        <v>289</v>
      </c>
      <c r="D73" s="5" t="s">
        <v>290</v>
      </c>
      <c r="E73" s="5">
        <v>6561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6561</v>
      </c>
    </row>
    <row r="74" spans="1:16">
      <c r="A74" s="5">
        <v>1396</v>
      </c>
      <c r="B74" s="5">
        <v>2</v>
      </c>
      <c r="C74" s="5" t="s">
        <v>291</v>
      </c>
      <c r="D74" s="5" t="s">
        <v>292</v>
      </c>
      <c r="E74" s="5">
        <v>35150480</v>
      </c>
      <c r="F74" s="5">
        <v>20936043</v>
      </c>
      <c r="G74" s="5">
        <v>57102</v>
      </c>
      <c r="H74" s="5">
        <v>1450</v>
      </c>
      <c r="I74" s="5">
        <v>0</v>
      </c>
      <c r="J74" s="5">
        <v>210326</v>
      </c>
      <c r="K74" s="5">
        <v>900</v>
      </c>
      <c r="L74" s="5">
        <v>0</v>
      </c>
      <c r="M74" s="5">
        <v>0</v>
      </c>
      <c r="N74" s="5">
        <v>26865</v>
      </c>
      <c r="O74" s="5">
        <v>0</v>
      </c>
      <c r="P74" s="5">
        <v>13917794</v>
      </c>
    </row>
    <row r="75" spans="1:16">
      <c r="A75" s="5">
        <v>1396</v>
      </c>
      <c r="B75" s="5">
        <v>3</v>
      </c>
      <c r="C75" s="5" t="s">
        <v>293</v>
      </c>
      <c r="D75" s="5" t="s">
        <v>294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</row>
    <row r="76" spans="1:16">
      <c r="A76" s="5">
        <v>1396</v>
      </c>
      <c r="B76" s="5">
        <v>4</v>
      </c>
      <c r="C76" s="5" t="s">
        <v>295</v>
      </c>
      <c r="D76" s="5" t="s">
        <v>296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</row>
    <row r="77" spans="1:16">
      <c r="A77" s="5">
        <v>1396</v>
      </c>
      <c r="B77" s="5">
        <v>3</v>
      </c>
      <c r="C77" s="5" t="s">
        <v>297</v>
      </c>
      <c r="D77" s="5" t="s">
        <v>298</v>
      </c>
      <c r="E77" s="5">
        <v>35150480</v>
      </c>
      <c r="F77" s="5">
        <v>20936043</v>
      </c>
      <c r="G77" s="5">
        <v>57102</v>
      </c>
      <c r="H77" s="5">
        <v>1450</v>
      </c>
      <c r="I77" s="5">
        <v>0</v>
      </c>
      <c r="J77" s="5">
        <v>210326</v>
      </c>
      <c r="K77" s="5">
        <v>900</v>
      </c>
      <c r="L77" s="5">
        <v>0</v>
      </c>
      <c r="M77" s="5">
        <v>0</v>
      </c>
      <c r="N77" s="5">
        <v>26865</v>
      </c>
      <c r="O77" s="5">
        <v>0</v>
      </c>
      <c r="P77" s="5">
        <v>13917794</v>
      </c>
    </row>
    <row r="78" spans="1:16">
      <c r="A78" s="5">
        <v>1396</v>
      </c>
      <c r="B78" s="5">
        <v>4</v>
      </c>
      <c r="C78" s="5" t="s">
        <v>299</v>
      </c>
      <c r="D78" s="5" t="s">
        <v>298</v>
      </c>
      <c r="E78" s="5">
        <v>35150480</v>
      </c>
      <c r="F78" s="5">
        <v>20936043</v>
      </c>
      <c r="G78" s="5">
        <v>57102</v>
      </c>
      <c r="H78" s="5">
        <v>1450</v>
      </c>
      <c r="I78" s="5">
        <v>0</v>
      </c>
      <c r="J78" s="5">
        <v>210326</v>
      </c>
      <c r="K78" s="5">
        <v>900</v>
      </c>
      <c r="L78" s="5">
        <v>0</v>
      </c>
      <c r="M78" s="5">
        <v>0</v>
      </c>
      <c r="N78" s="5">
        <v>26865</v>
      </c>
      <c r="O78" s="5">
        <v>0</v>
      </c>
      <c r="P78" s="5">
        <v>13917794</v>
      </c>
    </row>
    <row r="79" spans="1:16">
      <c r="A79" s="5">
        <v>1396</v>
      </c>
      <c r="B79" s="5">
        <v>2</v>
      </c>
      <c r="C79" s="5" t="s">
        <v>300</v>
      </c>
      <c r="D79" s="5" t="s">
        <v>301</v>
      </c>
      <c r="E79" s="5">
        <v>6086743</v>
      </c>
      <c r="F79" s="5">
        <v>420549</v>
      </c>
      <c r="G79" s="5">
        <v>370499</v>
      </c>
      <c r="H79" s="5">
        <v>151085</v>
      </c>
      <c r="I79" s="5">
        <v>192</v>
      </c>
      <c r="J79" s="5">
        <v>1217</v>
      </c>
      <c r="K79" s="5">
        <v>24490</v>
      </c>
      <c r="L79" s="5">
        <v>4528</v>
      </c>
      <c r="M79" s="5">
        <v>265</v>
      </c>
      <c r="N79" s="5">
        <v>3652</v>
      </c>
      <c r="O79" s="5">
        <v>0</v>
      </c>
      <c r="P79" s="5">
        <v>5110268</v>
      </c>
    </row>
    <row r="80" spans="1:16">
      <c r="A80" s="5">
        <v>1396</v>
      </c>
      <c r="B80" s="5">
        <v>3</v>
      </c>
      <c r="C80" s="5" t="s">
        <v>302</v>
      </c>
      <c r="D80" s="5" t="s">
        <v>303</v>
      </c>
      <c r="E80" s="5">
        <v>5498662</v>
      </c>
      <c r="F80" s="5">
        <v>0</v>
      </c>
      <c r="G80" s="5">
        <v>355999</v>
      </c>
      <c r="H80" s="5">
        <v>151064</v>
      </c>
      <c r="I80" s="5">
        <v>192</v>
      </c>
      <c r="J80" s="5">
        <v>1217</v>
      </c>
      <c r="K80" s="5">
        <v>13340</v>
      </c>
      <c r="L80" s="5">
        <v>4528</v>
      </c>
      <c r="M80" s="5">
        <v>265</v>
      </c>
      <c r="N80" s="5">
        <v>1342</v>
      </c>
      <c r="O80" s="5">
        <v>0</v>
      </c>
      <c r="P80" s="5">
        <v>4970716</v>
      </c>
    </row>
    <row r="81" spans="1:16">
      <c r="A81" s="5">
        <v>1396</v>
      </c>
      <c r="B81" s="5">
        <v>4</v>
      </c>
      <c r="C81" s="5" t="s">
        <v>304</v>
      </c>
      <c r="D81" s="5" t="s">
        <v>305</v>
      </c>
      <c r="E81" s="5">
        <v>2231410</v>
      </c>
      <c r="F81" s="5">
        <v>0</v>
      </c>
      <c r="G81" s="5">
        <v>332812</v>
      </c>
      <c r="H81" s="5">
        <v>116073</v>
      </c>
      <c r="I81" s="5">
        <v>192</v>
      </c>
      <c r="J81" s="5">
        <v>1217</v>
      </c>
      <c r="K81" s="5">
        <v>10925</v>
      </c>
      <c r="L81" s="5">
        <v>4528</v>
      </c>
      <c r="M81" s="5">
        <v>49</v>
      </c>
      <c r="N81" s="5">
        <v>817</v>
      </c>
      <c r="O81" s="5">
        <v>0</v>
      </c>
      <c r="P81" s="5">
        <v>1764798</v>
      </c>
    </row>
    <row r="82" spans="1:16">
      <c r="A82" s="5">
        <v>1396</v>
      </c>
      <c r="B82" s="5">
        <v>4</v>
      </c>
      <c r="C82" s="5" t="s">
        <v>306</v>
      </c>
      <c r="D82" s="5" t="s">
        <v>307</v>
      </c>
      <c r="E82" s="5">
        <v>146814</v>
      </c>
      <c r="F82" s="5">
        <v>0</v>
      </c>
      <c r="G82" s="5">
        <v>3671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448</v>
      </c>
      <c r="O82" s="5">
        <v>0</v>
      </c>
      <c r="P82" s="5">
        <v>142695</v>
      </c>
    </row>
    <row r="83" spans="1:16">
      <c r="A83" s="5">
        <v>1396</v>
      </c>
      <c r="B83" s="5">
        <v>4</v>
      </c>
      <c r="C83" s="5" t="s">
        <v>308</v>
      </c>
      <c r="D83" s="5" t="s">
        <v>309</v>
      </c>
      <c r="E83" s="5">
        <v>3120438</v>
      </c>
      <c r="F83" s="5">
        <v>0</v>
      </c>
      <c r="G83" s="5">
        <v>19516</v>
      </c>
      <c r="H83" s="5">
        <v>34991</v>
      </c>
      <c r="I83" s="5">
        <v>0</v>
      </c>
      <c r="J83" s="5">
        <v>0</v>
      </c>
      <c r="K83" s="5">
        <v>2416</v>
      </c>
      <c r="L83" s="5">
        <v>0</v>
      </c>
      <c r="M83" s="5">
        <v>216</v>
      </c>
      <c r="N83" s="5">
        <v>77</v>
      </c>
      <c r="O83" s="5">
        <v>0</v>
      </c>
      <c r="P83" s="5">
        <v>3063222</v>
      </c>
    </row>
    <row r="84" spans="1:16">
      <c r="A84" s="5">
        <v>1396</v>
      </c>
      <c r="B84" s="5">
        <v>3</v>
      </c>
      <c r="C84" s="5" t="s">
        <v>310</v>
      </c>
      <c r="D84" s="5" t="s">
        <v>311</v>
      </c>
      <c r="E84" s="5">
        <v>569222</v>
      </c>
      <c r="F84" s="5">
        <v>420549</v>
      </c>
      <c r="G84" s="5">
        <v>12243</v>
      </c>
      <c r="H84" s="5">
        <v>21</v>
      </c>
      <c r="I84" s="5">
        <v>0</v>
      </c>
      <c r="J84" s="5">
        <v>0</v>
      </c>
      <c r="K84" s="5">
        <v>261</v>
      </c>
      <c r="L84" s="5">
        <v>0</v>
      </c>
      <c r="M84" s="5">
        <v>0</v>
      </c>
      <c r="N84" s="5">
        <v>2310</v>
      </c>
      <c r="O84" s="5">
        <v>0</v>
      </c>
      <c r="P84" s="5">
        <v>133839</v>
      </c>
    </row>
    <row r="85" spans="1:16">
      <c r="A85" s="5">
        <v>1396</v>
      </c>
      <c r="B85" s="5">
        <v>4</v>
      </c>
      <c r="C85" s="5" t="s">
        <v>312</v>
      </c>
      <c r="D85" s="5" t="s">
        <v>313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</row>
    <row r="86" spans="1:16">
      <c r="A86" s="5">
        <v>1396</v>
      </c>
      <c r="B86" s="5">
        <v>4</v>
      </c>
      <c r="C86" s="5" t="s">
        <v>314</v>
      </c>
      <c r="D86" s="5" t="s">
        <v>315</v>
      </c>
      <c r="E86" s="5">
        <v>41265</v>
      </c>
      <c r="F86" s="5">
        <v>1935</v>
      </c>
      <c r="G86" s="5">
        <v>1254</v>
      </c>
      <c r="H86" s="5">
        <v>0</v>
      </c>
      <c r="I86" s="5">
        <v>0</v>
      </c>
      <c r="J86" s="5">
        <v>0</v>
      </c>
      <c r="K86" s="5">
        <v>174</v>
      </c>
      <c r="L86" s="5">
        <v>0</v>
      </c>
      <c r="M86" s="5">
        <v>0</v>
      </c>
      <c r="N86" s="5">
        <v>0</v>
      </c>
      <c r="O86" s="5">
        <v>0</v>
      </c>
      <c r="P86" s="5">
        <v>37902</v>
      </c>
    </row>
    <row r="87" spans="1:16">
      <c r="A87" s="5">
        <v>1396</v>
      </c>
      <c r="B87" s="5">
        <v>4</v>
      </c>
      <c r="C87" s="5" t="s">
        <v>316</v>
      </c>
      <c r="D87" s="5" t="s">
        <v>317</v>
      </c>
      <c r="E87" s="5">
        <v>135185</v>
      </c>
      <c r="F87" s="5">
        <v>30532</v>
      </c>
      <c r="G87" s="5">
        <v>8080</v>
      </c>
      <c r="H87" s="5">
        <v>21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2310</v>
      </c>
      <c r="O87" s="5">
        <v>0</v>
      </c>
      <c r="P87" s="5">
        <v>94242</v>
      </c>
    </row>
    <row r="88" spans="1:16">
      <c r="A88" s="5">
        <v>1396</v>
      </c>
      <c r="B88" s="5">
        <v>4</v>
      </c>
      <c r="C88" s="5" t="s">
        <v>318</v>
      </c>
      <c r="D88" s="5" t="s">
        <v>319</v>
      </c>
      <c r="E88" s="5">
        <v>392773</v>
      </c>
      <c r="F88" s="5">
        <v>388082</v>
      </c>
      <c r="G88" s="5">
        <v>2909</v>
      </c>
      <c r="H88" s="5">
        <v>0</v>
      </c>
      <c r="I88" s="5">
        <v>0</v>
      </c>
      <c r="J88" s="5">
        <v>0</v>
      </c>
      <c r="K88" s="5">
        <v>86</v>
      </c>
      <c r="L88" s="5">
        <v>0</v>
      </c>
      <c r="M88" s="5">
        <v>0</v>
      </c>
      <c r="N88" s="5">
        <v>0</v>
      </c>
      <c r="O88" s="5">
        <v>0</v>
      </c>
      <c r="P88" s="5">
        <v>1695</v>
      </c>
    </row>
    <row r="89" spans="1:16">
      <c r="A89" s="5">
        <v>1396</v>
      </c>
      <c r="B89" s="5">
        <v>3</v>
      </c>
      <c r="C89" s="5" t="s">
        <v>320</v>
      </c>
      <c r="D89" s="5" t="s">
        <v>321</v>
      </c>
      <c r="E89" s="5">
        <v>18859</v>
      </c>
      <c r="F89" s="5">
        <v>0</v>
      </c>
      <c r="G89" s="5">
        <v>2257</v>
      </c>
      <c r="H89" s="5">
        <v>0</v>
      </c>
      <c r="I89" s="5">
        <v>0</v>
      </c>
      <c r="J89" s="5">
        <v>0</v>
      </c>
      <c r="K89" s="5">
        <v>10889</v>
      </c>
      <c r="L89" s="5">
        <v>0</v>
      </c>
      <c r="M89" s="5">
        <v>0</v>
      </c>
      <c r="N89" s="5">
        <v>0</v>
      </c>
      <c r="O89" s="5">
        <v>0</v>
      </c>
      <c r="P89" s="5">
        <v>5713</v>
      </c>
    </row>
    <row r="90" spans="1:16">
      <c r="A90" s="5">
        <v>1396</v>
      </c>
      <c r="B90" s="5">
        <v>4</v>
      </c>
      <c r="C90" s="5" t="s">
        <v>322</v>
      </c>
      <c r="D90" s="5" t="s">
        <v>321</v>
      </c>
      <c r="E90" s="5">
        <v>18859</v>
      </c>
      <c r="F90" s="5">
        <v>0</v>
      </c>
      <c r="G90" s="5">
        <v>2257</v>
      </c>
      <c r="H90" s="5">
        <v>0</v>
      </c>
      <c r="I90" s="5">
        <v>0</v>
      </c>
      <c r="J90" s="5">
        <v>0</v>
      </c>
      <c r="K90" s="5">
        <v>10889</v>
      </c>
      <c r="L90" s="5">
        <v>0</v>
      </c>
      <c r="M90" s="5">
        <v>0</v>
      </c>
      <c r="N90" s="5">
        <v>0</v>
      </c>
      <c r="O90" s="5">
        <v>0</v>
      </c>
      <c r="P90" s="5">
        <v>5713</v>
      </c>
    </row>
    <row r="91" spans="1:16">
      <c r="A91" s="5">
        <v>1396</v>
      </c>
      <c r="B91" s="5">
        <v>2</v>
      </c>
      <c r="C91" s="5" t="s">
        <v>323</v>
      </c>
      <c r="D91" s="5" t="s">
        <v>324</v>
      </c>
      <c r="E91" s="5">
        <v>332040</v>
      </c>
      <c r="F91" s="5">
        <v>39596</v>
      </c>
      <c r="G91" s="5">
        <v>41636</v>
      </c>
      <c r="H91" s="5">
        <v>455</v>
      </c>
      <c r="I91" s="5">
        <v>0</v>
      </c>
      <c r="J91" s="5">
        <v>0</v>
      </c>
      <c r="K91" s="5">
        <v>1010</v>
      </c>
      <c r="L91" s="5">
        <v>0</v>
      </c>
      <c r="M91" s="5">
        <v>0</v>
      </c>
      <c r="N91" s="5">
        <v>3851</v>
      </c>
      <c r="O91" s="5">
        <v>0</v>
      </c>
      <c r="P91" s="5">
        <v>245493</v>
      </c>
    </row>
    <row r="92" spans="1:16">
      <c r="A92" s="5">
        <v>1396</v>
      </c>
      <c r="B92" s="5">
        <v>3</v>
      </c>
      <c r="C92" s="5" t="s">
        <v>325</v>
      </c>
      <c r="D92" s="5" t="s">
        <v>324</v>
      </c>
      <c r="E92" s="5">
        <v>332040</v>
      </c>
      <c r="F92" s="5">
        <v>39596</v>
      </c>
      <c r="G92" s="5">
        <v>41636</v>
      </c>
      <c r="H92" s="5">
        <v>455</v>
      </c>
      <c r="I92" s="5">
        <v>0</v>
      </c>
      <c r="J92" s="5">
        <v>0</v>
      </c>
      <c r="K92" s="5">
        <v>1010</v>
      </c>
      <c r="L92" s="5">
        <v>0</v>
      </c>
      <c r="M92" s="5">
        <v>0</v>
      </c>
      <c r="N92" s="5">
        <v>3851</v>
      </c>
      <c r="O92" s="5">
        <v>0</v>
      </c>
      <c r="P92" s="5">
        <v>245493</v>
      </c>
    </row>
    <row r="93" spans="1:16">
      <c r="A93" s="5">
        <v>1396</v>
      </c>
      <c r="B93" s="5">
        <v>4</v>
      </c>
      <c r="C93" s="5" t="s">
        <v>326</v>
      </c>
      <c r="D93" s="5" t="s">
        <v>324</v>
      </c>
      <c r="E93" s="5">
        <v>332040</v>
      </c>
      <c r="F93" s="5">
        <v>39596</v>
      </c>
      <c r="G93" s="5">
        <v>41636</v>
      </c>
      <c r="H93" s="5">
        <v>455</v>
      </c>
      <c r="I93" s="5">
        <v>0</v>
      </c>
      <c r="J93" s="5">
        <v>0</v>
      </c>
      <c r="K93" s="5">
        <v>1010</v>
      </c>
      <c r="L93" s="5">
        <v>0</v>
      </c>
      <c r="M93" s="5">
        <v>0</v>
      </c>
      <c r="N93" s="5">
        <v>3851</v>
      </c>
      <c r="O93" s="5">
        <v>0</v>
      </c>
      <c r="P93" s="5">
        <v>245493</v>
      </c>
    </row>
    <row r="94" spans="1:16">
      <c r="A94" s="5">
        <v>1396</v>
      </c>
      <c r="B94" s="5">
        <v>2</v>
      </c>
      <c r="C94" s="5" t="s">
        <v>327</v>
      </c>
      <c r="D94" s="5" t="s">
        <v>328</v>
      </c>
      <c r="E94" s="5">
        <v>363087</v>
      </c>
      <c r="F94" s="5">
        <v>270417</v>
      </c>
      <c r="G94" s="5">
        <v>13413</v>
      </c>
      <c r="H94" s="5">
        <v>0</v>
      </c>
      <c r="I94" s="5">
        <v>0</v>
      </c>
      <c r="J94" s="5">
        <v>2</v>
      </c>
      <c r="K94" s="5">
        <v>561</v>
      </c>
      <c r="L94" s="5">
        <v>382</v>
      </c>
      <c r="M94" s="5">
        <v>0</v>
      </c>
      <c r="N94" s="5">
        <v>9836</v>
      </c>
      <c r="O94" s="5">
        <v>0</v>
      </c>
      <c r="P94" s="5">
        <v>68476</v>
      </c>
    </row>
    <row r="95" spans="1:16">
      <c r="A95" s="5">
        <v>1396</v>
      </c>
      <c r="B95" s="5">
        <v>3</v>
      </c>
      <c r="C95" s="5" t="s">
        <v>329</v>
      </c>
      <c r="D95" s="5" t="s">
        <v>330</v>
      </c>
      <c r="E95" s="5">
        <v>312982</v>
      </c>
      <c r="F95" s="5">
        <v>270405</v>
      </c>
      <c r="G95" s="5">
        <v>7810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34</v>
      </c>
      <c r="O95" s="5">
        <v>0</v>
      </c>
      <c r="P95" s="5">
        <v>34733</v>
      </c>
    </row>
    <row r="96" spans="1:16">
      <c r="A96" s="5">
        <v>1396</v>
      </c>
      <c r="B96" s="5">
        <v>4</v>
      </c>
      <c r="C96" s="5" t="s">
        <v>331</v>
      </c>
      <c r="D96" s="5" t="s">
        <v>332</v>
      </c>
      <c r="E96" s="5">
        <v>304212</v>
      </c>
      <c r="F96" s="5">
        <v>270405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33807</v>
      </c>
    </row>
    <row r="97" spans="1:16">
      <c r="A97" s="5">
        <v>1396</v>
      </c>
      <c r="B97" s="5">
        <v>4</v>
      </c>
      <c r="C97" s="5" t="s">
        <v>333</v>
      </c>
      <c r="D97" s="5" t="s">
        <v>334</v>
      </c>
      <c r="E97" s="5">
        <v>8770</v>
      </c>
      <c r="F97" s="5">
        <v>0</v>
      </c>
      <c r="G97" s="5">
        <v>7810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34</v>
      </c>
      <c r="O97" s="5">
        <v>0</v>
      </c>
      <c r="P97" s="5">
        <v>927</v>
      </c>
    </row>
    <row r="98" spans="1:16">
      <c r="A98" s="5">
        <v>1396</v>
      </c>
      <c r="B98" s="5">
        <v>3</v>
      </c>
      <c r="C98" s="5" t="s">
        <v>335</v>
      </c>
      <c r="D98" s="5" t="s">
        <v>336</v>
      </c>
      <c r="E98" s="5">
        <v>50105</v>
      </c>
      <c r="F98" s="5">
        <v>12</v>
      </c>
      <c r="G98" s="5">
        <v>5603</v>
      </c>
      <c r="H98" s="5">
        <v>0</v>
      </c>
      <c r="I98" s="5">
        <v>0</v>
      </c>
      <c r="J98" s="5">
        <v>2</v>
      </c>
      <c r="K98" s="5">
        <v>561</v>
      </c>
      <c r="L98" s="5">
        <v>382</v>
      </c>
      <c r="M98" s="5">
        <v>0</v>
      </c>
      <c r="N98" s="5">
        <v>9802</v>
      </c>
      <c r="O98" s="5">
        <v>0</v>
      </c>
      <c r="P98" s="5">
        <v>33743</v>
      </c>
    </row>
    <row r="99" spans="1:16">
      <c r="A99" s="5">
        <v>1396</v>
      </c>
      <c r="B99" s="5">
        <v>4</v>
      </c>
      <c r="C99" s="5" t="s">
        <v>337</v>
      </c>
      <c r="D99" s="5" t="s">
        <v>336</v>
      </c>
      <c r="E99" s="5">
        <v>50105</v>
      </c>
      <c r="F99" s="5">
        <v>12</v>
      </c>
      <c r="G99" s="5">
        <v>5603</v>
      </c>
      <c r="H99" s="5">
        <v>0</v>
      </c>
      <c r="I99" s="5">
        <v>0</v>
      </c>
      <c r="J99" s="5">
        <v>2</v>
      </c>
      <c r="K99" s="5">
        <v>561</v>
      </c>
      <c r="L99" s="5">
        <v>382</v>
      </c>
      <c r="M99" s="5">
        <v>0</v>
      </c>
      <c r="N99" s="5">
        <v>9802</v>
      </c>
      <c r="O99" s="5">
        <v>0</v>
      </c>
      <c r="P99" s="5">
        <v>33743</v>
      </c>
    </row>
    <row r="100" spans="1:16">
      <c r="A100" s="5">
        <v>1396</v>
      </c>
      <c r="B100" s="5">
        <v>2</v>
      </c>
      <c r="C100" s="5" t="s">
        <v>338</v>
      </c>
      <c r="D100" s="5" t="s">
        <v>339</v>
      </c>
      <c r="E100" s="5">
        <v>1064402</v>
      </c>
      <c r="F100" s="5">
        <v>269521</v>
      </c>
      <c r="G100" s="5">
        <v>32659</v>
      </c>
      <c r="H100" s="5">
        <v>441482</v>
      </c>
      <c r="I100" s="5">
        <v>0</v>
      </c>
      <c r="J100" s="5">
        <v>80843</v>
      </c>
      <c r="K100" s="5">
        <v>28370</v>
      </c>
      <c r="L100" s="5">
        <v>72</v>
      </c>
      <c r="M100" s="5">
        <v>5</v>
      </c>
      <c r="N100" s="5">
        <v>1011</v>
      </c>
      <c r="O100" s="5">
        <v>0</v>
      </c>
      <c r="P100" s="5">
        <v>210439</v>
      </c>
    </row>
    <row r="101" spans="1:16">
      <c r="A101" s="5">
        <v>1396</v>
      </c>
      <c r="B101" s="5">
        <v>3</v>
      </c>
      <c r="C101" s="5" t="s">
        <v>340</v>
      </c>
      <c r="D101" s="5" t="s">
        <v>341</v>
      </c>
      <c r="E101" s="5">
        <v>20955</v>
      </c>
      <c r="F101" s="5">
        <v>0</v>
      </c>
      <c r="G101" s="5">
        <v>488</v>
      </c>
      <c r="H101" s="5">
        <v>0</v>
      </c>
      <c r="I101" s="5">
        <v>0</v>
      </c>
      <c r="J101" s="5">
        <v>0</v>
      </c>
      <c r="K101" s="5">
        <v>50</v>
      </c>
      <c r="L101" s="5">
        <v>0</v>
      </c>
      <c r="M101" s="5">
        <v>0</v>
      </c>
      <c r="N101" s="5">
        <v>845</v>
      </c>
      <c r="O101" s="5">
        <v>0</v>
      </c>
      <c r="P101" s="5">
        <v>19573</v>
      </c>
    </row>
    <row r="102" spans="1:16">
      <c r="A102" s="5">
        <v>1396</v>
      </c>
      <c r="B102" s="5">
        <v>4</v>
      </c>
      <c r="C102" s="5" t="s">
        <v>342</v>
      </c>
      <c r="D102" s="5" t="s">
        <v>341</v>
      </c>
      <c r="E102" s="5">
        <v>20955</v>
      </c>
      <c r="F102" s="5">
        <v>0</v>
      </c>
      <c r="G102" s="5">
        <v>488</v>
      </c>
      <c r="H102" s="5">
        <v>0</v>
      </c>
      <c r="I102" s="5">
        <v>0</v>
      </c>
      <c r="J102" s="5">
        <v>0</v>
      </c>
      <c r="K102" s="5">
        <v>50</v>
      </c>
      <c r="L102" s="5">
        <v>0</v>
      </c>
      <c r="M102" s="5">
        <v>0</v>
      </c>
      <c r="N102" s="5">
        <v>845</v>
      </c>
      <c r="O102" s="5">
        <v>0</v>
      </c>
      <c r="P102" s="5">
        <v>19573</v>
      </c>
    </row>
    <row r="103" spans="1:16">
      <c r="A103" s="5">
        <v>1396</v>
      </c>
      <c r="B103" s="5">
        <v>3</v>
      </c>
      <c r="C103" s="5" t="s">
        <v>343</v>
      </c>
      <c r="D103" s="5" t="s">
        <v>344</v>
      </c>
      <c r="E103" s="5">
        <v>1043447</v>
      </c>
      <c r="F103" s="5">
        <v>269521</v>
      </c>
      <c r="G103" s="5">
        <v>32172</v>
      </c>
      <c r="H103" s="5">
        <v>441482</v>
      </c>
      <c r="I103" s="5">
        <v>0</v>
      </c>
      <c r="J103" s="5">
        <v>80843</v>
      </c>
      <c r="K103" s="5">
        <v>28320</v>
      </c>
      <c r="L103" s="5">
        <v>72</v>
      </c>
      <c r="M103" s="5">
        <v>5</v>
      </c>
      <c r="N103" s="5">
        <v>167</v>
      </c>
      <c r="O103" s="5">
        <v>0</v>
      </c>
      <c r="P103" s="5">
        <v>190866</v>
      </c>
    </row>
    <row r="104" spans="1:16">
      <c r="A104" s="5">
        <v>1396</v>
      </c>
      <c r="B104" s="5">
        <v>4</v>
      </c>
      <c r="C104" s="5" t="s">
        <v>345</v>
      </c>
      <c r="D104" s="5" t="s">
        <v>346</v>
      </c>
      <c r="E104" s="5">
        <v>27634</v>
      </c>
      <c r="F104" s="5">
        <v>0</v>
      </c>
      <c r="G104" s="5">
        <v>0</v>
      </c>
      <c r="H104" s="5">
        <v>0</v>
      </c>
      <c r="I104" s="5">
        <v>0</v>
      </c>
      <c r="J104" s="5">
        <v>26360</v>
      </c>
      <c r="K104" s="5">
        <v>156</v>
      </c>
      <c r="L104" s="5">
        <v>0</v>
      </c>
      <c r="M104" s="5">
        <v>0</v>
      </c>
      <c r="N104" s="5">
        <v>0</v>
      </c>
      <c r="O104" s="5">
        <v>0</v>
      </c>
      <c r="P104" s="5">
        <v>1119</v>
      </c>
    </row>
    <row r="105" spans="1:16">
      <c r="A105" s="5">
        <v>1396</v>
      </c>
      <c r="B105" s="5">
        <v>4</v>
      </c>
      <c r="C105" s="5" t="s">
        <v>347</v>
      </c>
      <c r="D105" s="5" t="s">
        <v>348</v>
      </c>
      <c r="E105" s="5">
        <v>62660</v>
      </c>
      <c r="F105" s="5">
        <v>37741</v>
      </c>
      <c r="G105" s="5">
        <v>459</v>
      </c>
      <c r="H105" s="5">
        <v>2927</v>
      </c>
      <c r="I105" s="5">
        <v>0</v>
      </c>
      <c r="J105" s="5">
        <v>18998</v>
      </c>
      <c r="K105" s="5">
        <v>901</v>
      </c>
      <c r="L105" s="5">
        <v>0</v>
      </c>
      <c r="M105" s="5">
        <v>0</v>
      </c>
      <c r="N105" s="5">
        <v>69</v>
      </c>
      <c r="O105" s="5">
        <v>0</v>
      </c>
      <c r="P105" s="5">
        <v>1566</v>
      </c>
    </row>
    <row r="106" spans="1:16">
      <c r="A106" s="5">
        <v>1396</v>
      </c>
      <c r="B106" s="5">
        <v>4</v>
      </c>
      <c r="C106" s="5" t="s">
        <v>349</v>
      </c>
      <c r="D106" s="5" t="s">
        <v>350</v>
      </c>
      <c r="E106" s="5">
        <v>15020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15020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</row>
    <row r="107" spans="1:16">
      <c r="A107" s="5">
        <v>1396</v>
      </c>
      <c r="B107" s="5">
        <v>4</v>
      </c>
      <c r="C107" s="5" t="s">
        <v>351</v>
      </c>
      <c r="D107" s="5" t="s">
        <v>352</v>
      </c>
      <c r="E107" s="5">
        <v>192149</v>
      </c>
      <c r="F107" s="5">
        <v>0</v>
      </c>
      <c r="G107" s="5">
        <v>14611</v>
      </c>
      <c r="H107" s="5">
        <v>2874</v>
      </c>
      <c r="I107" s="5">
        <v>0</v>
      </c>
      <c r="J107" s="5">
        <v>1297</v>
      </c>
      <c r="K107" s="5">
        <v>2550</v>
      </c>
      <c r="L107" s="5">
        <v>0</v>
      </c>
      <c r="M107" s="5">
        <v>0</v>
      </c>
      <c r="N107" s="5">
        <v>14</v>
      </c>
      <c r="O107" s="5">
        <v>0</v>
      </c>
      <c r="P107" s="5">
        <v>170803</v>
      </c>
    </row>
    <row r="108" spans="1:16">
      <c r="A108" s="5">
        <v>1396</v>
      </c>
      <c r="B108" s="5">
        <v>4</v>
      </c>
      <c r="C108" s="5" t="s">
        <v>353</v>
      </c>
      <c r="D108" s="5" t="s">
        <v>354</v>
      </c>
      <c r="E108" s="5">
        <v>110097</v>
      </c>
      <c r="F108" s="5">
        <v>15024</v>
      </c>
      <c r="G108" s="5">
        <v>16668</v>
      </c>
      <c r="H108" s="5">
        <v>31798</v>
      </c>
      <c r="I108" s="5">
        <v>0</v>
      </c>
      <c r="J108" s="5">
        <v>30669</v>
      </c>
      <c r="K108" s="5">
        <v>1352</v>
      </c>
      <c r="L108" s="5">
        <v>0</v>
      </c>
      <c r="M108" s="5">
        <v>0</v>
      </c>
      <c r="N108" s="5">
        <v>33</v>
      </c>
      <c r="O108" s="5">
        <v>0</v>
      </c>
      <c r="P108" s="5">
        <v>14553</v>
      </c>
    </row>
    <row r="109" spans="1:16">
      <c r="A109" s="5">
        <v>1396</v>
      </c>
      <c r="B109" s="5">
        <v>4</v>
      </c>
      <c r="C109" s="5" t="s">
        <v>355</v>
      </c>
      <c r="D109" s="5" t="s">
        <v>356</v>
      </c>
      <c r="E109" s="5">
        <v>901</v>
      </c>
      <c r="F109" s="5">
        <v>141</v>
      </c>
      <c r="G109" s="5">
        <v>0</v>
      </c>
      <c r="H109" s="5">
        <v>0</v>
      </c>
      <c r="I109" s="5">
        <v>0</v>
      </c>
      <c r="J109" s="5">
        <v>0</v>
      </c>
      <c r="K109" s="5">
        <v>241</v>
      </c>
      <c r="L109" s="5">
        <v>0</v>
      </c>
      <c r="M109" s="5">
        <v>0</v>
      </c>
      <c r="N109" s="5">
        <v>0</v>
      </c>
      <c r="O109" s="5">
        <v>0</v>
      </c>
      <c r="P109" s="5">
        <v>518</v>
      </c>
    </row>
    <row r="110" spans="1:16">
      <c r="A110" s="5">
        <v>1396</v>
      </c>
      <c r="B110" s="5">
        <v>4</v>
      </c>
      <c r="C110" s="5" t="s">
        <v>357</v>
      </c>
      <c r="D110" s="5" t="s">
        <v>358</v>
      </c>
      <c r="E110" s="5">
        <v>634987</v>
      </c>
      <c r="F110" s="5">
        <v>216615</v>
      </c>
      <c r="G110" s="5">
        <v>434</v>
      </c>
      <c r="H110" s="5">
        <v>403883</v>
      </c>
      <c r="I110" s="5">
        <v>0</v>
      </c>
      <c r="J110" s="5">
        <v>3519</v>
      </c>
      <c r="K110" s="5">
        <v>8101</v>
      </c>
      <c r="L110" s="5">
        <v>72</v>
      </c>
      <c r="M110" s="5">
        <v>5</v>
      </c>
      <c r="N110" s="5">
        <v>50</v>
      </c>
      <c r="O110" s="5">
        <v>0</v>
      </c>
      <c r="P110" s="5">
        <v>2307</v>
      </c>
    </row>
    <row r="111" spans="1:16">
      <c r="A111" s="5">
        <v>1396</v>
      </c>
      <c r="B111" s="5">
        <v>2</v>
      </c>
      <c r="C111" s="5" t="s">
        <v>359</v>
      </c>
      <c r="D111" s="5" t="s">
        <v>360</v>
      </c>
      <c r="E111" s="5">
        <v>6451571</v>
      </c>
      <c r="F111" s="5">
        <v>150</v>
      </c>
      <c r="G111" s="5">
        <v>20468</v>
      </c>
      <c r="H111" s="5">
        <v>14429</v>
      </c>
      <c r="I111" s="5">
        <v>0</v>
      </c>
      <c r="J111" s="5">
        <v>61132</v>
      </c>
      <c r="K111" s="5">
        <v>12938</v>
      </c>
      <c r="L111" s="5">
        <v>0</v>
      </c>
      <c r="M111" s="5">
        <v>0</v>
      </c>
      <c r="N111" s="5">
        <v>984</v>
      </c>
      <c r="O111" s="5">
        <v>0</v>
      </c>
      <c r="P111" s="5">
        <v>6341470</v>
      </c>
    </row>
    <row r="112" spans="1:16">
      <c r="A112" s="5">
        <v>1396</v>
      </c>
      <c r="B112" s="5">
        <v>3</v>
      </c>
      <c r="C112" s="5" t="s">
        <v>361</v>
      </c>
      <c r="D112" s="5" t="s">
        <v>362</v>
      </c>
      <c r="E112" s="5">
        <v>6275792</v>
      </c>
      <c r="F112" s="5">
        <v>0</v>
      </c>
      <c r="G112" s="5">
        <v>14299</v>
      </c>
      <c r="H112" s="5">
        <v>0</v>
      </c>
      <c r="I112" s="5">
        <v>0</v>
      </c>
      <c r="J112" s="5">
        <v>31411</v>
      </c>
      <c r="K112" s="5">
        <v>6149</v>
      </c>
      <c r="L112" s="5">
        <v>0</v>
      </c>
      <c r="M112" s="5">
        <v>0</v>
      </c>
      <c r="N112" s="5">
        <v>536</v>
      </c>
      <c r="O112" s="5">
        <v>0</v>
      </c>
      <c r="P112" s="5">
        <v>6223397</v>
      </c>
    </row>
    <row r="113" spans="1:16">
      <c r="A113" s="5">
        <v>1396</v>
      </c>
      <c r="B113" s="5">
        <v>4</v>
      </c>
      <c r="C113" s="5" t="s">
        <v>363</v>
      </c>
      <c r="D113" s="5" t="s">
        <v>362</v>
      </c>
      <c r="E113" s="5">
        <v>6275792</v>
      </c>
      <c r="F113" s="5">
        <v>0</v>
      </c>
      <c r="G113" s="5">
        <v>14299</v>
      </c>
      <c r="H113" s="5">
        <v>0</v>
      </c>
      <c r="I113" s="5">
        <v>0</v>
      </c>
      <c r="J113" s="5">
        <v>31411</v>
      </c>
      <c r="K113" s="5">
        <v>6149</v>
      </c>
      <c r="L113" s="5">
        <v>0</v>
      </c>
      <c r="M113" s="5">
        <v>0</v>
      </c>
      <c r="N113" s="5">
        <v>536</v>
      </c>
      <c r="O113" s="5">
        <v>0</v>
      </c>
      <c r="P113" s="5">
        <v>6223397</v>
      </c>
    </row>
    <row r="114" spans="1:16">
      <c r="A114" s="5">
        <v>1396</v>
      </c>
      <c r="B114" s="5">
        <v>3</v>
      </c>
      <c r="C114" s="5" t="s">
        <v>364</v>
      </c>
      <c r="D114" s="5" t="s">
        <v>365</v>
      </c>
      <c r="E114" s="5">
        <v>70838</v>
      </c>
      <c r="F114" s="5">
        <v>0</v>
      </c>
      <c r="G114" s="5">
        <v>2660</v>
      </c>
      <c r="H114" s="5">
        <v>0</v>
      </c>
      <c r="I114" s="5">
        <v>0</v>
      </c>
      <c r="J114" s="5">
        <v>29721</v>
      </c>
      <c r="K114" s="5">
        <v>5547</v>
      </c>
      <c r="L114" s="5">
        <v>0</v>
      </c>
      <c r="M114" s="5">
        <v>0</v>
      </c>
      <c r="N114" s="5">
        <v>441</v>
      </c>
      <c r="O114" s="5">
        <v>0</v>
      </c>
      <c r="P114" s="5">
        <v>32469</v>
      </c>
    </row>
    <row r="115" spans="1:16">
      <c r="A115" s="5">
        <v>1396</v>
      </c>
      <c r="B115" s="5">
        <v>4</v>
      </c>
      <c r="C115" s="5" t="s">
        <v>366</v>
      </c>
      <c r="D115" s="5" t="s">
        <v>365</v>
      </c>
      <c r="E115" s="5">
        <v>70838</v>
      </c>
      <c r="F115" s="5">
        <v>0</v>
      </c>
      <c r="G115" s="5">
        <v>2660</v>
      </c>
      <c r="H115" s="5">
        <v>0</v>
      </c>
      <c r="I115" s="5">
        <v>0</v>
      </c>
      <c r="J115" s="5">
        <v>29721</v>
      </c>
      <c r="K115" s="5">
        <v>5547</v>
      </c>
      <c r="L115" s="5">
        <v>0</v>
      </c>
      <c r="M115" s="5">
        <v>0</v>
      </c>
      <c r="N115" s="5">
        <v>441</v>
      </c>
      <c r="O115" s="5">
        <v>0</v>
      </c>
      <c r="P115" s="5">
        <v>32469</v>
      </c>
    </row>
    <row r="116" spans="1:16">
      <c r="A116" s="5">
        <v>1396</v>
      </c>
      <c r="B116" s="5">
        <v>3</v>
      </c>
      <c r="C116" s="5" t="s">
        <v>367</v>
      </c>
      <c r="D116" s="5" t="s">
        <v>368</v>
      </c>
      <c r="E116" s="5">
        <v>104941</v>
      </c>
      <c r="F116" s="5">
        <v>150</v>
      </c>
      <c r="G116" s="5">
        <v>3509</v>
      </c>
      <c r="H116" s="5">
        <v>14429</v>
      </c>
      <c r="I116" s="5">
        <v>0</v>
      </c>
      <c r="J116" s="5">
        <v>0</v>
      </c>
      <c r="K116" s="5">
        <v>1242</v>
      </c>
      <c r="L116" s="5">
        <v>0</v>
      </c>
      <c r="M116" s="5">
        <v>0</v>
      </c>
      <c r="N116" s="5">
        <v>7</v>
      </c>
      <c r="O116" s="5">
        <v>0</v>
      </c>
      <c r="P116" s="5">
        <v>85604</v>
      </c>
    </row>
    <row r="117" spans="1:16">
      <c r="A117" s="5">
        <v>1396</v>
      </c>
      <c r="B117" s="5">
        <v>4</v>
      </c>
      <c r="C117" s="5" t="s">
        <v>369</v>
      </c>
      <c r="D117" s="5" t="s">
        <v>370</v>
      </c>
      <c r="E117" s="5">
        <v>103312</v>
      </c>
      <c r="F117" s="5">
        <v>150</v>
      </c>
      <c r="G117" s="5">
        <v>3509</v>
      </c>
      <c r="H117" s="5">
        <v>14429</v>
      </c>
      <c r="I117" s="5">
        <v>0</v>
      </c>
      <c r="J117" s="5">
        <v>0</v>
      </c>
      <c r="K117" s="5">
        <v>860</v>
      </c>
      <c r="L117" s="5">
        <v>0</v>
      </c>
      <c r="M117" s="5">
        <v>0</v>
      </c>
      <c r="N117" s="5">
        <v>7</v>
      </c>
      <c r="O117" s="5">
        <v>0</v>
      </c>
      <c r="P117" s="5">
        <v>84357</v>
      </c>
    </row>
    <row r="118" spans="1:16">
      <c r="A118" s="5">
        <v>1396</v>
      </c>
      <c r="B118" s="5">
        <v>4</v>
      </c>
      <c r="C118" s="5" t="s">
        <v>371</v>
      </c>
      <c r="D118" s="5" t="s">
        <v>372</v>
      </c>
      <c r="E118" s="5">
        <v>1629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382</v>
      </c>
      <c r="L118" s="5">
        <v>0</v>
      </c>
      <c r="M118" s="5">
        <v>0</v>
      </c>
      <c r="N118" s="5">
        <v>0</v>
      </c>
      <c r="O118" s="5">
        <v>0</v>
      </c>
      <c r="P118" s="5">
        <v>1247</v>
      </c>
    </row>
    <row r="119" spans="1:16">
      <c r="A119" s="5">
        <v>1396</v>
      </c>
      <c r="B119" s="5">
        <v>2</v>
      </c>
      <c r="C119" s="5" t="s">
        <v>373</v>
      </c>
      <c r="D119" s="5" t="s">
        <v>374</v>
      </c>
      <c r="E119" s="5">
        <v>807227</v>
      </c>
      <c r="F119" s="5">
        <v>168525</v>
      </c>
      <c r="G119" s="5">
        <v>159887</v>
      </c>
      <c r="H119" s="5">
        <v>3358</v>
      </c>
      <c r="I119" s="5">
        <v>0</v>
      </c>
      <c r="J119" s="5">
        <v>7245</v>
      </c>
      <c r="K119" s="5">
        <v>13196</v>
      </c>
      <c r="L119" s="5">
        <v>0</v>
      </c>
      <c r="M119" s="5">
        <v>13099</v>
      </c>
      <c r="N119" s="5">
        <v>3609</v>
      </c>
      <c r="O119" s="5">
        <v>4777</v>
      </c>
      <c r="P119" s="5">
        <v>433532</v>
      </c>
    </row>
    <row r="120" spans="1:16">
      <c r="A120" s="5">
        <v>1396</v>
      </c>
      <c r="B120" s="5">
        <v>3</v>
      </c>
      <c r="C120" s="5" t="s">
        <v>375</v>
      </c>
      <c r="D120" s="5" t="s">
        <v>376</v>
      </c>
      <c r="E120" s="5">
        <v>340877</v>
      </c>
      <c r="F120" s="5">
        <v>119243</v>
      </c>
      <c r="G120" s="5">
        <v>75128</v>
      </c>
      <c r="H120" s="5">
        <v>3358</v>
      </c>
      <c r="I120" s="5">
        <v>0</v>
      </c>
      <c r="J120" s="5">
        <v>0</v>
      </c>
      <c r="K120" s="5">
        <v>1747</v>
      </c>
      <c r="L120" s="5">
        <v>0</v>
      </c>
      <c r="M120" s="5">
        <v>13099</v>
      </c>
      <c r="N120" s="5">
        <v>62</v>
      </c>
      <c r="O120" s="5">
        <v>4777</v>
      </c>
      <c r="P120" s="5">
        <v>123464</v>
      </c>
    </row>
    <row r="121" spans="1:16">
      <c r="A121" s="5">
        <v>1396</v>
      </c>
      <c r="B121" s="5">
        <v>4</v>
      </c>
      <c r="C121" s="5" t="s">
        <v>377</v>
      </c>
      <c r="D121" s="5" t="s">
        <v>378</v>
      </c>
      <c r="E121" s="5">
        <v>290317</v>
      </c>
      <c r="F121" s="5">
        <v>119243</v>
      </c>
      <c r="G121" s="5">
        <v>62662</v>
      </c>
      <c r="H121" s="5">
        <v>3358</v>
      </c>
      <c r="I121" s="5">
        <v>0</v>
      </c>
      <c r="J121" s="5">
        <v>0</v>
      </c>
      <c r="K121" s="5">
        <v>1448</v>
      </c>
      <c r="L121" s="5">
        <v>0</v>
      </c>
      <c r="M121" s="5">
        <v>17</v>
      </c>
      <c r="N121" s="5">
        <v>62</v>
      </c>
      <c r="O121" s="5">
        <v>0</v>
      </c>
      <c r="P121" s="5">
        <v>103528</v>
      </c>
    </row>
    <row r="122" spans="1:16">
      <c r="A122" s="5">
        <v>1396</v>
      </c>
      <c r="B122" s="5">
        <v>4</v>
      </c>
      <c r="C122" s="5" t="s">
        <v>379</v>
      </c>
      <c r="D122" s="5" t="s">
        <v>380</v>
      </c>
      <c r="E122" s="5">
        <v>50560</v>
      </c>
      <c r="F122" s="5">
        <v>0</v>
      </c>
      <c r="G122" s="5">
        <v>12466</v>
      </c>
      <c r="H122" s="5">
        <v>0</v>
      </c>
      <c r="I122" s="5">
        <v>0</v>
      </c>
      <c r="J122" s="5">
        <v>0</v>
      </c>
      <c r="K122" s="5">
        <v>299</v>
      </c>
      <c r="L122" s="5">
        <v>0</v>
      </c>
      <c r="M122" s="5">
        <v>13082</v>
      </c>
      <c r="N122" s="5">
        <v>0</v>
      </c>
      <c r="O122" s="5">
        <v>4777</v>
      </c>
      <c r="P122" s="5">
        <v>19936</v>
      </c>
    </row>
    <row r="123" spans="1:16">
      <c r="A123" s="5">
        <v>1396</v>
      </c>
      <c r="B123" s="5">
        <v>4</v>
      </c>
      <c r="C123" s="5" t="s">
        <v>381</v>
      </c>
      <c r="D123" s="5" t="s">
        <v>382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</row>
    <row r="124" spans="1:16">
      <c r="A124" s="5">
        <v>1396</v>
      </c>
      <c r="B124" s="5">
        <v>3</v>
      </c>
      <c r="C124" s="5" t="s">
        <v>383</v>
      </c>
      <c r="D124" s="5" t="s">
        <v>384</v>
      </c>
      <c r="E124" s="5">
        <v>466350</v>
      </c>
      <c r="F124" s="5">
        <v>49281</v>
      </c>
      <c r="G124" s="5">
        <v>84759</v>
      </c>
      <c r="H124" s="5">
        <v>0</v>
      </c>
      <c r="I124" s="5">
        <v>0</v>
      </c>
      <c r="J124" s="5">
        <v>7245</v>
      </c>
      <c r="K124" s="5">
        <v>11450</v>
      </c>
      <c r="L124" s="5">
        <v>0</v>
      </c>
      <c r="M124" s="5">
        <v>0</v>
      </c>
      <c r="N124" s="5">
        <v>3547</v>
      </c>
      <c r="O124" s="5">
        <v>0</v>
      </c>
      <c r="P124" s="5">
        <v>310068</v>
      </c>
    </row>
    <row r="125" spans="1:16">
      <c r="A125" s="5">
        <v>1396</v>
      </c>
      <c r="B125" s="5">
        <v>4</v>
      </c>
      <c r="C125" s="5" t="s">
        <v>385</v>
      </c>
      <c r="D125" s="5" t="s">
        <v>386</v>
      </c>
      <c r="E125" s="5">
        <v>243702</v>
      </c>
      <c r="F125" s="5">
        <v>0</v>
      </c>
      <c r="G125" s="5">
        <v>6904</v>
      </c>
      <c r="H125" s="5">
        <v>0</v>
      </c>
      <c r="I125" s="5">
        <v>0</v>
      </c>
      <c r="J125" s="5">
        <v>0</v>
      </c>
      <c r="K125" s="5">
        <v>3290</v>
      </c>
      <c r="L125" s="5">
        <v>0</v>
      </c>
      <c r="M125" s="5">
        <v>0</v>
      </c>
      <c r="N125" s="5">
        <v>0</v>
      </c>
      <c r="O125" s="5">
        <v>0</v>
      </c>
      <c r="P125" s="5">
        <v>233508</v>
      </c>
    </row>
    <row r="126" spans="1:16">
      <c r="A126" s="5">
        <v>1396</v>
      </c>
      <c r="B126" s="5">
        <v>4</v>
      </c>
      <c r="C126" s="5" t="s">
        <v>387</v>
      </c>
      <c r="D126" s="5" t="s">
        <v>388</v>
      </c>
      <c r="E126" s="5">
        <v>224</v>
      </c>
      <c r="F126" s="5">
        <v>0</v>
      </c>
      <c r="G126" s="5">
        <v>105</v>
      </c>
      <c r="H126" s="5">
        <v>0</v>
      </c>
      <c r="I126" s="5">
        <v>0</v>
      </c>
      <c r="J126" s="5">
        <v>0</v>
      </c>
      <c r="K126" s="5">
        <v>49</v>
      </c>
      <c r="L126" s="5">
        <v>0</v>
      </c>
      <c r="M126" s="5">
        <v>0</v>
      </c>
      <c r="N126" s="5">
        <v>0</v>
      </c>
      <c r="O126" s="5">
        <v>0</v>
      </c>
      <c r="P126" s="5">
        <v>70</v>
      </c>
    </row>
    <row r="127" spans="1:16">
      <c r="A127" s="5">
        <v>1396</v>
      </c>
      <c r="B127" s="5">
        <v>4</v>
      </c>
      <c r="C127" s="5" t="s">
        <v>389</v>
      </c>
      <c r="D127" s="5" t="s">
        <v>390</v>
      </c>
      <c r="E127" s="5">
        <v>12494</v>
      </c>
      <c r="F127" s="5">
        <v>0</v>
      </c>
      <c r="G127" s="5">
        <v>6988</v>
      </c>
      <c r="H127" s="5">
        <v>0</v>
      </c>
      <c r="I127" s="5">
        <v>0</v>
      </c>
      <c r="J127" s="5">
        <v>5506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</row>
    <row r="128" spans="1:16">
      <c r="A128" s="5">
        <v>1396</v>
      </c>
      <c r="B128" s="5">
        <v>4</v>
      </c>
      <c r="C128" s="5" t="s">
        <v>391</v>
      </c>
      <c r="D128" s="5" t="s">
        <v>392</v>
      </c>
      <c r="E128" s="5">
        <v>209930</v>
      </c>
      <c r="F128" s="5">
        <v>49281</v>
      </c>
      <c r="G128" s="5">
        <v>70762</v>
      </c>
      <c r="H128" s="5">
        <v>0</v>
      </c>
      <c r="I128" s="5">
        <v>0</v>
      </c>
      <c r="J128" s="5">
        <v>1739</v>
      </c>
      <c r="K128" s="5">
        <v>8111</v>
      </c>
      <c r="L128" s="5">
        <v>0</v>
      </c>
      <c r="M128" s="5">
        <v>0</v>
      </c>
      <c r="N128" s="5">
        <v>3547</v>
      </c>
      <c r="O128" s="5">
        <v>0</v>
      </c>
      <c r="P128" s="5">
        <v>76490</v>
      </c>
    </row>
    <row r="129" spans="1:16">
      <c r="A129" s="5">
        <v>1396</v>
      </c>
      <c r="B129" s="5">
        <v>2</v>
      </c>
      <c r="C129" s="5" t="s">
        <v>393</v>
      </c>
      <c r="D129" s="5" t="s">
        <v>394</v>
      </c>
      <c r="E129" s="5">
        <v>2542488</v>
      </c>
      <c r="F129" s="5">
        <v>0</v>
      </c>
      <c r="G129" s="5">
        <v>461388</v>
      </c>
      <c r="H129" s="5">
        <v>394200</v>
      </c>
      <c r="I129" s="5">
        <v>0</v>
      </c>
      <c r="J129" s="5">
        <v>0</v>
      </c>
      <c r="K129" s="5">
        <v>358</v>
      </c>
      <c r="L129" s="5">
        <v>0</v>
      </c>
      <c r="M129" s="5">
        <v>97266</v>
      </c>
      <c r="N129" s="5">
        <v>10481</v>
      </c>
      <c r="O129" s="5">
        <v>0</v>
      </c>
      <c r="P129" s="5">
        <v>1578795</v>
      </c>
    </row>
    <row r="130" spans="1:16">
      <c r="A130" s="5">
        <v>1396</v>
      </c>
      <c r="B130" s="5">
        <v>3</v>
      </c>
      <c r="C130" s="5" t="s">
        <v>395</v>
      </c>
      <c r="D130" s="5" t="s">
        <v>396</v>
      </c>
      <c r="E130" s="5">
        <v>1307</v>
      </c>
      <c r="F130" s="5">
        <v>0</v>
      </c>
      <c r="G130" s="5">
        <v>1016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292</v>
      </c>
    </row>
    <row r="131" spans="1:16">
      <c r="A131" s="5">
        <v>1396</v>
      </c>
      <c r="B131" s="5">
        <v>4</v>
      </c>
      <c r="C131" s="5" t="s">
        <v>397</v>
      </c>
      <c r="D131" s="5" t="s">
        <v>396</v>
      </c>
      <c r="E131" s="5">
        <v>1307</v>
      </c>
      <c r="F131" s="5">
        <v>0</v>
      </c>
      <c r="G131" s="5">
        <v>1016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292</v>
      </c>
    </row>
    <row r="132" spans="1:16">
      <c r="A132" s="5">
        <v>1396</v>
      </c>
      <c r="B132" s="5">
        <v>3</v>
      </c>
      <c r="C132" s="5" t="s">
        <v>398</v>
      </c>
      <c r="D132" s="5" t="s">
        <v>399</v>
      </c>
      <c r="E132" s="5">
        <v>600315</v>
      </c>
      <c r="F132" s="5">
        <v>0</v>
      </c>
      <c r="G132" s="5">
        <v>0</v>
      </c>
      <c r="H132" s="5">
        <v>394200</v>
      </c>
      <c r="I132" s="5">
        <v>0</v>
      </c>
      <c r="J132" s="5">
        <v>0</v>
      </c>
      <c r="K132" s="5">
        <v>0</v>
      </c>
      <c r="L132" s="5">
        <v>0</v>
      </c>
      <c r="M132" s="5">
        <v>97266</v>
      </c>
      <c r="N132" s="5">
        <v>0</v>
      </c>
      <c r="O132" s="5">
        <v>0</v>
      </c>
      <c r="P132" s="5">
        <v>108849</v>
      </c>
    </row>
    <row r="133" spans="1:16">
      <c r="A133" s="5">
        <v>1396</v>
      </c>
      <c r="B133" s="5">
        <v>4</v>
      </c>
      <c r="C133" s="5" t="s">
        <v>400</v>
      </c>
      <c r="D133" s="5" t="s">
        <v>399</v>
      </c>
      <c r="E133" s="5">
        <v>600315</v>
      </c>
      <c r="F133" s="5">
        <v>0</v>
      </c>
      <c r="G133" s="5">
        <v>0</v>
      </c>
      <c r="H133" s="5">
        <v>394200</v>
      </c>
      <c r="I133" s="5">
        <v>0</v>
      </c>
      <c r="J133" s="5">
        <v>0</v>
      </c>
      <c r="K133" s="5">
        <v>0</v>
      </c>
      <c r="L133" s="5">
        <v>0</v>
      </c>
      <c r="M133" s="5">
        <v>97266</v>
      </c>
      <c r="N133" s="5">
        <v>0</v>
      </c>
      <c r="O133" s="5">
        <v>0</v>
      </c>
      <c r="P133" s="5">
        <v>108849</v>
      </c>
    </row>
    <row r="134" spans="1:16">
      <c r="A134" s="5">
        <v>1396</v>
      </c>
      <c r="B134" s="5">
        <v>3</v>
      </c>
      <c r="C134" s="5" t="s">
        <v>401</v>
      </c>
      <c r="D134" s="5" t="s">
        <v>402</v>
      </c>
      <c r="E134" s="5">
        <v>1473580</v>
      </c>
      <c r="F134" s="5">
        <v>0</v>
      </c>
      <c r="G134" s="5">
        <v>44991</v>
      </c>
      <c r="H134" s="5">
        <v>0</v>
      </c>
      <c r="I134" s="5">
        <v>0</v>
      </c>
      <c r="J134" s="5">
        <v>0</v>
      </c>
      <c r="K134" s="5">
        <v>233</v>
      </c>
      <c r="L134" s="5">
        <v>0</v>
      </c>
      <c r="M134" s="5">
        <v>0</v>
      </c>
      <c r="N134" s="5">
        <v>10481</v>
      </c>
      <c r="O134" s="5">
        <v>0</v>
      </c>
      <c r="P134" s="5">
        <v>1417875</v>
      </c>
    </row>
    <row r="135" spans="1:16">
      <c r="A135" s="5">
        <v>1396</v>
      </c>
      <c r="B135" s="5">
        <v>4</v>
      </c>
      <c r="C135" s="5" t="s">
        <v>403</v>
      </c>
      <c r="D135" s="5" t="s">
        <v>402</v>
      </c>
      <c r="E135" s="5">
        <v>1473580</v>
      </c>
      <c r="F135" s="5">
        <v>0</v>
      </c>
      <c r="G135" s="5">
        <v>44991</v>
      </c>
      <c r="H135" s="5">
        <v>0</v>
      </c>
      <c r="I135" s="5">
        <v>0</v>
      </c>
      <c r="J135" s="5">
        <v>0</v>
      </c>
      <c r="K135" s="5">
        <v>233</v>
      </c>
      <c r="L135" s="5">
        <v>0</v>
      </c>
      <c r="M135" s="5">
        <v>0</v>
      </c>
      <c r="N135" s="5">
        <v>10481</v>
      </c>
      <c r="O135" s="5">
        <v>0</v>
      </c>
      <c r="P135" s="5">
        <v>1417875</v>
      </c>
    </row>
    <row r="136" spans="1:16">
      <c r="A136" s="5">
        <v>1396</v>
      </c>
      <c r="B136" s="5">
        <v>3</v>
      </c>
      <c r="C136" s="5" t="s">
        <v>404</v>
      </c>
      <c r="D136" s="5" t="s">
        <v>405</v>
      </c>
      <c r="E136" s="5">
        <v>416681</v>
      </c>
      <c r="F136" s="5">
        <v>0</v>
      </c>
      <c r="G136" s="5">
        <v>414058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2623</v>
      </c>
    </row>
    <row r="137" spans="1:16">
      <c r="A137" s="5">
        <v>1396</v>
      </c>
      <c r="B137" s="5">
        <v>4</v>
      </c>
      <c r="C137" s="5" t="s">
        <v>406</v>
      </c>
      <c r="D137" s="5" t="s">
        <v>405</v>
      </c>
      <c r="E137" s="5">
        <v>416681</v>
      </c>
      <c r="F137" s="5">
        <v>0</v>
      </c>
      <c r="G137" s="5">
        <v>414058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2623</v>
      </c>
    </row>
    <row r="138" spans="1:16">
      <c r="A138" s="5">
        <v>1396</v>
      </c>
      <c r="B138" s="5">
        <v>3</v>
      </c>
      <c r="C138" s="5" t="s">
        <v>407</v>
      </c>
      <c r="D138" s="5" t="s">
        <v>408</v>
      </c>
      <c r="E138" s="5">
        <v>22287</v>
      </c>
      <c r="F138" s="5">
        <v>0</v>
      </c>
      <c r="G138" s="5">
        <v>600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21687</v>
      </c>
    </row>
    <row r="139" spans="1:16">
      <c r="A139" s="5">
        <v>1396</v>
      </c>
      <c r="B139" s="5">
        <v>4</v>
      </c>
      <c r="C139" s="5" t="s">
        <v>409</v>
      </c>
      <c r="D139" s="5" t="s">
        <v>410</v>
      </c>
      <c r="E139" s="5">
        <v>22287</v>
      </c>
      <c r="F139" s="5">
        <v>0</v>
      </c>
      <c r="G139" s="5">
        <v>600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21687</v>
      </c>
    </row>
    <row r="140" spans="1:16">
      <c r="A140" s="5">
        <v>1396</v>
      </c>
      <c r="B140" s="5">
        <v>4</v>
      </c>
      <c r="C140" s="5" t="s">
        <v>411</v>
      </c>
      <c r="D140" s="5" t="s">
        <v>412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</row>
    <row r="141" spans="1:16">
      <c r="A141" s="5">
        <v>1396</v>
      </c>
      <c r="B141" s="5">
        <v>3</v>
      </c>
      <c r="C141" s="5" t="s">
        <v>413</v>
      </c>
      <c r="D141" s="5" t="s">
        <v>414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</row>
    <row r="142" spans="1:16">
      <c r="A142" s="5">
        <v>1396</v>
      </c>
      <c r="B142" s="5">
        <v>4</v>
      </c>
      <c r="C142" s="5" t="s">
        <v>415</v>
      </c>
      <c r="D142" s="5" t="s">
        <v>414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</row>
    <row r="143" spans="1:16">
      <c r="A143" s="5">
        <v>1396</v>
      </c>
      <c r="B143" s="5">
        <v>7</v>
      </c>
      <c r="C143" s="5" t="s">
        <v>416</v>
      </c>
      <c r="D143" s="5" t="s">
        <v>417</v>
      </c>
      <c r="E143" s="5">
        <v>28318</v>
      </c>
      <c r="F143" s="5">
        <v>0</v>
      </c>
      <c r="G143" s="5">
        <v>724</v>
      </c>
      <c r="H143" s="5">
        <v>0</v>
      </c>
      <c r="I143" s="5">
        <v>0</v>
      </c>
      <c r="J143" s="5">
        <v>0</v>
      </c>
      <c r="K143" s="5">
        <v>125</v>
      </c>
      <c r="L143" s="5">
        <v>0</v>
      </c>
      <c r="M143" s="5">
        <v>0</v>
      </c>
      <c r="N143" s="5">
        <v>0</v>
      </c>
      <c r="O143" s="5">
        <v>0</v>
      </c>
      <c r="P143" s="5">
        <v>27469</v>
      </c>
    </row>
    <row r="144" spans="1:16">
      <c r="A144" s="5">
        <v>1396</v>
      </c>
      <c r="B144" s="5">
        <v>9</v>
      </c>
      <c r="C144" s="5" t="s">
        <v>418</v>
      </c>
      <c r="D144" s="5" t="s">
        <v>417</v>
      </c>
      <c r="E144" s="5">
        <v>28318</v>
      </c>
      <c r="F144" s="5">
        <v>0</v>
      </c>
      <c r="G144" s="5">
        <v>724</v>
      </c>
      <c r="H144" s="5">
        <v>0</v>
      </c>
      <c r="I144" s="5">
        <v>0</v>
      </c>
      <c r="J144" s="5">
        <v>0</v>
      </c>
      <c r="K144" s="5">
        <v>125</v>
      </c>
      <c r="L144" s="5">
        <v>0</v>
      </c>
      <c r="M144" s="5">
        <v>0</v>
      </c>
      <c r="N144" s="5">
        <v>0</v>
      </c>
      <c r="O144" s="5">
        <v>0</v>
      </c>
      <c r="P144" s="5">
        <v>27469</v>
      </c>
    </row>
    <row r="145" spans="1:16">
      <c r="A145" s="5">
        <v>1396</v>
      </c>
      <c r="B145" s="5">
        <v>2</v>
      </c>
      <c r="C145" s="5" t="s">
        <v>419</v>
      </c>
      <c r="D145" s="5" t="s">
        <v>420</v>
      </c>
      <c r="E145" s="5">
        <v>148747</v>
      </c>
      <c r="F145" s="5">
        <v>81847</v>
      </c>
      <c r="G145" s="5">
        <v>24944</v>
      </c>
      <c r="H145" s="5">
        <v>0</v>
      </c>
      <c r="I145" s="5">
        <v>0</v>
      </c>
      <c r="J145" s="5">
        <v>24</v>
      </c>
      <c r="K145" s="5">
        <v>742</v>
      </c>
      <c r="L145" s="5">
        <v>606</v>
      </c>
      <c r="M145" s="5">
        <v>216</v>
      </c>
      <c r="N145" s="5">
        <v>1420</v>
      </c>
      <c r="O145" s="5">
        <v>0</v>
      </c>
      <c r="P145" s="5">
        <v>38950</v>
      </c>
    </row>
    <row r="146" spans="1:16">
      <c r="A146" s="5">
        <v>1396</v>
      </c>
      <c r="B146" s="5">
        <v>3</v>
      </c>
      <c r="C146" s="5" t="s">
        <v>421</v>
      </c>
      <c r="D146" s="5" t="s">
        <v>422</v>
      </c>
      <c r="E146" s="5">
        <v>18265</v>
      </c>
      <c r="F146" s="5">
        <v>0</v>
      </c>
      <c r="G146" s="5">
        <v>3181</v>
      </c>
      <c r="H146" s="5">
        <v>0</v>
      </c>
      <c r="I146" s="5">
        <v>0</v>
      </c>
      <c r="J146" s="5">
        <v>24</v>
      </c>
      <c r="K146" s="5">
        <v>189</v>
      </c>
      <c r="L146" s="5">
        <v>606</v>
      </c>
      <c r="M146" s="5">
        <v>216</v>
      </c>
      <c r="N146" s="5">
        <v>180</v>
      </c>
      <c r="O146" s="5">
        <v>0</v>
      </c>
      <c r="P146" s="5">
        <v>13870</v>
      </c>
    </row>
    <row r="147" spans="1:16">
      <c r="A147" s="5">
        <v>1396</v>
      </c>
      <c r="B147" s="5">
        <v>4</v>
      </c>
      <c r="C147" s="5" t="s">
        <v>423</v>
      </c>
      <c r="D147" s="5" t="s">
        <v>422</v>
      </c>
      <c r="E147" s="5">
        <v>18265</v>
      </c>
      <c r="F147" s="5">
        <v>0</v>
      </c>
      <c r="G147" s="5">
        <v>3181</v>
      </c>
      <c r="H147" s="5">
        <v>0</v>
      </c>
      <c r="I147" s="5">
        <v>0</v>
      </c>
      <c r="J147" s="5">
        <v>24</v>
      </c>
      <c r="K147" s="5">
        <v>189</v>
      </c>
      <c r="L147" s="5">
        <v>606</v>
      </c>
      <c r="M147" s="5">
        <v>216</v>
      </c>
      <c r="N147" s="5">
        <v>180</v>
      </c>
      <c r="O147" s="5">
        <v>0</v>
      </c>
      <c r="P147" s="5">
        <v>13870</v>
      </c>
    </row>
    <row r="148" spans="1:16">
      <c r="A148" s="5">
        <v>1396</v>
      </c>
      <c r="B148" s="5">
        <v>3</v>
      </c>
      <c r="C148" s="5" t="s">
        <v>424</v>
      </c>
      <c r="D148" s="5" t="s">
        <v>425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</row>
    <row r="149" spans="1:16">
      <c r="A149" s="5">
        <v>1396</v>
      </c>
      <c r="B149" s="5">
        <v>4</v>
      </c>
      <c r="C149" s="5" t="s">
        <v>426</v>
      </c>
      <c r="D149" s="5" t="s">
        <v>425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</row>
    <row r="150" spans="1:16">
      <c r="A150" s="5">
        <v>1396</v>
      </c>
      <c r="B150" s="5">
        <v>3</v>
      </c>
      <c r="C150" s="5" t="s">
        <v>427</v>
      </c>
      <c r="D150" s="5" t="s">
        <v>428</v>
      </c>
      <c r="E150" s="5">
        <v>100831</v>
      </c>
      <c r="F150" s="5">
        <v>81847</v>
      </c>
      <c r="G150" s="5">
        <v>11465</v>
      </c>
      <c r="H150" s="5">
        <v>0</v>
      </c>
      <c r="I150" s="5">
        <v>0</v>
      </c>
      <c r="J150" s="5">
        <v>0</v>
      </c>
      <c r="K150" s="5">
        <v>48</v>
      </c>
      <c r="L150" s="5">
        <v>0</v>
      </c>
      <c r="M150" s="5">
        <v>0</v>
      </c>
      <c r="N150" s="5">
        <v>1240</v>
      </c>
      <c r="O150" s="5">
        <v>0</v>
      </c>
      <c r="P150" s="5">
        <v>6232</v>
      </c>
    </row>
    <row r="151" spans="1:16">
      <c r="A151" s="5">
        <v>1396</v>
      </c>
      <c r="B151" s="5">
        <v>14</v>
      </c>
      <c r="C151" s="5" t="s">
        <v>429</v>
      </c>
      <c r="D151" s="5" t="s">
        <v>430</v>
      </c>
      <c r="E151" s="5">
        <v>100831</v>
      </c>
      <c r="F151" s="5">
        <v>81847</v>
      </c>
      <c r="G151" s="5">
        <v>11465</v>
      </c>
      <c r="H151" s="5">
        <v>0</v>
      </c>
      <c r="I151" s="5">
        <v>0</v>
      </c>
      <c r="J151" s="5">
        <v>0</v>
      </c>
      <c r="K151" s="5">
        <v>48</v>
      </c>
      <c r="L151" s="5">
        <v>0</v>
      </c>
      <c r="M151" s="5">
        <v>0</v>
      </c>
      <c r="N151" s="5">
        <v>1240</v>
      </c>
      <c r="O151" s="5">
        <v>0</v>
      </c>
      <c r="P151" s="5">
        <v>6232</v>
      </c>
    </row>
    <row r="152" spans="1:16">
      <c r="A152" s="5">
        <v>1396</v>
      </c>
      <c r="B152" s="5">
        <v>3</v>
      </c>
      <c r="C152" s="5" t="s">
        <v>431</v>
      </c>
      <c r="D152" s="5" t="s">
        <v>432</v>
      </c>
      <c r="E152" s="5">
        <v>15655</v>
      </c>
      <c r="F152" s="5">
        <v>0</v>
      </c>
      <c r="G152" s="5">
        <v>622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15033</v>
      </c>
    </row>
    <row r="153" spans="1:16">
      <c r="A153" s="5">
        <v>1396</v>
      </c>
      <c r="B153" s="5">
        <v>4</v>
      </c>
      <c r="C153" s="5" t="s">
        <v>433</v>
      </c>
      <c r="D153" s="5" t="s">
        <v>432</v>
      </c>
      <c r="E153" s="5">
        <v>15655</v>
      </c>
      <c r="F153" s="5">
        <v>0</v>
      </c>
      <c r="G153" s="5">
        <v>622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15033</v>
      </c>
    </row>
    <row r="154" spans="1:16">
      <c r="A154" s="5">
        <v>1396</v>
      </c>
      <c r="B154" s="5">
        <v>3</v>
      </c>
      <c r="C154" s="5" t="s">
        <v>434</v>
      </c>
      <c r="D154" s="5" t="s">
        <v>435</v>
      </c>
      <c r="E154" s="5">
        <v>13845</v>
      </c>
      <c r="F154" s="5">
        <v>0</v>
      </c>
      <c r="G154" s="5">
        <v>9675</v>
      </c>
      <c r="H154" s="5">
        <v>0</v>
      </c>
      <c r="I154" s="5">
        <v>0</v>
      </c>
      <c r="J154" s="5">
        <v>0</v>
      </c>
      <c r="K154" s="5">
        <v>505</v>
      </c>
      <c r="L154" s="5">
        <v>0</v>
      </c>
      <c r="M154" s="5">
        <v>0</v>
      </c>
      <c r="N154" s="5">
        <v>0</v>
      </c>
      <c r="O154" s="5">
        <v>0</v>
      </c>
      <c r="P154" s="5">
        <v>3665</v>
      </c>
    </row>
    <row r="155" spans="1:16">
      <c r="A155" s="5">
        <v>1396</v>
      </c>
      <c r="B155" s="5">
        <v>4</v>
      </c>
      <c r="C155" s="5" t="s">
        <v>436</v>
      </c>
      <c r="D155" s="5" t="s">
        <v>435</v>
      </c>
      <c r="E155" s="5">
        <v>13845</v>
      </c>
      <c r="F155" s="5">
        <v>0</v>
      </c>
      <c r="G155" s="5">
        <v>9675</v>
      </c>
      <c r="H155" s="5">
        <v>0</v>
      </c>
      <c r="I155" s="5">
        <v>0</v>
      </c>
      <c r="J155" s="5">
        <v>0</v>
      </c>
      <c r="K155" s="5">
        <v>505</v>
      </c>
      <c r="L155" s="5">
        <v>0</v>
      </c>
      <c r="M155" s="5">
        <v>0</v>
      </c>
      <c r="N155" s="5">
        <v>0</v>
      </c>
      <c r="O155" s="5">
        <v>0</v>
      </c>
      <c r="P155" s="5">
        <v>3665</v>
      </c>
    </row>
    <row r="156" spans="1:16">
      <c r="A156" s="5">
        <v>1396</v>
      </c>
      <c r="B156" s="5">
        <v>3</v>
      </c>
      <c r="C156" s="5" t="s">
        <v>437</v>
      </c>
      <c r="D156" s="5" t="s">
        <v>438</v>
      </c>
      <c r="E156" s="5">
        <v>150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150</v>
      </c>
    </row>
    <row r="157" spans="1:16">
      <c r="A157" s="5">
        <v>1396</v>
      </c>
      <c r="B157" s="5">
        <v>4</v>
      </c>
      <c r="C157" s="5" t="s">
        <v>439</v>
      </c>
      <c r="D157" s="5" t="s">
        <v>438</v>
      </c>
      <c r="E157" s="5">
        <v>150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150</v>
      </c>
    </row>
    <row r="158" spans="1:16">
      <c r="A158" s="5">
        <v>1396</v>
      </c>
      <c r="B158" s="5">
        <v>2</v>
      </c>
      <c r="C158" s="5" t="s">
        <v>440</v>
      </c>
      <c r="D158" s="5" t="s">
        <v>441</v>
      </c>
      <c r="E158" s="5">
        <v>401240</v>
      </c>
      <c r="F158" s="5">
        <v>42357</v>
      </c>
      <c r="G158" s="5">
        <v>76998</v>
      </c>
      <c r="H158" s="5">
        <v>995</v>
      </c>
      <c r="I158" s="5">
        <v>0</v>
      </c>
      <c r="J158" s="5">
        <v>1857</v>
      </c>
      <c r="K158" s="5">
        <v>9074</v>
      </c>
      <c r="L158" s="5">
        <v>0</v>
      </c>
      <c r="M158" s="5">
        <v>29973</v>
      </c>
      <c r="N158" s="5">
        <v>16207</v>
      </c>
      <c r="O158" s="5">
        <v>0</v>
      </c>
      <c r="P158" s="5">
        <v>223779</v>
      </c>
    </row>
    <row r="159" spans="1:16">
      <c r="A159" s="5">
        <v>1396</v>
      </c>
      <c r="B159" s="5">
        <v>3</v>
      </c>
      <c r="C159" s="5" t="s">
        <v>442</v>
      </c>
      <c r="D159" s="5" t="s">
        <v>443</v>
      </c>
      <c r="E159" s="5">
        <v>342345</v>
      </c>
      <c r="F159" s="5">
        <v>41241</v>
      </c>
      <c r="G159" s="5">
        <v>75032</v>
      </c>
      <c r="H159" s="5">
        <v>180</v>
      </c>
      <c r="I159" s="5">
        <v>0</v>
      </c>
      <c r="J159" s="5">
        <v>753</v>
      </c>
      <c r="K159" s="5">
        <v>8591</v>
      </c>
      <c r="L159" s="5">
        <v>0</v>
      </c>
      <c r="M159" s="5">
        <v>17973</v>
      </c>
      <c r="N159" s="5">
        <v>16207</v>
      </c>
      <c r="O159" s="5">
        <v>0</v>
      </c>
      <c r="P159" s="5">
        <v>182366</v>
      </c>
    </row>
    <row r="160" spans="1:16">
      <c r="A160" s="5">
        <v>1396</v>
      </c>
      <c r="B160" s="5">
        <v>4</v>
      </c>
      <c r="C160" s="5" t="s">
        <v>444</v>
      </c>
      <c r="D160" s="5" t="s">
        <v>445</v>
      </c>
      <c r="E160" s="5">
        <v>22062</v>
      </c>
      <c r="F160" s="5">
        <v>0</v>
      </c>
      <c r="G160" s="5">
        <v>8018</v>
      </c>
      <c r="H160" s="5">
        <v>0</v>
      </c>
      <c r="I160" s="5">
        <v>0</v>
      </c>
      <c r="J160" s="5">
        <v>0</v>
      </c>
      <c r="K160" s="5">
        <v>58</v>
      </c>
      <c r="L160" s="5">
        <v>0</v>
      </c>
      <c r="M160" s="5">
        <v>0</v>
      </c>
      <c r="N160" s="5">
        <v>0</v>
      </c>
      <c r="O160" s="5">
        <v>0</v>
      </c>
      <c r="P160" s="5">
        <v>13986</v>
      </c>
    </row>
    <row r="161" spans="1:16">
      <c r="A161" s="5">
        <v>1396</v>
      </c>
      <c r="B161" s="5">
        <v>4</v>
      </c>
      <c r="C161" s="5" t="s">
        <v>446</v>
      </c>
      <c r="D161" s="5" t="s">
        <v>447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</row>
    <row r="162" spans="1:16">
      <c r="A162" s="5">
        <v>1396</v>
      </c>
      <c r="B162" s="5">
        <v>4</v>
      </c>
      <c r="C162" s="5" t="s">
        <v>448</v>
      </c>
      <c r="D162" s="5" t="s">
        <v>449</v>
      </c>
      <c r="E162" s="5">
        <v>173984</v>
      </c>
      <c r="F162" s="5">
        <v>41241</v>
      </c>
      <c r="G162" s="5">
        <v>1887</v>
      </c>
      <c r="H162" s="5">
        <v>180</v>
      </c>
      <c r="I162" s="5">
        <v>0</v>
      </c>
      <c r="J162" s="5">
        <v>3</v>
      </c>
      <c r="K162" s="5">
        <v>338</v>
      </c>
      <c r="L162" s="5">
        <v>0</v>
      </c>
      <c r="M162" s="5">
        <v>12</v>
      </c>
      <c r="N162" s="5">
        <v>9207</v>
      </c>
      <c r="O162" s="5">
        <v>0</v>
      </c>
      <c r="P162" s="5">
        <v>121115</v>
      </c>
    </row>
    <row r="163" spans="1:16">
      <c r="A163" s="5">
        <v>1396</v>
      </c>
      <c r="B163" s="5">
        <v>4</v>
      </c>
      <c r="C163" s="5" t="s">
        <v>450</v>
      </c>
      <c r="D163" s="5" t="s">
        <v>451</v>
      </c>
      <c r="E163" s="5">
        <v>7669</v>
      </c>
      <c r="F163" s="5">
        <v>0</v>
      </c>
      <c r="G163" s="5">
        <v>6142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1527</v>
      </c>
    </row>
    <row r="164" spans="1:16">
      <c r="A164" s="5">
        <v>1396</v>
      </c>
      <c r="B164" s="5">
        <v>4</v>
      </c>
      <c r="C164" s="5" t="s">
        <v>452</v>
      </c>
      <c r="D164" s="5" t="s">
        <v>453</v>
      </c>
      <c r="E164" s="5">
        <v>26677</v>
      </c>
      <c r="F164" s="5">
        <v>0</v>
      </c>
      <c r="G164" s="5">
        <v>18047</v>
      </c>
      <c r="H164" s="5">
        <v>0</v>
      </c>
      <c r="I164" s="5">
        <v>0</v>
      </c>
      <c r="J164" s="5">
        <v>0</v>
      </c>
      <c r="K164" s="5">
        <v>15</v>
      </c>
      <c r="L164" s="5">
        <v>0</v>
      </c>
      <c r="M164" s="5">
        <v>0</v>
      </c>
      <c r="N164" s="5">
        <v>0</v>
      </c>
      <c r="O164" s="5">
        <v>0</v>
      </c>
      <c r="P164" s="5">
        <v>8615</v>
      </c>
    </row>
    <row r="165" spans="1:16">
      <c r="A165" s="5">
        <v>1396</v>
      </c>
      <c r="B165" s="5">
        <v>4</v>
      </c>
      <c r="C165" s="5" t="s">
        <v>454</v>
      </c>
      <c r="D165" s="5" t="s">
        <v>455</v>
      </c>
      <c r="E165" s="5">
        <v>29247</v>
      </c>
      <c r="F165" s="5">
        <v>0</v>
      </c>
      <c r="G165" s="5">
        <v>28000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1117</v>
      </c>
      <c r="N165" s="5">
        <v>0</v>
      </c>
      <c r="O165" s="5">
        <v>0</v>
      </c>
      <c r="P165" s="5">
        <v>129</v>
      </c>
    </row>
    <row r="166" spans="1:16">
      <c r="A166" s="5">
        <v>1396</v>
      </c>
      <c r="B166" s="5">
        <v>4</v>
      </c>
      <c r="C166" s="5" t="s">
        <v>456</v>
      </c>
      <c r="D166" s="5" t="s">
        <v>457</v>
      </c>
      <c r="E166" s="5">
        <v>2075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2075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</row>
    <row r="167" spans="1:16">
      <c r="A167" s="5">
        <v>1396</v>
      </c>
      <c r="B167" s="5">
        <v>9</v>
      </c>
      <c r="C167" s="5" t="s">
        <v>458</v>
      </c>
      <c r="D167" s="5" t="s">
        <v>459</v>
      </c>
      <c r="E167" s="5">
        <v>80631</v>
      </c>
      <c r="F167" s="5">
        <v>0</v>
      </c>
      <c r="G167" s="5">
        <v>12938</v>
      </c>
      <c r="H167" s="5">
        <v>0</v>
      </c>
      <c r="I167" s="5">
        <v>0</v>
      </c>
      <c r="J167" s="5">
        <v>750</v>
      </c>
      <c r="K167" s="5">
        <v>6104</v>
      </c>
      <c r="L167" s="5">
        <v>0</v>
      </c>
      <c r="M167" s="5">
        <v>16844</v>
      </c>
      <c r="N167" s="5">
        <v>7000</v>
      </c>
      <c r="O167" s="5">
        <v>0</v>
      </c>
      <c r="P167" s="5">
        <v>36995</v>
      </c>
    </row>
    <row r="168" spans="1:16">
      <c r="A168" s="5">
        <v>1396</v>
      </c>
      <c r="B168" s="5">
        <v>3</v>
      </c>
      <c r="C168" s="5" t="s">
        <v>460</v>
      </c>
      <c r="D168" s="5" t="s">
        <v>461</v>
      </c>
      <c r="E168" s="5">
        <v>58895</v>
      </c>
      <c r="F168" s="5">
        <v>1115</v>
      </c>
      <c r="G168" s="5">
        <v>1966</v>
      </c>
      <c r="H168" s="5">
        <v>815</v>
      </c>
      <c r="I168" s="5">
        <v>0</v>
      </c>
      <c r="J168" s="5">
        <v>1103</v>
      </c>
      <c r="K168" s="5">
        <v>483</v>
      </c>
      <c r="L168" s="5">
        <v>0</v>
      </c>
      <c r="M168" s="5">
        <v>12000</v>
      </c>
      <c r="N168" s="5">
        <v>0</v>
      </c>
      <c r="O168" s="5">
        <v>0</v>
      </c>
      <c r="P168" s="5">
        <v>41413</v>
      </c>
    </row>
    <row r="169" spans="1:16">
      <c r="A169" s="5">
        <v>1396</v>
      </c>
      <c r="B169" s="5">
        <v>4</v>
      </c>
      <c r="C169" s="5" t="s">
        <v>462</v>
      </c>
      <c r="D169" s="5" t="s">
        <v>463</v>
      </c>
      <c r="E169" s="5">
        <v>1050</v>
      </c>
      <c r="F169" s="5">
        <v>0</v>
      </c>
      <c r="G169" s="5">
        <v>120</v>
      </c>
      <c r="H169" s="5">
        <v>0</v>
      </c>
      <c r="I169" s="5">
        <v>0</v>
      </c>
      <c r="J169" s="5">
        <v>0</v>
      </c>
      <c r="K169" s="5">
        <v>45</v>
      </c>
      <c r="L169" s="5">
        <v>0</v>
      </c>
      <c r="M169" s="5">
        <v>0</v>
      </c>
      <c r="N169" s="5">
        <v>0</v>
      </c>
      <c r="O169" s="5">
        <v>0</v>
      </c>
      <c r="P169" s="5">
        <v>885</v>
      </c>
    </row>
    <row r="170" spans="1:16">
      <c r="A170" s="5">
        <v>1396</v>
      </c>
      <c r="B170" s="5">
        <v>4</v>
      </c>
      <c r="C170" s="5" t="s">
        <v>464</v>
      </c>
      <c r="D170" s="5" t="s">
        <v>465</v>
      </c>
      <c r="E170" s="5">
        <v>47641</v>
      </c>
      <c r="F170" s="5">
        <v>1115</v>
      </c>
      <c r="G170" s="5">
        <v>136</v>
      </c>
      <c r="H170" s="5">
        <v>228</v>
      </c>
      <c r="I170" s="5">
        <v>0</v>
      </c>
      <c r="J170" s="5">
        <v>743</v>
      </c>
      <c r="K170" s="5">
        <v>0</v>
      </c>
      <c r="L170" s="5">
        <v>0</v>
      </c>
      <c r="M170" s="5">
        <v>12000</v>
      </c>
      <c r="N170" s="5">
        <v>0</v>
      </c>
      <c r="O170" s="5">
        <v>0</v>
      </c>
      <c r="P170" s="5">
        <v>33419</v>
      </c>
    </row>
    <row r="171" spans="1:16">
      <c r="A171" s="5">
        <v>1396</v>
      </c>
      <c r="B171" s="5">
        <v>4</v>
      </c>
      <c r="C171" s="5" t="s">
        <v>466</v>
      </c>
      <c r="D171" s="5" t="s">
        <v>467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</row>
    <row r="172" spans="1:16">
      <c r="A172" s="5">
        <v>1396</v>
      </c>
      <c r="B172" s="5">
        <v>4</v>
      </c>
      <c r="C172" s="5" t="s">
        <v>468</v>
      </c>
      <c r="D172" s="5" t="s">
        <v>469</v>
      </c>
      <c r="E172" s="5">
        <v>5593</v>
      </c>
      <c r="F172" s="5">
        <v>0</v>
      </c>
      <c r="G172" s="5">
        <v>0</v>
      </c>
      <c r="H172" s="5">
        <v>587</v>
      </c>
      <c r="I172" s="5">
        <v>0</v>
      </c>
      <c r="J172" s="5">
        <v>0</v>
      </c>
      <c r="K172" s="5">
        <v>434</v>
      </c>
      <c r="L172" s="5">
        <v>0</v>
      </c>
      <c r="M172" s="5">
        <v>0</v>
      </c>
      <c r="N172" s="5">
        <v>0</v>
      </c>
      <c r="O172" s="5">
        <v>0</v>
      </c>
      <c r="P172" s="5">
        <v>4572</v>
      </c>
    </row>
    <row r="173" spans="1:16">
      <c r="A173" s="5">
        <v>1396</v>
      </c>
      <c r="B173" s="5">
        <v>4</v>
      </c>
      <c r="C173" s="5" t="s">
        <v>470</v>
      </c>
      <c r="D173" s="5" t="s">
        <v>471</v>
      </c>
      <c r="E173" s="5">
        <v>3971</v>
      </c>
      <c r="F173" s="5">
        <v>0</v>
      </c>
      <c r="G173" s="5">
        <v>1710</v>
      </c>
      <c r="H173" s="5">
        <v>0</v>
      </c>
      <c r="I173" s="5">
        <v>0</v>
      </c>
      <c r="J173" s="5">
        <v>0</v>
      </c>
      <c r="K173" s="5">
        <v>4</v>
      </c>
      <c r="L173" s="5">
        <v>0</v>
      </c>
      <c r="M173" s="5">
        <v>0</v>
      </c>
      <c r="N173" s="5">
        <v>0</v>
      </c>
      <c r="O173" s="5">
        <v>0</v>
      </c>
      <c r="P173" s="5">
        <v>2257</v>
      </c>
    </row>
    <row r="174" spans="1:16">
      <c r="A174" s="5">
        <v>1396</v>
      </c>
      <c r="B174" s="5">
        <v>4</v>
      </c>
      <c r="C174" s="5" t="s">
        <v>472</v>
      </c>
      <c r="D174" s="5" t="s">
        <v>473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</row>
    <row r="175" spans="1:16">
      <c r="A175" s="5">
        <v>1396</v>
      </c>
      <c r="B175" s="5">
        <v>4</v>
      </c>
      <c r="C175" s="5" t="s">
        <v>474</v>
      </c>
      <c r="D175" s="5" t="s">
        <v>475</v>
      </c>
      <c r="E175" s="5">
        <v>640</v>
      </c>
      <c r="F175" s="5">
        <v>0</v>
      </c>
      <c r="G175" s="5">
        <v>0</v>
      </c>
      <c r="H175" s="5">
        <v>0</v>
      </c>
      <c r="I175" s="5">
        <v>0</v>
      </c>
      <c r="J175" s="5">
        <v>360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280</v>
      </c>
    </row>
    <row r="176" spans="1:16">
      <c r="A176" s="5">
        <v>1396</v>
      </c>
      <c r="B176" s="5">
        <v>2</v>
      </c>
      <c r="C176" s="5" t="s">
        <v>476</v>
      </c>
      <c r="D176" s="5" t="s">
        <v>477</v>
      </c>
      <c r="E176" s="5">
        <v>18292057</v>
      </c>
      <c r="F176" s="5">
        <v>0</v>
      </c>
      <c r="G176" s="5">
        <v>77238</v>
      </c>
      <c r="H176" s="5">
        <v>3090</v>
      </c>
      <c r="I176" s="5">
        <v>0</v>
      </c>
      <c r="J176" s="5">
        <v>1294</v>
      </c>
      <c r="K176" s="5">
        <v>652684</v>
      </c>
      <c r="L176" s="5">
        <v>0</v>
      </c>
      <c r="M176" s="5">
        <v>4228</v>
      </c>
      <c r="N176" s="5">
        <v>7260</v>
      </c>
      <c r="O176" s="5">
        <v>0</v>
      </c>
      <c r="P176" s="5">
        <v>17546263</v>
      </c>
    </row>
    <row r="177" spans="1:16">
      <c r="A177" s="5">
        <v>1396</v>
      </c>
      <c r="B177" s="5">
        <v>3</v>
      </c>
      <c r="C177" s="5" t="s">
        <v>478</v>
      </c>
      <c r="D177" s="5" t="s">
        <v>479</v>
      </c>
      <c r="E177" s="5">
        <v>17277198</v>
      </c>
      <c r="F177" s="5">
        <v>0</v>
      </c>
      <c r="G177" s="5">
        <v>50316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17226882</v>
      </c>
    </row>
    <row r="178" spans="1:16">
      <c r="A178" s="5">
        <v>1396</v>
      </c>
      <c r="B178" s="5">
        <v>4</v>
      </c>
      <c r="C178" s="5" t="s">
        <v>480</v>
      </c>
      <c r="D178" s="5" t="s">
        <v>479</v>
      </c>
      <c r="E178" s="5">
        <v>17277198</v>
      </c>
      <c r="F178" s="5">
        <v>0</v>
      </c>
      <c r="G178" s="5">
        <v>50316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17226882</v>
      </c>
    </row>
    <row r="179" spans="1:16">
      <c r="A179" s="5">
        <v>1396</v>
      </c>
      <c r="B179" s="5">
        <v>3</v>
      </c>
      <c r="C179" s="5" t="s">
        <v>481</v>
      </c>
      <c r="D179" s="5" t="s">
        <v>482</v>
      </c>
      <c r="E179" s="5">
        <v>83</v>
      </c>
      <c r="F179" s="5">
        <v>0</v>
      </c>
      <c r="G179" s="5">
        <v>35</v>
      </c>
      <c r="H179" s="5">
        <v>0</v>
      </c>
      <c r="I179" s="5">
        <v>0</v>
      </c>
      <c r="J179" s="5">
        <v>0</v>
      </c>
      <c r="K179" s="5">
        <v>48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</row>
    <row r="180" spans="1:16">
      <c r="A180" s="5">
        <v>1396</v>
      </c>
      <c r="B180" s="5">
        <v>4</v>
      </c>
      <c r="C180" s="5" t="s">
        <v>483</v>
      </c>
      <c r="D180" s="5" t="s">
        <v>482</v>
      </c>
      <c r="E180" s="5">
        <v>83</v>
      </c>
      <c r="F180" s="5">
        <v>0</v>
      </c>
      <c r="G180" s="5">
        <v>35</v>
      </c>
      <c r="H180" s="5">
        <v>0</v>
      </c>
      <c r="I180" s="5">
        <v>0</v>
      </c>
      <c r="J180" s="5">
        <v>0</v>
      </c>
      <c r="K180" s="5">
        <v>48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</row>
    <row r="181" spans="1:16">
      <c r="A181" s="5">
        <v>1396</v>
      </c>
      <c r="B181" s="5">
        <v>3</v>
      </c>
      <c r="C181" s="5" t="s">
        <v>484</v>
      </c>
      <c r="D181" s="5" t="s">
        <v>485</v>
      </c>
      <c r="E181" s="5">
        <v>1014777</v>
      </c>
      <c r="F181" s="5">
        <v>0</v>
      </c>
      <c r="G181" s="5">
        <v>26887</v>
      </c>
      <c r="H181" s="5">
        <v>3090</v>
      </c>
      <c r="I181" s="5">
        <v>0</v>
      </c>
      <c r="J181" s="5">
        <v>1294</v>
      </c>
      <c r="K181" s="5">
        <v>652636</v>
      </c>
      <c r="L181" s="5">
        <v>0</v>
      </c>
      <c r="M181" s="5">
        <v>4228</v>
      </c>
      <c r="N181" s="5">
        <v>7260</v>
      </c>
      <c r="O181" s="5">
        <v>0</v>
      </c>
      <c r="P181" s="5">
        <v>319381</v>
      </c>
    </row>
    <row r="182" spans="1:16">
      <c r="A182" s="5">
        <v>1396</v>
      </c>
      <c r="B182" s="5">
        <v>4</v>
      </c>
      <c r="C182" s="5" t="s">
        <v>486</v>
      </c>
      <c r="D182" s="5" t="s">
        <v>485</v>
      </c>
      <c r="E182" s="5">
        <v>1014777</v>
      </c>
      <c r="F182" s="5">
        <v>0</v>
      </c>
      <c r="G182" s="5">
        <v>26887</v>
      </c>
      <c r="H182" s="5">
        <v>3090</v>
      </c>
      <c r="I182" s="5">
        <v>0</v>
      </c>
      <c r="J182" s="5">
        <v>1294</v>
      </c>
      <c r="K182" s="5">
        <v>652636</v>
      </c>
      <c r="L182" s="5">
        <v>0</v>
      </c>
      <c r="M182" s="5">
        <v>4228</v>
      </c>
      <c r="N182" s="5">
        <v>7260</v>
      </c>
      <c r="O182" s="5">
        <v>0</v>
      </c>
      <c r="P182" s="5">
        <v>319381</v>
      </c>
    </row>
    <row r="183" spans="1:16">
      <c r="A183" s="5">
        <v>1396</v>
      </c>
      <c r="B183" s="5">
        <v>2</v>
      </c>
      <c r="C183" s="5" t="s">
        <v>487</v>
      </c>
      <c r="D183" s="5" t="s">
        <v>488</v>
      </c>
      <c r="E183" s="5">
        <v>261686</v>
      </c>
      <c r="F183" s="5">
        <v>0</v>
      </c>
      <c r="G183" s="5">
        <v>14706</v>
      </c>
      <c r="H183" s="5">
        <v>79070</v>
      </c>
      <c r="I183" s="5">
        <v>0</v>
      </c>
      <c r="J183" s="5">
        <v>0</v>
      </c>
      <c r="K183" s="5">
        <v>45</v>
      </c>
      <c r="L183" s="5">
        <v>0</v>
      </c>
      <c r="M183" s="5">
        <v>0</v>
      </c>
      <c r="N183" s="5">
        <v>68293</v>
      </c>
      <c r="O183" s="5">
        <v>0</v>
      </c>
      <c r="P183" s="5">
        <v>99572</v>
      </c>
    </row>
    <row r="184" spans="1:16">
      <c r="A184" s="5">
        <v>1396</v>
      </c>
      <c r="B184" s="5">
        <v>3</v>
      </c>
      <c r="C184" s="5" t="s">
        <v>489</v>
      </c>
      <c r="D184" s="5" t="s">
        <v>490</v>
      </c>
      <c r="E184" s="5">
        <v>97531</v>
      </c>
      <c r="F184" s="5">
        <v>0</v>
      </c>
      <c r="G184" s="5">
        <v>10030</v>
      </c>
      <c r="H184" s="5">
        <v>76193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11308</v>
      </c>
    </row>
    <row r="185" spans="1:16">
      <c r="A185" s="5">
        <v>1396</v>
      </c>
      <c r="B185" s="5">
        <v>4</v>
      </c>
      <c r="C185" s="5" t="s">
        <v>491</v>
      </c>
      <c r="D185" s="5" t="s">
        <v>492</v>
      </c>
      <c r="E185" s="5">
        <v>97531</v>
      </c>
      <c r="F185" s="5">
        <v>0</v>
      </c>
      <c r="G185" s="5">
        <v>10030</v>
      </c>
      <c r="H185" s="5">
        <v>76193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11308</v>
      </c>
    </row>
    <row r="186" spans="1:16">
      <c r="A186" s="5">
        <v>1396</v>
      </c>
      <c r="B186" s="5">
        <v>4</v>
      </c>
      <c r="C186" s="5" t="s">
        <v>493</v>
      </c>
      <c r="D186" s="5" t="s">
        <v>494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</row>
    <row r="187" spans="1:16">
      <c r="A187" s="5">
        <v>1396</v>
      </c>
      <c r="B187" s="5">
        <v>3</v>
      </c>
      <c r="C187" s="5" t="s">
        <v>495</v>
      </c>
      <c r="D187" s="5" t="s">
        <v>496</v>
      </c>
      <c r="E187" s="5">
        <v>159553</v>
      </c>
      <c r="F187" s="5">
        <v>0</v>
      </c>
      <c r="G187" s="5">
        <v>120</v>
      </c>
      <c r="H187" s="5">
        <v>2877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68293</v>
      </c>
      <c r="O187" s="5">
        <v>0</v>
      </c>
      <c r="P187" s="5">
        <v>88264</v>
      </c>
    </row>
    <row r="188" spans="1:16">
      <c r="A188" s="5">
        <v>1396</v>
      </c>
      <c r="B188" s="5">
        <v>4</v>
      </c>
      <c r="C188" s="5" t="s">
        <v>497</v>
      </c>
      <c r="D188" s="5" t="s">
        <v>496</v>
      </c>
      <c r="E188" s="5">
        <v>159553</v>
      </c>
      <c r="F188" s="5">
        <v>0</v>
      </c>
      <c r="G188" s="5">
        <v>120</v>
      </c>
      <c r="H188" s="5">
        <v>2877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68293</v>
      </c>
      <c r="O188" s="5">
        <v>0</v>
      </c>
      <c r="P188" s="5">
        <v>88264</v>
      </c>
    </row>
    <row r="189" spans="1:16">
      <c r="A189" s="5">
        <v>1396</v>
      </c>
      <c r="B189" s="5">
        <v>3</v>
      </c>
      <c r="C189" s="5" t="s">
        <v>498</v>
      </c>
      <c r="D189" s="5" t="s">
        <v>499</v>
      </c>
      <c r="E189" s="5">
        <v>4601</v>
      </c>
      <c r="F189" s="5">
        <v>0</v>
      </c>
      <c r="G189" s="5">
        <v>4556</v>
      </c>
      <c r="H189" s="5">
        <v>0</v>
      </c>
      <c r="I189" s="5">
        <v>0</v>
      </c>
      <c r="J189" s="5">
        <v>0</v>
      </c>
      <c r="K189" s="5">
        <v>45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</row>
    <row r="190" spans="1:16">
      <c r="A190" s="5">
        <v>1396</v>
      </c>
      <c r="B190" s="5">
        <v>4</v>
      </c>
      <c r="C190" s="5" t="s">
        <v>500</v>
      </c>
      <c r="D190" s="5" t="s">
        <v>501</v>
      </c>
      <c r="E190" s="5">
        <v>4522</v>
      </c>
      <c r="F190" s="5">
        <v>0</v>
      </c>
      <c r="G190" s="5">
        <v>4477</v>
      </c>
      <c r="H190" s="5">
        <v>0</v>
      </c>
      <c r="I190" s="5">
        <v>0</v>
      </c>
      <c r="J190" s="5">
        <v>0</v>
      </c>
      <c r="K190" s="5">
        <v>45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</row>
    <row r="191" spans="1:16">
      <c r="A191" s="5">
        <v>1396</v>
      </c>
      <c r="B191" s="5">
        <v>4</v>
      </c>
      <c r="C191" s="5" t="s">
        <v>502</v>
      </c>
      <c r="D191" s="5" t="s">
        <v>503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</row>
    <row r="192" spans="1:16">
      <c r="A192" s="5">
        <v>1396</v>
      </c>
      <c r="B192" s="5">
        <v>4</v>
      </c>
      <c r="C192" s="5" t="s">
        <v>504</v>
      </c>
      <c r="D192" s="5" t="s">
        <v>499</v>
      </c>
      <c r="E192" s="5">
        <v>79</v>
      </c>
      <c r="F192" s="5">
        <v>0</v>
      </c>
      <c r="G192" s="5">
        <v>79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</row>
    <row r="193" spans="1:16">
      <c r="A193" s="5">
        <v>1396</v>
      </c>
      <c r="B193" s="5">
        <v>2</v>
      </c>
      <c r="C193" s="5" t="s">
        <v>505</v>
      </c>
      <c r="D193" s="5" t="s">
        <v>506</v>
      </c>
      <c r="E193" s="5">
        <v>62139</v>
      </c>
      <c r="F193" s="5">
        <v>12025</v>
      </c>
      <c r="G193" s="5">
        <v>22947</v>
      </c>
      <c r="H193" s="5">
        <v>54</v>
      </c>
      <c r="I193" s="5">
        <v>0</v>
      </c>
      <c r="J193" s="5">
        <v>1517</v>
      </c>
      <c r="K193" s="5">
        <v>1645</v>
      </c>
      <c r="L193" s="5">
        <v>0</v>
      </c>
      <c r="M193" s="5">
        <v>0</v>
      </c>
      <c r="N193" s="5">
        <v>7763</v>
      </c>
      <c r="O193" s="5">
        <v>0</v>
      </c>
      <c r="P193" s="5">
        <v>16189</v>
      </c>
    </row>
    <row r="194" spans="1:16">
      <c r="A194" s="5">
        <v>1396</v>
      </c>
      <c r="B194" s="5">
        <v>3</v>
      </c>
      <c r="C194" s="5" t="s">
        <v>507</v>
      </c>
      <c r="D194" s="5" t="s">
        <v>506</v>
      </c>
      <c r="E194" s="5">
        <v>62139</v>
      </c>
      <c r="F194" s="5">
        <v>12025</v>
      </c>
      <c r="G194" s="5">
        <v>22947</v>
      </c>
      <c r="H194" s="5">
        <v>54</v>
      </c>
      <c r="I194" s="5">
        <v>0</v>
      </c>
      <c r="J194" s="5">
        <v>1517</v>
      </c>
      <c r="K194" s="5">
        <v>1645</v>
      </c>
      <c r="L194" s="5">
        <v>0</v>
      </c>
      <c r="M194" s="5">
        <v>0</v>
      </c>
      <c r="N194" s="5">
        <v>7763</v>
      </c>
      <c r="O194" s="5">
        <v>0</v>
      </c>
      <c r="P194" s="5">
        <v>16189</v>
      </c>
    </row>
    <row r="195" spans="1:16">
      <c r="A195" s="5">
        <v>1396</v>
      </c>
      <c r="B195" s="5">
        <v>4</v>
      </c>
      <c r="C195" s="5" t="s">
        <v>508</v>
      </c>
      <c r="D195" s="5" t="s">
        <v>506</v>
      </c>
      <c r="E195" s="5">
        <v>62139</v>
      </c>
      <c r="F195" s="5">
        <v>12025</v>
      </c>
      <c r="G195" s="5">
        <v>22947</v>
      </c>
      <c r="H195" s="5">
        <v>54</v>
      </c>
      <c r="I195" s="5">
        <v>0</v>
      </c>
      <c r="J195" s="5">
        <v>1517</v>
      </c>
      <c r="K195" s="5">
        <v>1645</v>
      </c>
      <c r="L195" s="5">
        <v>0</v>
      </c>
      <c r="M195" s="5">
        <v>0</v>
      </c>
      <c r="N195" s="5">
        <v>7763</v>
      </c>
      <c r="O195" s="5">
        <v>0</v>
      </c>
      <c r="P195" s="5">
        <v>16189</v>
      </c>
    </row>
    <row r="196" spans="1:16">
      <c r="A196" s="5">
        <v>1396</v>
      </c>
      <c r="B196" s="5">
        <v>2</v>
      </c>
      <c r="C196" s="5" t="s">
        <v>509</v>
      </c>
      <c r="D196" s="5" t="s">
        <v>510</v>
      </c>
      <c r="E196" s="5">
        <v>15132</v>
      </c>
      <c r="F196" s="5">
        <v>0</v>
      </c>
      <c r="G196" s="5">
        <v>6842</v>
      </c>
      <c r="H196" s="5">
        <v>0</v>
      </c>
      <c r="I196" s="5">
        <v>0</v>
      </c>
      <c r="J196" s="5">
        <v>0</v>
      </c>
      <c r="K196" s="5">
        <v>168</v>
      </c>
      <c r="L196" s="5">
        <v>0</v>
      </c>
      <c r="M196" s="5">
        <v>133</v>
      </c>
      <c r="N196" s="5">
        <v>0</v>
      </c>
      <c r="O196" s="5">
        <v>0</v>
      </c>
      <c r="P196" s="5">
        <v>7989</v>
      </c>
    </row>
    <row r="197" spans="1:16">
      <c r="A197" s="5">
        <v>1396</v>
      </c>
      <c r="B197" s="5">
        <v>3</v>
      </c>
      <c r="C197" s="5" t="s">
        <v>511</v>
      </c>
      <c r="D197" s="5" t="s">
        <v>512</v>
      </c>
      <c r="E197" s="5">
        <v>168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168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</row>
    <row r="198" spans="1:16">
      <c r="A198" s="5">
        <v>1396</v>
      </c>
      <c r="B198" s="5">
        <v>9</v>
      </c>
      <c r="C198" s="5" t="s">
        <v>513</v>
      </c>
      <c r="D198" s="5" t="s">
        <v>514</v>
      </c>
      <c r="E198" s="5">
        <v>168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168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</row>
    <row r="199" spans="1:16">
      <c r="A199" s="5">
        <v>1396</v>
      </c>
      <c r="B199" s="5">
        <v>3</v>
      </c>
      <c r="C199" s="5" t="s">
        <v>515</v>
      </c>
      <c r="D199" s="5" t="s">
        <v>516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</row>
    <row r="200" spans="1:16">
      <c r="A200" s="5">
        <v>1396</v>
      </c>
      <c r="B200" s="5">
        <v>4</v>
      </c>
      <c r="C200" s="5" t="s">
        <v>517</v>
      </c>
      <c r="D200" s="5" t="s">
        <v>516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</row>
    <row r="201" spans="1:16">
      <c r="A201" s="5">
        <v>1396</v>
      </c>
      <c r="B201" s="5">
        <v>3</v>
      </c>
      <c r="C201" s="5" t="s">
        <v>518</v>
      </c>
      <c r="D201" s="5" t="s">
        <v>519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</row>
    <row r="202" spans="1:16">
      <c r="A202" s="5">
        <v>1396</v>
      </c>
      <c r="B202" s="5">
        <v>4</v>
      </c>
      <c r="C202" s="5" t="s">
        <v>520</v>
      </c>
      <c r="D202" s="5" t="s">
        <v>519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</row>
    <row r="203" spans="1:16">
      <c r="A203" s="5">
        <v>1396</v>
      </c>
      <c r="B203" s="5">
        <v>3</v>
      </c>
      <c r="C203" s="5" t="s">
        <v>521</v>
      </c>
      <c r="D203" s="5" t="s">
        <v>522</v>
      </c>
      <c r="E203" s="5">
        <v>14964</v>
      </c>
      <c r="F203" s="5">
        <v>0</v>
      </c>
      <c r="G203" s="5">
        <v>6842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133</v>
      </c>
      <c r="N203" s="5">
        <v>0</v>
      </c>
      <c r="O203" s="5">
        <v>0</v>
      </c>
      <c r="P203" s="5">
        <v>7989</v>
      </c>
    </row>
    <row r="204" spans="1:16">
      <c r="A204" s="5">
        <v>1396</v>
      </c>
      <c r="B204" s="5">
        <v>4</v>
      </c>
      <c r="C204" s="5" t="s">
        <v>523</v>
      </c>
      <c r="D204" s="5" t="s">
        <v>522</v>
      </c>
      <c r="E204" s="5">
        <v>14964</v>
      </c>
      <c r="F204" s="5">
        <v>0</v>
      </c>
      <c r="G204" s="5">
        <v>6842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133</v>
      </c>
      <c r="N204" s="5">
        <v>0</v>
      </c>
      <c r="O204" s="5">
        <v>0</v>
      </c>
      <c r="P204" s="5">
        <v>7989</v>
      </c>
    </row>
    <row r="205" spans="1:16">
      <c r="A205" s="5">
        <v>1396</v>
      </c>
      <c r="B205" s="5">
        <v>7</v>
      </c>
      <c r="C205" s="5" t="s">
        <v>524</v>
      </c>
      <c r="D205" s="5" t="s">
        <v>525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</row>
    <row r="206" spans="1:16">
      <c r="A206" s="5">
        <v>1396</v>
      </c>
      <c r="B206" s="5">
        <v>9</v>
      </c>
      <c r="C206" s="5" t="s">
        <v>526</v>
      </c>
      <c r="D206" s="5" t="s">
        <v>525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</row>
    <row r="207" spans="1:16">
      <c r="A207" s="5">
        <v>1396</v>
      </c>
      <c r="B207" s="5">
        <v>2</v>
      </c>
      <c r="C207" s="5" t="s">
        <v>527</v>
      </c>
      <c r="D207" s="5" t="s">
        <v>528</v>
      </c>
      <c r="E207" s="5">
        <v>61111</v>
      </c>
      <c r="F207" s="5">
        <v>0</v>
      </c>
      <c r="G207" s="5">
        <v>520</v>
      </c>
      <c r="H207" s="5">
        <v>60591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</row>
    <row r="208" spans="1:16">
      <c r="A208" s="5">
        <v>1396</v>
      </c>
      <c r="B208" s="5">
        <v>7</v>
      </c>
      <c r="C208" s="5" t="s">
        <v>529</v>
      </c>
      <c r="D208" s="5" t="s">
        <v>530</v>
      </c>
      <c r="E208" s="5">
        <v>61111</v>
      </c>
      <c r="F208" s="5">
        <v>0</v>
      </c>
      <c r="G208" s="5">
        <v>520</v>
      </c>
      <c r="H208" s="5">
        <v>60591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</row>
    <row r="209" spans="1:16">
      <c r="A209" s="5">
        <v>1396</v>
      </c>
      <c r="B209" s="5">
        <v>19</v>
      </c>
      <c r="C209" s="5" t="s">
        <v>531</v>
      </c>
      <c r="D209" s="5" t="s">
        <v>532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</row>
    <row r="210" spans="1:16">
      <c r="A210" s="5">
        <v>1396</v>
      </c>
      <c r="B210" s="5">
        <v>4</v>
      </c>
      <c r="C210" s="5" t="s">
        <v>533</v>
      </c>
      <c r="D210" s="5" t="s">
        <v>534</v>
      </c>
      <c r="E210" s="5">
        <v>60591</v>
      </c>
      <c r="F210" s="5">
        <v>0</v>
      </c>
      <c r="G210" s="5">
        <v>0</v>
      </c>
      <c r="H210" s="5">
        <v>60591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</row>
    <row r="211" spans="1:16">
      <c r="A211" s="5">
        <v>1396</v>
      </c>
      <c r="B211" s="5">
        <v>4</v>
      </c>
      <c r="C211" s="5" t="s">
        <v>535</v>
      </c>
      <c r="D211" s="5" t="s">
        <v>536</v>
      </c>
      <c r="E211" s="5">
        <v>520</v>
      </c>
      <c r="F211" s="5">
        <v>0</v>
      </c>
      <c r="G211" s="5">
        <v>520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</row>
    <row r="212" spans="1:16">
      <c r="A212" s="5">
        <v>1396</v>
      </c>
      <c r="B212" s="5">
        <v>4</v>
      </c>
      <c r="C212" s="5" t="s">
        <v>537</v>
      </c>
      <c r="D212" s="5" t="s">
        <v>538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2021-03-08T11:54:43Z</dcterms:modified>
</cp:coreProperties>
</file>