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<sst xmlns="http://schemas.openxmlformats.org/spreadsheetml/2006/main" count="4990" uniqueCount="572">
  <si>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</si>
  <si>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</si>
  <si>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</si>
  <si>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</si>
  <si>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</si>
  <si>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</si>
  <si>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</si>
  <si>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</si>
  <si>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</si>
  <si>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</si>
  <si>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</si>
  <si>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</si>
  <si>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</si>
  <si>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</si>
  <si>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</si>
  <si>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</si>
  <si>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</si>
  <si>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</si>
  <si>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</si>
  <si>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</si>
  <si>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</si>
  <si>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</si>
  <si>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</si>
  <si>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</si>
  <si>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</si>
  <si>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</si>
  <si>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</si>
  <si>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</si>
  <si>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</si>
  <si>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</si>
  <si>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</si>
  <si>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</si>
  <si>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</si>
  <si>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</si>
  <si>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</si>
  <si>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</si>
  <si>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</si>
  <si>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</si>
  <si>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</si>
  <si>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</si>
  <si>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</si>
  <si>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</si>
  <si>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</si>
  <si>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</si>
  <si>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</si>
  <si>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</si>
  <si>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</si>
  <si>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</si>
  <si>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</si>
  <si>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</si>
  <si>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</si>
  <si>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</si>
  <si>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</si>
  <si>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</si>
  <si>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</si>
  <si>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</si>
  <si>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</si>
  <si>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</si>
  <si>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</si>
  <si>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</si>
  <si>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</si>
  <si>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</si>
  <si>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</si>
  <si>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</si>
  <si>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</si>
  <si>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</si>
  <si>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</si>
  <si>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</si>
  <si>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</si>
  <si>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</si>
  <si>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</si>
  <si>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</si>
  <si>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</si>
  <si>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</si>
  <si>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</si>
  <si>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</si>
  <si>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</si>
  <si>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</si>
  <si>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</si>
  <si>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</si>
  <si>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</si>
  <si>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</si>
  <si>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</si>
  <si>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</si>
  <si>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</si>
  <si>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</si>
  <si>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</si>
  <si>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</si>
  <si>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</si>
  <si>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</si>
  <si>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</si>
  <si>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</si>
  <si>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</si>
  <si>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</si>
  <si>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</si>
  <si>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</si>
  <si>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</si>
  <si>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</si>
  <si>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</si>
  <si>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</si>
  <si>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</si>
  <si>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</si>
  <si>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</si>
  <si>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</si>
  <si>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</si>
  <si>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</si>
  <si>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</si>
  <si>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</si>
  <si>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</si>
  <si>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</si>
  <si>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</si>
  <si>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</si>
  <si>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</si>
  <si>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</si>
  <si>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</si>
  <si>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</si>
  <si>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</si>
  <si>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</si>
  <si>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</si>
  <si>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</si>
  <si>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</si>
  <si>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</si>
  <si>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</si>
  <si>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</si>
  <si>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</si>
  <si>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</si>
  <si>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</si>
  <si>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</si>
  <si>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</si>
  <si>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</si>
  <si>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</si>
  <si>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</si>
  <si>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</si>
  <si>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</si>
  <si>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</si>
  <si>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</si>
  <si>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</si>
  <si>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</si>
  <si>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</si>
  <si>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</si>
  <si>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</si>
  <si>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</si>
  <si>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</si>
  <si>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</si>
  <si>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</si>
  <si>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</si>
  <si>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</si>
  <si>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</si>
  <si>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</si>
  <si>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</si>
  <si>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</si>
  <si>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</si>
  <si>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</si>
  <si>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</si>
  <si>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</si>
  <si>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</si>
  <si>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</si>
  <si>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</si>
  <si>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</si>
  <si>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</si>
  <si>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</si>
  <si>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</si>
  <si>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</si>
  <si>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</si>
  <si>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</si>
  <si>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</si>
  <si>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</si>
  <si>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</si>
  <si>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</si>
  <si>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</si>
  <si>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</si>
  <si>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</si>
  <si>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</si>
  <si>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</si>
  <si>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</si>
  <si>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</si>
  <si>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</si>
  <si>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</si>
  <si>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</si>
  <si>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</si>
  <si>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</si>
  <si>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</si>
  <si>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</si>
  <si>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</si>
  <si>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</si>
  <si>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</si>
  <si>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</si>
  <si>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</si>
  <si>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</si>
  <si>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</si>
  <si>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</si>
  <si>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</si>
  <si>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</si>
  <si>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</si>
  <si>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</si>
  <si>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</si>
  <si>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</si>
  <si>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</si>
  <si>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</si>
  <si>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</si>
  <si>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</si>
  <si>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</si>
  <si>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</si>
  <si>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</si>
  <si>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</si>
  <si>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</si>
  <si>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</si>
  <si>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</si>
  <si>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</si>
  <si>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</si>
  <si>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</si>
  <si>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</si>
  <si>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</si>
  <si>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</si>
  <si>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</si>
  <si>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</si>
  <si>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</si>
  <si>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</si>
  <si>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</si>
  <si>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</si>
  <si>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</si>
  <si>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</si>
  <si>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</si>
  <si>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</si>
  <si>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</si>
  <si>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</si>
  <si>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</si>
  <si>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</si>
  <si>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</si>
  <si>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</si>
  <si>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</si>
  <si>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</si>
  <si>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</si>
  <si>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</si>
  <si>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</si>
  <si>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</si>
  <si>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</si>
  <si>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</si>
  <si>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</si>
  <si>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</si>
  <si>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</si>
  <si>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</si>
  <si>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</si>
  <si>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</si>
  <si>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</si>
  <si>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</si>
  <si>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</si>
  <si>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</si>
  <si>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</si>
  <si>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</si>
  <si>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</si>
  <si>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</si>
  <si>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</si>
  <si>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</si>
  <si>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</si>
  <si>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</si>
  <si>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</si>
  <si>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</si>
  <si>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</si>
  <si>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</si>
  <si>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</si>
  <si>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</si>
  <si>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</si>
  <si>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</si>
  <si>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</si>
  <si>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</si>
  <si>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</si>
  <si>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</si>
  <si>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</si>
  <si>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</si>
  <si>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</si>
  <si>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</si>
  <si>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</si>
  <si>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</si>
  <si>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</si>
  <si>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</si>
  <si>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</si>
  <si>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</si>
  <si>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</si>
  <si>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</si>
  <si>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</si>
  <si>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</si>
  <si>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</si>
  <si>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</si>
  <si>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</si>
  <si>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</si>
  <si>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</si>
  <si>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</si>
  <si>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</si>
  <si>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</si>
  <si>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</si>
  <si>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</si>
  <si>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</si>
  <si>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</si>
  <si>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</si>
  <si>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</si>
  <si>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</si>
  <si>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</si>
  <si>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</si>
  <si>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</si>
  <si>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</si>
  <si>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</si>
  <si>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</si>
  <si>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</si>
  <si>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</si>
  <si>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</si>
  <si>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</si>
  <si>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</si>
  <si>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</si>
  <si>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</si>
  <si>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</si>
  <si>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</si>
  <si>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</si>
  <si>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</si>
  <si>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</si>
  <si>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</si>
  <si>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</si>
  <si>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</si>
  <si>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</si>
  <si>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</si>
  <si>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</si>
  <si>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</si>
  <si>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</si>
  <si>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</si>
  <si>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</si>
  <si>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</si>
  <si>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</si>
  <si>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</si>
  <si>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</si>
  <si>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</si>
  <si>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</si>
  <si>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</si>
  <si>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</si>
  <si>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</si>
  <si>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</si>
  <si>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</si>
  <si>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</si>
  <si>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</si>
  <si>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</si>
  <si>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</si>
  <si>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</si>
  <si>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</si>
  <si>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</si>
  <si>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</si>
  <si>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</si>
  <si>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</si>
  <si>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</si>
  <si>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</si>
  <si>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</si>
  <si>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</si>
  <si>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</si>
  <si>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</si>
  <si>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</si>
  <si>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</si>
  <si>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</si>
  <si>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</si>
  <si>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</si>
  <si>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</si>
  <si>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</si>
  <si>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</si>
  <si>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</si>
  <si>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</si>
  <si>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</si>
  <si>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</si>
  <si>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</si>
  <si>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</si>
  <si>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</si>
  <si>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</si>
  <si>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</si>
  <si>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</si>
  <si>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</si>
  <si>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</si>
  <si>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</si>
  <si>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</si>
  <si>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</si>
  <si>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</si>
  <si>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</si>
  <si>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</si>
  <si>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</si>
  <si>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</si>
  <si>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</si>
  <si>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</si>
  <si>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</si>
  <si>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</si>
  <si>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</si>
  <si>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</si>
  <si>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</si>
  <si>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</si>
  <si>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</si>
  <si>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</si>
  <si>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</si>
  <si>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</si>
  <si>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</si>
  <si>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</si>
  <si>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</si>
  <si>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</si>
  <si>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</si>
  <si>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</si>
  <si>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</si>
  <si>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</si>
  <si>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</si>
  <si>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</si>
  <si>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</si>
  <si>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</si>
  <si>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</si>
  <si>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</si>
  <si>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</si>
  <si>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</si>
  <si>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</si>
  <si>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</si>
  <si>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</si>
  <si>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</si>
  <si>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</si>
  <si>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</si>
  <si>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</si>
  <si>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</si>
  <si>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</si>
  <si>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</si>
  <si>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</si>
  <si>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</si>
  <si>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</si>
  <si>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</si>
  <si>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</si>
  <si>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</si>
  <si>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</si>
  <si>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</si>
  <si>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</si>
  <si>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</si>
  <si>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</si>
  <si>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</si>
  <si>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</si>
  <si>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</si>
  <si>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</si>
  <si>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</si>
  <si>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</si>
  <si>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</si>
  <si>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</si>
  <si>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</si>
  <si>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</si>
  <si>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</si>
  <si>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</si>
  <si>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</si>
  <si>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</si>
  <si>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</si>
  <si>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</si>
  <si>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</si>
  <si>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</si>
  <si>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</si>
  <si>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</si>
  <si>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</si>
  <si>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</si>
  <si>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</si>
  <si>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</si>
  <si>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</si>
  <si>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</si>
  <si>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</si>
  <si>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</si>
  <si>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</si>
  <si>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</si>
  <si>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</si>
  <si>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</si>
  <si>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</si>
  <si>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</si>
  <si>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</si>
  <si>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</si>
  <si>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</si>
  <si>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</si>
  <si>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</si>
  <si>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</si>
  <si>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</si>
  <si>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</si>
  <si>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</si>
  <si>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</si>
  <si>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</si>
  <si>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</si>
  <si>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</si>
  <si>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</si>
  <si>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</si>
  <si>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</si>
  <si>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</si>
  <si>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</si>
  <si>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</si>
  <si>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</si>
  <si>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</si>
  <si>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</si>
  <si>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</si>
  <si>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</si>
  <si>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</si>
  <si>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</si>
  <si>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</si>
  <si>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</si>
  <si>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</si>
  <si>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</si>
  <si>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</si>
  <si>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</si>
  <si>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</si>
  <si>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</si>
  <si>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</si>
  <si>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</si>
  <si>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</si>
  <si>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</si>
  <si>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</si>
  <si>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</si>
  <si>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</si>
  <si>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</si>
  <si>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</si>
  <si>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</si>
  <si>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</si>
  <si>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</si>
  <si>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</si>
  <si>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</si>
  <si>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</si>
  <si>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</si>
  <si>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</si>
  <si>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</si>
  <si>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</si>
  <si>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</si>
  <si>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</si>
  <si>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</si>
  <si>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</si>
  <si>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</si>
  <si>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</si>
  <si>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</si>
  <si>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</si>
  <si>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</si>
  <si>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</si>
  <si>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</si>
  <si>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</si>
  <si>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</si>
  <si>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</si>
  <si>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</si>
  <si>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</si>
  <si>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</si>
  <si>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</si>
  <si>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</si>
  <si>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</si>
  <si>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</si>
  <si>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</si>
  <si>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</si>
  <si>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</si>
  <si>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</si>
  <si>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</si>
  <si>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</si>
  <si>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</si>
  <si>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</si>
  <si>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</si>
  <si>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</si>
  <si>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</si>
  <si>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</si>
  <si>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</si>
  <si>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</si>
  <si>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</si>
  <si>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</si>
  <si>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</si>
  <si>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</si>
  <si>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</si>
  <si>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</si>
  <si>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</si>
  <si>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</si>
  <si>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</si>
  <si>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</si>
  <si>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</si>
  <si>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</si>
  <si>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</si>
  <si>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</si>
  <si>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</si>
  <si>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</si>
  <si>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</si>
  <si>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</si>
  <si>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</si>
  <si>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</si>
  <si>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1386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</si>
</sst>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1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b/>
      <sz val="10"/>
      <color rgb="FFFF0000"/>
      <name val="Tahoma"/>
      <family val="2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5" fillId="0" borderId="1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0" fillId="0" borderId="1" xfId="0" applyFont="1" applyFill="1" applyBorder="1" applyAlignment="1">
      <alignment horizontal="center" vertical="center" readingOrder="2"/>
    </xf>
    <xf numFmtId="0" fontId="9" fillId="0" borderId="4" xfId="0" applyFont="1" applyFill="1" applyBorder="1" applyAlignment="1">
      <alignment horizontal="center" vertical="center" readingOrder="2"/>
    </xf>
    <xf numFmtId="0" fontId="9" fillId="0" borderId="5" xfId="0" applyFont="1" applyFill="1" applyBorder="1" applyAlignment="1">
      <alignment horizontal="center" vertical="center" readingOrder="2"/>
    </xf>
    <xf numFmtId="0" fontId="9" fillId="0" borderId="6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7" fillId="0" borderId="1" xfId="2" quotePrefix="1" applyNumberFormat="1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/>
  </sheetViews>
  <sheetFormatPr defaultRowHeight="25.5" customHeight="1"/>
  <cols>
    <col min="1" max="1" width="9.42578125" style="3" bestFit="1" customWidth="1"/>
    <col min="2" max="2" width="71.7109375" style="3" customWidth="1"/>
    <col min="3" max="3" width="4" style="3" customWidth="1"/>
    <col min="4" max="4" width="11.140625" style="3" customWidth="1"/>
    <col min="5" max="5" width="70.42578125" style="3" customWidth="1"/>
    <col min="6" max="16384" width="9.140625" style="3"/>
  </cols>
  <sheetData>
    <row r="1" spans="1:5" ht="39" customHeight="1" thickBot="1">
      <c r="A1" s="6"/>
      <c r="B1" s="17" t="s">
        <v>571</v>
      </c>
      <c r="C1" s="17"/>
      <c r="D1" s="17"/>
      <c r="E1" s="17"/>
    </row>
    <row r="2" spans="1:5" ht="25.5" customHeight="1" thickBot="1">
      <c r="A2" s="7" t="s">
        <v>100</v>
      </c>
      <c r="B2" s="8" t="s">
        <v>129</v>
      </c>
      <c r="C2" s="9"/>
      <c r="D2" s="7" t="s">
        <v>117</v>
      </c>
      <c r="E2" s="8" t="s">
        <v>139</v>
      </c>
    </row>
    <row r="3" spans="1:5" ht="25.5" customHeight="1" thickBot="1">
      <c r="A3" s="7" t="s">
        <v>101</v>
      </c>
      <c r="B3" s="10" t="s">
        <v>130</v>
      </c>
      <c r="C3" s="11"/>
      <c r="D3" s="7" t="s">
        <v>148</v>
      </c>
      <c r="E3" s="10" t="s">
        <v>140</v>
      </c>
    </row>
    <row r="4" spans="1:5" ht="25.5" customHeight="1" thickBot="1">
      <c r="A4" s="7" t="s">
        <v>102</v>
      </c>
      <c r="B4" s="10" t="s">
        <v>131</v>
      </c>
      <c r="C4" s="11"/>
      <c r="D4" s="7" t="s">
        <v>107</v>
      </c>
      <c r="E4" s="10" t="s">
        <v>141</v>
      </c>
    </row>
    <row r="5" spans="1:5" ht="25.5" customHeight="1" thickBot="1">
      <c r="A5" s="7" t="s">
        <v>115</v>
      </c>
      <c r="B5" s="10" t="s">
        <v>132</v>
      </c>
      <c r="C5" s="11"/>
      <c r="D5" s="7" t="s">
        <v>108</v>
      </c>
      <c r="E5" s="10" t="s">
        <v>142</v>
      </c>
    </row>
    <row r="6" spans="1:5" ht="25.5" customHeight="1" thickBot="1">
      <c r="A6" s="7" t="s">
        <v>103</v>
      </c>
      <c r="B6" s="10" t="s">
        <v>133</v>
      </c>
      <c r="C6" s="11"/>
      <c r="D6" s="7" t="s">
        <v>149</v>
      </c>
      <c r="E6" s="10" t="s">
        <v>143</v>
      </c>
    </row>
    <row r="7" spans="1:5" ht="25.5" customHeight="1" thickBot="1">
      <c r="A7" s="7" t="s">
        <v>104</v>
      </c>
      <c r="B7" s="10" t="s">
        <v>134</v>
      </c>
      <c r="C7" s="11"/>
      <c r="D7" s="7" t="s">
        <v>119</v>
      </c>
      <c r="E7" s="10" t="s">
        <v>144</v>
      </c>
    </row>
    <row r="8" spans="1:5" ht="25.5" customHeight="1" thickBot="1">
      <c r="A8" s="7" t="s">
        <v>116</v>
      </c>
      <c r="B8" s="10" t="s">
        <v>135</v>
      </c>
      <c r="C8" s="11"/>
      <c r="D8" s="7" t="s">
        <v>109</v>
      </c>
      <c r="E8" s="10" t="s">
        <v>146</v>
      </c>
    </row>
    <row r="9" spans="1:5" ht="25.5" customHeight="1" thickBot="1">
      <c r="A9" s="7" t="s">
        <v>105</v>
      </c>
      <c r="B9" s="10" t="s">
        <v>136</v>
      </c>
      <c r="C9" s="11"/>
      <c r="D9" s="7" t="s">
        <v>150</v>
      </c>
      <c r="E9" s="10" t="s">
        <v>145</v>
      </c>
    </row>
    <row r="10" spans="1:5" ht="25.5" customHeight="1" thickBot="1">
      <c r="A10" s="7" t="s">
        <v>106</v>
      </c>
      <c r="B10" s="10" t="s">
        <v>137</v>
      </c>
      <c r="C10" s="11"/>
      <c r="D10" s="7" t="s">
        <v>120</v>
      </c>
      <c r="E10" s="10" t="s">
        <v>147</v>
      </c>
    </row>
    <row r="11" spans="1:5" ht="25.5" customHeight="1" thickBot="1">
      <c r="A11" s="7" t="s">
        <v>118</v>
      </c>
      <c r="B11" s="10" t="s">
        <v>138</v>
      </c>
      <c r="C11" s="11"/>
      <c r="D11" s="7" t="s">
        <v>121</v>
      </c>
      <c r="E11" s="10" t="s">
        <v>160</v>
      </c>
    </row>
    <row r="12" spans="1:5" ht="25.5" customHeight="1" thickBot="1">
      <c r="A12" s="18" t="s">
        <v>127</v>
      </c>
      <c r="B12" s="19"/>
      <c r="C12" s="19"/>
      <c r="D12" s="19"/>
      <c r="E12" s="20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6" t="s">
        <v>159</v>
      </c>
      <c r="B1" s="26"/>
      <c r="C1" s="25" t="str">
        <f>CONCATENATE("9-",'فهرست جداول'!B10,"-",MID('فهرست جداول'!B1, 58,10), "                  (میلیون ریال)")</f>
        <v>9-ارزش سرمایه‌گذاری کارگاه‏ها بر حسب نوع اموال سرمایه‌ای و فعالیت-86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45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37" t="s">
        <v>110</v>
      </c>
      <c r="F2" s="38"/>
      <c r="G2" s="38"/>
      <c r="H2" s="38"/>
      <c r="I2" s="38"/>
      <c r="J2" s="38"/>
      <c r="K2" s="38"/>
      <c r="L2" s="38"/>
      <c r="M2" s="39"/>
      <c r="N2" s="37" t="s">
        <v>111</v>
      </c>
      <c r="O2" s="38"/>
      <c r="P2" s="38"/>
      <c r="Q2" s="38"/>
      <c r="R2" s="38"/>
      <c r="S2" s="38"/>
      <c r="T2" s="38"/>
      <c r="U2" s="39"/>
      <c r="V2" s="37" t="s">
        <v>112</v>
      </c>
      <c r="W2" s="38"/>
      <c r="X2" s="38"/>
      <c r="Y2" s="38"/>
      <c r="Z2" s="38"/>
      <c r="AA2" s="38"/>
      <c r="AB2" s="38"/>
      <c r="AC2" s="39"/>
      <c r="AD2" s="21" t="s">
        <v>113</v>
      </c>
      <c r="AE2" s="21"/>
      <c r="AF2" s="21"/>
      <c r="AG2" s="21"/>
      <c r="AH2" s="21"/>
      <c r="AI2" s="21"/>
      <c r="AJ2" s="21"/>
      <c r="AK2" s="37" t="s">
        <v>114</v>
      </c>
      <c r="AL2" s="38"/>
      <c r="AM2" s="38"/>
      <c r="AN2" s="38"/>
      <c r="AO2" s="38"/>
      <c r="AP2" s="38"/>
      <c r="AQ2" s="38"/>
      <c r="AR2" s="38"/>
      <c r="AS2" s="39"/>
    </row>
    <row r="3" spans="1:45" ht="37.5" customHeight="1" thickBot="1">
      <c r="A3" s="34"/>
      <c r="B3" s="34"/>
      <c r="C3" s="34"/>
      <c r="D3" s="36"/>
      <c r="E3" s="12" t="s">
        <v>2</v>
      </c>
      <c r="F3" s="12" t="s">
        <v>52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2</v>
      </c>
      <c r="O3" s="12" t="s">
        <v>52</v>
      </c>
      <c r="P3" s="12" t="s">
        <v>53</v>
      </c>
      <c r="Q3" s="12" t="s">
        <v>54</v>
      </c>
      <c r="R3" s="12" t="s">
        <v>55</v>
      </c>
      <c r="S3" s="12" t="s">
        <v>56</v>
      </c>
      <c r="T3" s="12" t="s">
        <v>58</v>
      </c>
      <c r="U3" s="12" t="s">
        <v>59</v>
      </c>
      <c r="V3" s="12" t="s">
        <v>60</v>
      </c>
      <c r="W3" s="12" t="s">
        <v>52</v>
      </c>
      <c r="X3" s="12" t="s">
        <v>53</v>
      </c>
      <c r="Y3" s="12" t="s">
        <v>54</v>
      </c>
      <c r="Z3" s="12" t="s">
        <v>55</v>
      </c>
      <c r="AA3" s="12" t="s">
        <v>56</v>
      </c>
      <c r="AB3" s="12" t="s">
        <v>58</v>
      </c>
      <c r="AC3" s="12" t="s">
        <v>59</v>
      </c>
      <c r="AD3" s="12" t="s">
        <v>2</v>
      </c>
      <c r="AE3" s="12" t="s">
        <v>52</v>
      </c>
      <c r="AF3" s="12" t="s">
        <v>53</v>
      </c>
      <c r="AG3" s="12" t="s">
        <v>54</v>
      </c>
      <c r="AH3" s="12" t="s">
        <v>55</v>
      </c>
      <c r="AI3" s="12" t="s">
        <v>56</v>
      </c>
      <c r="AJ3" s="12" t="s">
        <v>59</v>
      </c>
      <c r="AK3" s="12" t="s">
        <v>2</v>
      </c>
      <c r="AL3" s="12" t="s">
        <v>52</v>
      </c>
      <c r="AM3" s="12" t="s">
        <v>53</v>
      </c>
      <c r="AN3" s="12" t="s">
        <v>54</v>
      </c>
      <c r="AO3" s="12" t="s">
        <v>55</v>
      </c>
      <c r="AP3" s="12" t="s">
        <v>61</v>
      </c>
      <c r="AQ3" s="12" t="s">
        <v>57</v>
      </c>
      <c r="AR3" s="12" t="s">
        <v>58</v>
      </c>
      <c r="AS3" s="12" t="s">
        <v>59</v>
      </c>
    </row>
    <row r="4" spans="1:45">
      <c r="A4" s="5">
        <v>1386</v>
      </c>
      <c r="B4" s="5">
        <v>1</v>
      </c>
      <c r="C4" s="5" t="s">
        <v>162</v>
      </c>
      <c r="D4" s="5" t="s">
        <v>163</v>
      </c>
      <c r="E4" s="5">
        <v>88431603</v>
      </c>
      <c r="F4" s="5">
        <v>43476894</v>
      </c>
      <c r="G4" s="5">
        <v>4672250</v>
      </c>
      <c r="H4" s="5">
        <v>2137664</v>
      </c>
      <c r="I4" s="5">
        <v>1743077</v>
      </c>
      <c r="J4" s="5">
        <v>32681265</v>
      </c>
      <c r="K4" s="5">
        <v>3514329</v>
      </c>
      <c r="L4" s="5">
        <v>206125</v>
      </c>
      <c r="M4" s="5">
        <v>0</v>
      </c>
      <c r="N4" s="5">
        <v>18584125</v>
      </c>
      <c r="O4" s="5">
        <v>11345382</v>
      </c>
      <c r="P4" s="5">
        <v>413967</v>
      </c>
      <c r="Q4" s="5">
        <v>135961</v>
      </c>
      <c r="R4" s="5">
        <v>130006</v>
      </c>
      <c r="S4" s="5">
        <v>6531902</v>
      </c>
      <c r="T4" s="5">
        <v>26907</v>
      </c>
      <c r="U4" s="5">
        <v>0</v>
      </c>
      <c r="V4" s="5">
        <v>6856339</v>
      </c>
      <c r="W4" s="5">
        <v>4586296</v>
      </c>
      <c r="X4" s="5">
        <v>164963</v>
      </c>
      <c r="Y4" s="5">
        <v>108685</v>
      </c>
      <c r="Z4" s="5">
        <v>134756</v>
      </c>
      <c r="AA4" s="5">
        <v>1859047</v>
      </c>
      <c r="AB4" s="5">
        <v>2592</v>
      </c>
      <c r="AC4" s="5">
        <v>0</v>
      </c>
      <c r="AD4" s="5">
        <v>5307304</v>
      </c>
      <c r="AE4" s="5">
        <v>2455462</v>
      </c>
      <c r="AF4" s="5">
        <v>145785</v>
      </c>
      <c r="AG4" s="5">
        <v>45795</v>
      </c>
      <c r="AH4" s="5">
        <v>160329</v>
      </c>
      <c r="AI4" s="5">
        <v>2499933</v>
      </c>
      <c r="AJ4" s="5">
        <v>0</v>
      </c>
      <c r="AK4" s="5">
        <v>4306314</v>
      </c>
      <c r="AL4" s="5">
        <v>1732146</v>
      </c>
      <c r="AM4" s="5">
        <v>186258</v>
      </c>
      <c r="AN4" s="5">
        <v>90771</v>
      </c>
      <c r="AO4" s="5">
        <v>454229</v>
      </c>
      <c r="AP4" s="5">
        <v>1270636</v>
      </c>
      <c r="AQ4" s="5">
        <v>535878</v>
      </c>
      <c r="AR4" s="5">
        <v>36396</v>
      </c>
      <c r="AS4" s="5">
        <v>0</v>
      </c>
    </row>
    <row r="5" spans="1:45">
      <c r="A5" s="5">
        <v>1386</v>
      </c>
      <c r="B5" s="5">
        <v>2</v>
      </c>
      <c r="C5" s="5" t="s">
        <v>164</v>
      </c>
      <c r="D5" s="5" t="s">
        <v>165</v>
      </c>
      <c r="E5" s="5">
        <v>4214191</v>
      </c>
      <c r="F5" s="5">
        <v>2334109</v>
      </c>
      <c r="G5" s="5">
        <v>91550</v>
      </c>
      <c r="H5" s="5">
        <v>124289</v>
      </c>
      <c r="I5" s="5">
        <v>208242</v>
      </c>
      <c r="J5" s="5">
        <v>1199070</v>
      </c>
      <c r="K5" s="5">
        <v>222478</v>
      </c>
      <c r="L5" s="5">
        <v>34453</v>
      </c>
      <c r="M5" s="5">
        <v>0</v>
      </c>
      <c r="N5" s="5">
        <v>879132</v>
      </c>
      <c r="O5" s="5">
        <v>774098</v>
      </c>
      <c r="P5" s="5">
        <v>11153</v>
      </c>
      <c r="Q5" s="5">
        <v>18355</v>
      </c>
      <c r="R5" s="5">
        <v>8364</v>
      </c>
      <c r="S5" s="5">
        <v>56008</v>
      </c>
      <c r="T5" s="5">
        <v>11153</v>
      </c>
      <c r="U5" s="5">
        <v>0</v>
      </c>
      <c r="V5" s="5">
        <v>386780</v>
      </c>
      <c r="W5" s="5">
        <v>243453</v>
      </c>
      <c r="X5" s="5">
        <v>9201</v>
      </c>
      <c r="Y5" s="5">
        <v>3268</v>
      </c>
      <c r="Z5" s="5">
        <v>8722</v>
      </c>
      <c r="AA5" s="5">
        <v>122018</v>
      </c>
      <c r="AB5" s="5">
        <v>119</v>
      </c>
      <c r="AC5" s="5">
        <v>0</v>
      </c>
      <c r="AD5" s="5">
        <v>584188</v>
      </c>
      <c r="AE5" s="5">
        <v>243374</v>
      </c>
      <c r="AF5" s="5">
        <v>10343</v>
      </c>
      <c r="AG5" s="5">
        <v>6544</v>
      </c>
      <c r="AH5" s="5">
        <v>23618</v>
      </c>
      <c r="AI5" s="5">
        <v>300309</v>
      </c>
      <c r="AJ5" s="5">
        <v>0</v>
      </c>
      <c r="AK5" s="5">
        <v>279652</v>
      </c>
      <c r="AL5" s="5">
        <v>125241</v>
      </c>
      <c r="AM5" s="5">
        <v>6043</v>
      </c>
      <c r="AN5" s="5">
        <v>10676</v>
      </c>
      <c r="AO5" s="5">
        <v>52303</v>
      </c>
      <c r="AP5" s="5">
        <v>64195</v>
      </c>
      <c r="AQ5" s="5">
        <v>20630</v>
      </c>
      <c r="AR5" s="5">
        <v>565</v>
      </c>
      <c r="AS5" s="5">
        <v>0</v>
      </c>
    </row>
    <row r="6" spans="1:45">
      <c r="A6" s="5">
        <v>1386</v>
      </c>
      <c r="B6" s="5">
        <v>3</v>
      </c>
      <c r="C6" s="5" t="s">
        <v>166</v>
      </c>
      <c r="D6" s="5" t="s">
        <v>167</v>
      </c>
      <c r="E6" s="5">
        <v>266825</v>
      </c>
      <c r="F6" s="5">
        <v>109321</v>
      </c>
      <c r="G6" s="5">
        <v>16210</v>
      </c>
      <c r="H6" s="5">
        <v>14013</v>
      </c>
      <c r="I6" s="5">
        <v>21617</v>
      </c>
      <c r="J6" s="5">
        <v>94421</v>
      </c>
      <c r="K6" s="5">
        <v>10507</v>
      </c>
      <c r="L6" s="5">
        <v>736</v>
      </c>
      <c r="M6" s="5">
        <v>0</v>
      </c>
      <c r="N6" s="5">
        <v>32562</v>
      </c>
      <c r="O6" s="5">
        <v>29387</v>
      </c>
      <c r="P6" s="5">
        <v>1139</v>
      </c>
      <c r="Q6" s="5">
        <v>995</v>
      </c>
      <c r="R6" s="5">
        <v>47</v>
      </c>
      <c r="S6" s="5">
        <v>792</v>
      </c>
      <c r="T6" s="5">
        <v>203</v>
      </c>
      <c r="U6" s="5">
        <v>0</v>
      </c>
      <c r="V6" s="5">
        <v>45050</v>
      </c>
      <c r="W6" s="5">
        <v>25499</v>
      </c>
      <c r="X6" s="5">
        <v>717</v>
      </c>
      <c r="Y6" s="5">
        <v>861</v>
      </c>
      <c r="Z6" s="5">
        <v>1124</v>
      </c>
      <c r="AA6" s="5">
        <v>16797</v>
      </c>
      <c r="AB6" s="5">
        <v>53</v>
      </c>
      <c r="AC6" s="5">
        <v>0</v>
      </c>
      <c r="AD6" s="5">
        <v>37509</v>
      </c>
      <c r="AE6" s="5">
        <v>12333</v>
      </c>
      <c r="AF6" s="5">
        <v>616</v>
      </c>
      <c r="AG6" s="5">
        <v>373</v>
      </c>
      <c r="AH6" s="5">
        <v>2188</v>
      </c>
      <c r="AI6" s="5">
        <v>22000</v>
      </c>
      <c r="AJ6" s="5">
        <v>0</v>
      </c>
      <c r="AK6" s="5">
        <v>21803</v>
      </c>
      <c r="AL6" s="5">
        <v>905</v>
      </c>
      <c r="AM6" s="5">
        <v>16</v>
      </c>
      <c r="AN6" s="5">
        <v>910</v>
      </c>
      <c r="AO6" s="5">
        <v>2348</v>
      </c>
      <c r="AP6" s="5">
        <v>8763</v>
      </c>
      <c r="AQ6" s="5">
        <v>8862</v>
      </c>
      <c r="AR6" s="5">
        <v>0</v>
      </c>
      <c r="AS6" s="5">
        <v>0</v>
      </c>
    </row>
    <row r="7" spans="1:45">
      <c r="A7" s="5">
        <v>1386</v>
      </c>
      <c r="B7" s="5">
        <v>4</v>
      </c>
      <c r="C7" s="5" t="s">
        <v>168</v>
      </c>
      <c r="D7" s="5" t="s">
        <v>167</v>
      </c>
      <c r="E7" s="5">
        <v>266825</v>
      </c>
      <c r="F7" s="5">
        <v>109321</v>
      </c>
      <c r="G7" s="5">
        <v>16210</v>
      </c>
      <c r="H7" s="5">
        <v>14013</v>
      </c>
      <c r="I7" s="5">
        <v>21617</v>
      </c>
      <c r="J7" s="5">
        <v>94421</v>
      </c>
      <c r="K7" s="5">
        <v>10507</v>
      </c>
      <c r="L7" s="5">
        <v>736</v>
      </c>
      <c r="M7" s="5">
        <v>0</v>
      </c>
      <c r="N7" s="5">
        <v>32562</v>
      </c>
      <c r="O7" s="5">
        <v>29387</v>
      </c>
      <c r="P7" s="5">
        <v>1139</v>
      </c>
      <c r="Q7" s="5">
        <v>995</v>
      </c>
      <c r="R7" s="5">
        <v>47</v>
      </c>
      <c r="S7" s="5">
        <v>792</v>
      </c>
      <c r="T7" s="5">
        <v>203</v>
      </c>
      <c r="U7" s="5">
        <v>0</v>
      </c>
      <c r="V7" s="5">
        <v>45050</v>
      </c>
      <c r="W7" s="5">
        <v>25499</v>
      </c>
      <c r="X7" s="5">
        <v>717</v>
      </c>
      <c r="Y7" s="5">
        <v>861</v>
      </c>
      <c r="Z7" s="5">
        <v>1124</v>
      </c>
      <c r="AA7" s="5">
        <v>16797</v>
      </c>
      <c r="AB7" s="5">
        <v>53</v>
      </c>
      <c r="AC7" s="5">
        <v>0</v>
      </c>
      <c r="AD7" s="5">
        <v>37509</v>
      </c>
      <c r="AE7" s="5">
        <v>12333</v>
      </c>
      <c r="AF7" s="5">
        <v>616</v>
      </c>
      <c r="AG7" s="5">
        <v>373</v>
      </c>
      <c r="AH7" s="5">
        <v>2188</v>
      </c>
      <c r="AI7" s="5">
        <v>22000</v>
      </c>
      <c r="AJ7" s="5">
        <v>0</v>
      </c>
      <c r="AK7" s="5">
        <v>21803</v>
      </c>
      <c r="AL7" s="5">
        <v>905</v>
      </c>
      <c r="AM7" s="5">
        <v>16</v>
      </c>
      <c r="AN7" s="5">
        <v>910</v>
      </c>
      <c r="AO7" s="5">
        <v>2348</v>
      </c>
      <c r="AP7" s="5">
        <v>8763</v>
      </c>
      <c r="AQ7" s="5">
        <v>8862</v>
      </c>
      <c r="AR7" s="5">
        <v>0</v>
      </c>
      <c r="AS7" s="5">
        <v>0</v>
      </c>
    </row>
    <row r="8" spans="1:45">
      <c r="A8" s="5">
        <v>1386</v>
      </c>
      <c r="B8" s="5">
        <v>3</v>
      </c>
      <c r="C8" s="5" t="s">
        <v>169</v>
      </c>
      <c r="D8" s="5" t="s">
        <v>170</v>
      </c>
      <c r="E8" s="5">
        <v>92751</v>
      </c>
      <c r="F8" s="5">
        <v>57211</v>
      </c>
      <c r="G8" s="5">
        <v>2667</v>
      </c>
      <c r="H8" s="5">
        <v>3421</v>
      </c>
      <c r="I8" s="5">
        <v>5016</v>
      </c>
      <c r="J8" s="5">
        <v>23177</v>
      </c>
      <c r="K8" s="5">
        <v>578</v>
      </c>
      <c r="L8" s="5">
        <v>681</v>
      </c>
      <c r="M8" s="5">
        <v>0</v>
      </c>
      <c r="N8" s="5">
        <v>15458</v>
      </c>
      <c r="O8" s="5">
        <v>12905</v>
      </c>
      <c r="P8" s="5">
        <v>330</v>
      </c>
      <c r="Q8" s="5">
        <v>997</v>
      </c>
      <c r="R8" s="5">
        <v>210</v>
      </c>
      <c r="S8" s="5">
        <v>1017</v>
      </c>
      <c r="T8" s="5">
        <v>0</v>
      </c>
      <c r="U8" s="5">
        <v>0</v>
      </c>
      <c r="V8" s="5">
        <v>4192</v>
      </c>
      <c r="W8" s="5">
        <v>3839</v>
      </c>
      <c r="X8" s="5">
        <v>111</v>
      </c>
      <c r="Y8" s="5">
        <v>22</v>
      </c>
      <c r="Z8" s="5">
        <v>78</v>
      </c>
      <c r="AA8" s="5">
        <v>140</v>
      </c>
      <c r="AB8" s="5">
        <v>2</v>
      </c>
      <c r="AC8" s="5">
        <v>0</v>
      </c>
      <c r="AD8" s="5">
        <v>7644</v>
      </c>
      <c r="AE8" s="5">
        <v>3927</v>
      </c>
      <c r="AF8" s="5">
        <v>260</v>
      </c>
      <c r="AG8" s="5">
        <v>148</v>
      </c>
      <c r="AH8" s="5">
        <v>675</v>
      </c>
      <c r="AI8" s="5">
        <v>2633</v>
      </c>
      <c r="AJ8" s="5">
        <v>0</v>
      </c>
      <c r="AK8" s="5">
        <v>7908</v>
      </c>
      <c r="AL8" s="5">
        <v>3956</v>
      </c>
      <c r="AM8" s="5">
        <v>728</v>
      </c>
      <c r="AN8" s="5">
        <v>2</v>
      </c>
      <c r="AO8" s="5">
        <v>182</v>
      </c>
      <c r="AP8" s="5">
        <v>2727</v>
      </c>
      <c r="AQ8" s="5">
        <v>0</v>
      </c>
      <c r="AR8" s="5">
        <v>312</v>
      </c>
      <c r="AS8" s="5">
        <v>0</v>
      </c>
    </row>
    <row r="9" spans="1:45">
      <c r="A9" s="5">
        <v>1386</v>
      </c>
      <c r="B9" s="5">
        <v>4</v>
      </c>
      <c r="C9" s="5" t="s">
        <v>171</v>
      </c>
      <c r="D9" s="5" t="s">
        <v>170</v>
      </c>
      <c r="E9" s="5">
        <v>92751</v>
      </c>
      <c r="F9" s="5">
        <v>57211</v>
      </c>
      <c r="G9" s="5">
        <v>2667</v>
      </c>
      <c r="H9" s="5">
        <v>3421</v>
      </c>
      <c r="I9" s="5">
        <v>5016</v>
      </c>
      <c r="J9" s="5">
        <v>23177</v>
      </c>
      <c r="K9" s="5">
        <v>578</v>
      </c>
      <c r="L9" s="5">
        <v>681</v>
      </c>
      <c r="M9" s="5">
        <v>0</v>
      </c>
      <c r="N9" s="5">
        <v>15458</v>
      </c>
      <c r="O9" s="5">
        <v>12905</v>
      </c>
      <c r="P9" s="5">
        <v>330</v>
      </c>
      <c r="Q9" s="5">
        <v>997</v>
      </c>
      <c r="R9" s="5">
        <v>210</v>
      </c>
      <c r="S9" s="5">
        <v>1017</v>
      </c>
      <c r="T9" s="5">
        <v>0</v>
      </c>
      <c r="U9" s="5">
        <v>0</v>
      </c>
      <c r="V9" s="5">
        <v>4192</v>
      </c>
      <c r="W9" s="5">
        <v>3839</v>
      </c>
      <c r="X9" s="5">
        <v>111</v>
      </c>
      <c r="Y9" s="5">
        <v>22</v>
      </c>
      <c r="Z9" s="5">
        <v>78</v>
      </c>
      <c r="AA9" s="5">
        <v>140</v>
      </c>
      <c r="AB9" s="5">
        <v>2</v>
      </c>
      <c r="AC9" s="5">
        <v>0</v>
      </c>
      <c r="AD9" s="5">
        <v>7644</v>
      </c>
      <c r="AE9" s="5">
        <v>3927</v>
      </c>
      <c r="AF9" s="5">
        <v>260</v>
      </c>
      <c r="AG9" s="5">
        <v>148</v>
      </c>
      <c r="AH9" s="5">
        <v>675</v>
      </c>
      <c r="AI9" s="5">
        <v>2633</v>
      </c>
      <c r="AJ9" s="5">
        <v>0</v>
      </c>
      <c r="AK9" s="5">
        <v>7908</v>
      </c>
      <c r="AL9" s="5">
        <v>3956</v>
      </c>
      <c r="AM9" s="5">
        <v>728</v>
      </c>
      <c r="AN9" s="5">
        <v>2</v>
      </c>
      <c r="AO9" s="5">
        <v>182</v>
      </c>
      <c r="AP9" s="5">
        <v>2727</v>
      </c>
      <c r="AQ9" s="5">
        <v>0</v>
      </c>
      <c r="AR9" s="5">
        <v>312</v>
      </c>
      <c r="AS9" s="5">
        <v>0</v>
      </c>
    </row>
    <row r="10" spans="1:45">
      <c r="A10" s="5">
        <v>1386</v>
      </c>
      <c r="B10" s="5">
        <v>3</v>
      </c>
      <c r="C10" s="5" t="s">
        <v>172</v>
      </c>
      <c r="D10" s="5" t="s">
        <v>173</v>
      </c>
      <c r="E10" s="5">
        <v>446959</v>
      </c>
      <c r="F10" s="5">
        <v>291280</v>
      </c>
      <c r="G10" s="5">
        <v>5960</v>
      </c>
      <c r="H10" s="5">
        <v>9595</v>
      </c>
      <c r="I10" s="5">
        <v>9287</v>
      </c>
      <c r="J10" s="5">
        <v>122285</v>
      </c>
      <c r="K10" s="5">
        <v>7627</v>
      </c>
      <c r="L10" s="5">
        <v>925</v>
      </c>
      <c r="M10" s="5">
        <v>0</v>
      </c>
      <c r="N10" s="5">
        <v>73211</v>
      </c>
      <c r="O10" s="5">
        <v>68714</v>
      </c>
      <c r="P10" s="5">
        <v>757</v>
      </c>
      <c r="Q10" s="5">
        <v>778</v>
      </c>
      <c r="R10" s="5">
        <v>0</v>
      </c>
      <c r="S10" s="5">
        <v>2904</v>
      </c>
      <c r="T10" s="5">
        <v>58</v>
      </c>
      <c r="U10" s="5">
        <v>0</v>
      </c>
      <c r="V10" s="5">
        <v>11711</v>
      </c>
      <c r="W10" s="5">
        <v>7117</v>
      </c>
      <c r="X10" s="5">
        <v>515</v>
      </c>
      <c r="Y10" s="5">
        <v>82</v>
      </c>
      <c r="Z10" s="5">
        <v>97</v>
      </c>
      <c r="AA10" s="5">
        <v>3900</v>
      </c>
      <c r="AB10" s="5">
        <v>0</v>
      </c>
      <c r="AC10" s="5">
        <v>0</v>
      </c>
      <c r="AD10" s="5">
        <v>22088</v>
      </c>
      <c r="AE10" s="5">
        <v>9448</v>
      </c>
      <c r="AF10" s="5">
        <v>582</v>
      </c>
      <c r="AG10" s="5">
        <v>218</v>
      </c>
      <c r="AH10" s="5">
        <v>1424</v>
      </c>
      <c r="AI10" s="5">
        <v>10416</v>
      </c>
      <c r="AJ10" s="5">
        <v>0</v>
      </c>
      <c r="AK10" s="5">
        <v>6683</v>
      </c>
      <c r="AL10" s="5">
        <v>3966</v>
      </c>
      <c r="AM10" s="5">
        <v>233</v>
      </c>
      <c r="AN10" s="5">
        <v>357</v>
      </c>
      <c r="AO10" s="5">
        <v>1691</v>
      </c>
      <c r="AP10" s="5">
        <v>131</v>
      </c>
      <c r="AQ10" s="5">
        <v>294</v>
      </c>
      <c r="AR10" s="5">
        <v>12</v>
      </c>
      <c r="AS10" s="5">
        <v>0</v>
      </c>
    </row>
    <row r="11" spans="1:45">
      <c r="A11" s="5">
        <v>1386</v>
      </c>
      <c r="B11" s="5">
        <v>4</v>
      </c>
      <c r="C11" s="5" t="s">
        <v>174</v>
      </c>
      <c r="D11" s="5" t="s">
        <v>173</v>
      </c>
      <c r="E11" s="5">
        <v>446959</v>
      </c>
      <c r="F11" s="5">
        <v>291280</v>
      </c>
      <c r="G11" s="5">
        <v>5960</v>
      </c>
      <c r="H11" s="5">
        <v>9595</v>
      </c>
      <c r="I11" s="5">
        <v>9287</v>
      </c>
      <c r="J11" s="5">
        <v>122285</v>
      </c>
      <c r="K11" s="5">
        <v>7627</v>
      </c>
      <c r="L11" s="5">
        <v>925</v>
      </c>
      <c r="M11" s="5">
        <v>0</v>
      </c>
      <c r="N11" s="5">
        <v>73211</v>
      </c>
      <c r="O11" s="5">
        <v>68714</v>
      </c>
      <c r="P11" s="5">
        <v>757</v>
      </c>
      <c r="Q11" s="5">
        <v>778</v>
      </c>
      <c r="R11" s="5">
        <v>0</v>
      </c>
      <c r="S11" s="5">
        <v>2904</v>
      </c>
      <c r="T11" s="5">
        <v>58</v>
      </c>
      <c r="U11" s="5">
        <v>0</v>
      </c>
      <c r="V11" s="5">
        <v>11711</v>
      </c>
      <c r="W11" s="5">
        <v>7117</v>
      </c>
      <c r="X11" s="5">
        <v>515</v>
      </c>
      <c r="Y11" s="5">
        <v>82</v>
      </c>
      <c r="Z11" s="5">
        <v>97</v>
      </c>
      <c r="AA11" s="5">
        <v>3900</v>
      </c>
      <c r="AB11" s="5">
        <v>0</v>
      </c>
      <c r="AC11" s="5">
        <v>0</v>
      </c>
      <c r="AD11" s="5">
        <v>22088</v>
      </c>
      <c r="AE11" s="5">
        <v>9448</v>
      </c>
      <c r="AF11" s="5">
        <v>582</v>
      </c>
      <c r="AG11" s="5">
        <v>218</v>
      </c>
      <c r="AH11" s="5">
        <v>1424</v>
      </c>
      <c r="AI11" s="5">
        <v>10416</v>
      </c>
      <c r="AJ11" s="5">
        <v>0</v>
      </c>
      <c r="AK11" s="5">
        <v>6683</v>
      </c>
      <c r="AL11" s="5">
        <v>3966</v>
      </c>
      <c r="AM11" s="5">
        <v>233</v>
      </c>
      <c r="AN11" s="5">
        <v>357</v>
      </c>
      <c r="AO11" s="5">
        <v>1691</v>
      </c>
      <c r="AP11" s="5">
        <v>131</v>
      </c>
      <c r="AQ11" s="5">
        <v>294</v>
      </c>
      <c r="AR11" s="5">
        <v>12</v>
      </c>
      <c r="AS11" s="5">
        <v>0</v>
      </c>
    </row>
    <row r="12" spans="1:45">
      <c r="A12" s="5">
        <v>1386</v>
      </c>
      <c r="B12" s="5">
        <v>3</v>
      </c>
      <c r="C12" s="5" t="s">
        <v>175</v>
      </c>
      <c r="D12" s="5" t="s">
        <v>176</v>
      </c>
      <c r="E12" s="5">
        <v>275643</v>
      </c>
      <c r="F12" s="5">
        <v>176286</v>
      </c>
      <c r="G12" s="5">
        <v>8146</v>
      </c>
      <c r="H12" s="5">
        <v>17375</v>
      </c>
      <c r="I12" s="5">
        <v>11689</v>
      </c>
      <c r="J12" s="5">
        <v>44993</v>
      </c>
      <c r="K12" s="5">
        <v>16750</v>
      </c>
      <c r="L12" s="5">
        <v>403</v>
      </c>
      <c r="M12" s="5">
        <v>0</v>
      </c>
      <c r="N12" s="5">
        <v>79680</v>
      </c>
      <c r="O12" s="5">
        <v>73147</v>
      </c>
      <c r="P12" s="5">
        <v>573</v>
      </c>
      <c r="Q12" s="5">
        <v>3135</v>
      </c>
      <c r="R12" s="5">
        <v>2679</v>
      </c>
      <c r="S12" s="5">
        <v>0</v>
      </c>
      <c r="T12" s="5">
        <v>146</v>
      </c>
      <c r="U12" s="5">
        <v>0</v>
      </c>
      <c r="V12" s="5">
        <v>83375</v>
      </c>
      <c r="W12" s="5">
        <v>32795</v>
      </c>
      <c r="X12" s="5">
        <v>2345</v>
      </c>
      <c r="Y12" s="5">
        <v>80</v>
      </c>
      <c r="Z12" s="5">
        <v>1986</v>
      </c>
      <c r="AA12" s="5">
        <v>46169</v>
      </c>
      <c r="AB12" s="5">
        <v>0</v>
      </c>
      <c r="AC12" s="5">
        <v>0</v>
      </c>
      <c r="AD12" s="5">
        <v>70673</v>
      </c>
      <c r="AE12" s="5">
        <v>38306</v>
      </c>
      <c r="AF12" s="5">
        <v>4025</v>
      </c>
      <c r="AG12" s="5">
        <v>576</v>
      </c>
      <c r="AH12" s="5">
        <v>3424</v>
      </c>
      <c r="AI12" s="5">
        <v>24341</v>
      </c>
      <c r="AJ12" s="5">
        <v>0</v>
      </c>
      <c r="AK12" s="5">
        <v>28346</v>
      </c>
      <c r="AL12" s="5">
        <v>13700</v>
      </c>
      <c r="AM12" s="5">
        <v>1107</v>
      </c>
      <c r="AN12" s="5">
        <v>1229</v>
      </c>
      <c r="AO12" s="5">
        <v>6486</v>
      </c>
      <c r="AP12" s="5">
        <v>5364</v>
      </c>
      <c r="AQ12" s="5">
        <v>461</v>
      </c>
      <c r="AR12" s="5">
        <v>0</v>
      </c>
      <c r="AS12" s="5">
        <v>0</v>
      </c>
    </row>
    <row r="13" spans="1:45">
      <c r="A13" s="5">
        <v>1386</v>
      </c>
      <c r="B13" s="5">
        <v>4</v>
      </c>
      <c r="C13" s="5" t="s">
        <v>177</v>
      </c>
      <c r="D13" s="5" t="s">
        <v>176</v>
      </c>
      <c r="E13" s="5">
        <v>275643</v>
      </c>
      <c r="F13" s="5">
        <v>176286</v>
      </c>
      <c r="G13" s="5">
        <v>8146</v>
      </c>
      <c r="H13" s="5">
        <v>17375</v>
      </c>
      <c r="I13" s="5">
        <v>11689</v>
      </c>
      <c r="J13" s="5">
        <v>44993</v>
      </c>
      <c r="K13" s="5">
        <v>16750</v>
      </c>
      <c r="L13" s="5">
        <v>403</v>
      </c>
      <c r="M13" s="5">
        <v>0</v>
      </c>
      <c r="N13" s="5">
        <v>79680</v>
      </c>
      <c r="O13" s="5">
        <v>73147</v>
      </c>
      <c r="P13" s="5">
        <v>573</v>
      </c>
      <c r="Q13" s="5">
        <v>3135</v>
      </c>
      <c r="R13" s="5">
        <v>2679</v>
      </c>
      <c r="S13" s="5">
        <v>0</v>
      </c>
      <c r="T13" s="5">
        <v>146</v>
      </c>
      <c r="U13" s="5">
        <v>0</v>
      </c>
      <c r="V13" s="5">
        <v>83375</v>
      </c>
      <c r="W13" s="5">
        <v>32795</v>
      </c>
      <c r="X13" s="5">
        <v>2345</v>
      </c>
      <c r="Y13" s="5">
        <v>80</v>
      </c>
      <c r="Z13" s="5">
        <v>1986</v>
      </c>
      <c r="AA13" s="5">
        <v>46169</v>
      </c>
      <c r="AB13" s="5">
        <v>0</v>
      </c>
      <c r="AC13" s="5">
        <v>0</v>
      </c>
      <c r="AD13" s="5">
        <v>70673</v>
      </c>
      <c r="AE13" s="5">
        <v>38306</v>
      </c>
      <c r="AF13" s="5">
        <v>4025</v>
      </c>
      <c r="AG13" s="5">
        <v>576</v>
      </c>
      <c r="AH13" s="5">
        <v>3424</v>
      </c>
      <c r="AI13" s="5">
        <v>24341</v>
      </c>
      <c r="AJ13" s="5">
        <v>0</v>
      </c>
      <c r="AK13" s="5">
        <v>28346</v>
      </c>
      <c r="AL13" s="5">
        <v>13700</v>
      </c>
      <c r="AM13" s="5">
        <v>1107</v>
      </c>
      <c r="AN13" s="5">
        <v>1229</v>
      </c>
      <c r="AO13" s="5">
        <v>6486</v>
      </c>
      <c r="AP13" s="5">
        <v>5364</v>
      </c>
      <c r="AQ13" s="5">
        <v>461</v>
      </c>
      <c r="AR13" s="5">
        <v>0</v>
      </c>
      <c r="AS13" s="5">
        <v>0</v>
      </c>
    </row>
    <row r="14" spans="1:45">
      <c r="A14" s="5">
        <v>1386</v>
      </c>
      <c r="B14" s="5">
        <v>3</v>
      </c>
      <c r="C14" s="5" t="s">
        <v>178</v>
      </c>
      <c r="D14" s="5" t="s">
        <v>179</v>
      </c>
      <c r="E14" s="5">
        <v>969332</v>
      </c>
      <c r="F14" s="5">
        <v>599311</v>
      </c>
      <c r="G14" s="5">
        <v>12307</v>
      </c>
      <c r="H14" s="5">
        <v>19520</v>
      </c>
      <c r="I14" s="5">
        <v>93263</v>
      </c>
      <c r="J14" s="5">
        <v>195797</v>
      </c>
      <c r="K14" s="5">
        <v>23484</v>
      </c>
      <c r="L14" s="5">
        <v>25649</v>
      </c>
      <c r="M14" s="5">
        <v>0</v>
      </c>
      <c r="N14" s="5">
        <v>223880</v>
      </c>
      <c r="O14" s="5">
        <v>206157</v>
      </c>
      <c r="P14" s="5">
        <v>1058</v>
      </c>
      <c r="Q14" s="5">
        <v>2875</v>
      </c>
      <c r="R14" s="5">
        <v>3200</v>
      </c>
      <c r="S14" s="5">
        <v>0</v>
      </c>
      <c r="T14" s="5">
        <v>10589</v>
      </c>
      <c r="U14" s="5">
        <v>0</v>
      </c>
      <c r="V14" s="5">
        <v>51142</v>
      </c>
      <c r="W14" s="5">
        <v>40955</v>
      </c>
      <c r="X14" s="5">
        <v>969</v>
      </c>
      <c r="Y14" s="5">
        <v>270</v>
      </c>
      <c r="Z14" s="5">
        <v>1223</v>
      </c>
      <c r="AA14" s="5">
        <v>7676</v>
      </c>
      <c r="AB14" s="5">
        <v>50</v>
      </c>
      <c r="AC14" s="5">
        <v>0</v>
      </c>
      <c r="AD14" s="5">
        <v>179314</v>
      </c>
      <c r="AE14" s="5">
        <v>34290</v>
      </c>
      <c r="AF14" s="5">
        <v>2494</v>
      </c>
      <c r="AG14" s="5">
        <v>1582</v>
      </c>
      <c r="AH14" s="5">
        <v>9849</v>
      </c>
      <c r="AI14" s="5">
        <v>131100</v>
      </c>
      <c r="AJ14" s="5">
        <v>0</v>
      </c>
      <c r="AK14" s="5">
        <v>95657</v>
      </c>
      <c r="AL14" s="5">
        <v>51731</v>
      </c>
      <c r="AM14" s="5">
        <v>646</v>
      </c>
      <c r="AN14" s="5">
        <v>1411</v>
      </c>
      <c r="AO14" s="5">
        <v>21250</v>
      </c>
      <c r="AP14" s="5">
        <v>18272</v>
      </c>
      <c r="AQ14" s="5">
        <v>2347</v>
      </c>
      <c r="AR14" s="5">
        <v>0</v>
      </c>
      <c r="AS14" s="5">
        <v>0</v>
      </c>
    </row>
    <row r="15" spans="1:45">
      <c r="A15" s="5">
        <v>1386</v>
      </c>
      <c r="B15" s="5">
        <v>4</v>
      </c>
      <c r="C15" s="5" t="s">
        <v>180</v>
      </c>
      <c r="D15" s="5" t="s">
        <v>179</v>
      </c>
      <c r="E15" s="5">
        <v>969332</v>
      </c>
      <c r="F15" s="5">
        <v>599311</v>
      </c>
      <c r="G15" s="5">
        <v>12307</v>
      </c>
      <c r="H15" s="5">
        <v>19520</v>
      </c>
      <c r="I15" s="5">
        <v>93263</v>
      </c>
      <c r="J15" s="5">
        <v>195797</v>
      </c>
      <c r="K15" s="5">
        <v>23484</v>
      </c>
      <c r="L15" s="5">
        <v>25649</v>
      </c>
      <c r="M15" s="5">
        <v>0</v>
      </c>
      <c r="N15" s="5">
        <v>223880</v>
      </c>
      <c r="O15" s="5">
        <v>206157</v>
      </c>
      <c r="P15" s="5">
        <v>1058</v>
      </c>
      <c r="Q15" s="5">
        <v>2875</v>
      </c>
      <c r="R15" s="5">
        <v>3200</v>
      </c>
      <c r="S15" s="5">
        <v>0</v>
      </c>
      <c r="T15" s="5">
        <v>10589</v>
      </c>
      <c r="U15" s="5">
        <v>0</v>
      </c>
      <c r="V15" s="5">
        <v>51142</v>
      </c>
      <c r="W15" s="5">
        <v>40955</v>
      </c>
      <c r="X15" s="5">
        <v>969</v>
      </c>
      <c r="Y15" s="5">
        <v>270</v>
      </c>
      <c r="Z15" s="5">
        <v>1223</v>
      </c>
      <c r="AA15" s="5">
        <v>7676</v>
      </c>
      <c r="AB15" s="5">
        <v>50</v>
      </c>
      <c r="AC15" s="5">
        <v>0</v>
      </c>
      <c r="AD15" s="5">
        <v>179314</v>
      </c>
      <c r="AE15" s="5">
        <v>34290</v>
      </c>
      <c r="AF15" s="5">
        <v>2494</v>
      </c>
      <c r="AG15" s="5">
        <v>1582</v>
      </c>
      <c r="AH15" s="5">
        <v>9849</v>
      </c>
      <c r="AI15" s="5">
        <v>131100</v>
      </c>
      <c r="AJ15" s="5">
        <v>0</v>
      </c>
      <c r="AK15" s="5">
        <v>95657</v>
      </c>
      <c r="AL15" s="5">
        <v>51731</v>
      </c>
      <c r="AM15" s="5">
        <v>646</v>
      </c>
      <c r="AN15" s="5">
        <v>1411</v>
      </c>
      <c r="AO15" s="5">
        <v>21250</v>
      </c>
      <c r="AP15" s="5">
        <v>18272</v>
      </c>
      <c r="AQ15" s="5">
        <v>2347</v>
      </c>
      <c r="AR15" s="5">
        <v>0</v>
      </c>
      <c r="AS15" s="5">
        <v>0</v>
      </c>
    </row>
    <row r="16" spans="1:45">
      <c r="A16" s="5">
        <v>1386</v>
      </c>
      <c r="B16" s="5">
        <v>3</v>
      </c>
      <c r="C16" s="5" t="s">
        <v>181</v>
      </c>
      <c r="D16" s="5" t="s">
        <v>182</v>
      </c>
      <c r="E16" s="5">
        <v>394558</v>
      </c>
      <c r="F16" s="5">
        <v>258129</v>
      </c>
      <c r="G16" s="5">
        <v>13997</v>
      </c>
      <c r="H16" s="5">
        <v>9900</v>
      </c>
      <c r="I16" s="5">
        <v>11449</v>
      </c>
      <c r="J16" s="5">
        <v>83707</v>
      </c>
      <c r="K16" s="5">
        <v>16907</v>
      </c>
      <c r="L16" s="5">
        <v>469</v>
      </c>
      <c r="M16" s="5">
        <v>0</v>
      </c>
      <c r="N16" s="5">
        <v>141639</v>
      </c>
      <c r="O16" s="5">
        <v>136064</v>
      </c>
      <c r="P16" s="5">
        <v>3668</v>
      </c>
      <c r="Q16" s="5">
        <v>1338</v>
      </c>
      <c r="R16" s="5">
        <v>477</v>
      </c>
      <c r="S16" s="5">
        <v>0</v>
      </c>
      <c r="T16" s="5">
        <v>91</v>
      </c>
      <c r="U16" s="5">
        <v>0</v>
      </c>
      <c r="V16" s="5">
        <v>27817</v>
      </c>
      <c r="W16" s="5">
        <v>24074</v>
      </c>
      <c r="X16" s="5">
        <v>537</v>
      </c>
      <c r="Y16" s="5">
        <v>141</v>
      </c>
      <c r="Z16" s="5">
        <v>153</v>
      </c>
      <c r="AA16" s="5">
        <v>2912</v>
      </c>
      <c r="AB16" s="5">
        <v>0</v>
      </c>
      <c r="AC16" s="5">
        <v>0</v>
      </c>
      <c r="AD16" s="5">
        <v>65504</v>
      </c>
      <c r="AE16" s="5">
        <v>25030</v>
      </c>
      <c r="AF16" s="5">
        <v>709</v>
      </c>
      <c r="AG16" s="5">
        <v>347</v>
      </c>
      <c r="AH16" s="5">
        <v>1173</v>
      </c>
      <c r="AI16" s="5">
        <v>38244</v>
      </c>
      <c r="AJ16" s="5">
        <v>0</v>
      </c>
      <c r="AK16" s="5">
        <v>9023</v>
      </c>
      <c r="AL16" s="5">
        <v>1543</v>
      </c>
      <c r="AM16" s="5">
        <v>428</v>
      </c>
      <c r="AN16" s="5">
        <v>214</v>
      </c>
      <c r="AO16" s="5">
        <v>1115</v>
      </c>
      <c r="AP16" s="5">
        <v>3722</v>
      </c>
      <c r="AQ16" s="5">
        <v>2000</v>
      </c>
      <c r="AR16" s="5">
        <v>1</v>
      </c>
      <c r="AS16" s="5">
        <v>0</v>
      </c>
    </row>
    <row r="17" spans="1:45">
      <c r="A17" s="5">
        <v>1386</v>
      </c>
      <c r="B17" s="5">
        <v>4</v>
      </c>
      <c r="C17" s="5" t="s">
        <v>183</v>
      </c>
      <c r="D17" s="5" t="s">
        <v>184</v>
      </c>
      <c r="E17" s="5">
        <v>362506</v>
      </c>
      <c r="F17" s="5">
        <v>233810</v>
      </c>
      <c r="G17" s="5">
        <v>11584</v>
      </c>
      <c r="H17" s="5">
        <v>9255</v>
      </c>
      <c r="I17" s="5">
        <v>9492</v>
      </c>
      <c r="J17" s="5">
        <v>81195</v>
      </c>
      <c r="K17" s="5">
        <v>16707</v>
      </c>
      <c r="L17" s="5">
        <v>463</v>
      </c>
      <c r="M17" s="5">
        <v>0</v>
      </c>
      <c r="N17" s="5">
        <v>135257</v>
      </c>
      <c r="O17" s="5">
        <v>129774</v>
      </c>
      <c r="P17" s="5">
        <v>3577</v>
      </c>
      <c r="Q17" s="5">
        <v>1338</v>
      </c>
      <c r="R17" s="5">
        <v>477</v>
      </c>
      <c r="S17" s="5">
        <v>0</v>
      </c>
      <c r="T17" s="5">
        <v>91</v>
      </c>
      <c r="U17" s="5">
        <v>0</v>
      </c>
      <c r="V17" s="5">
        <v>24031</v>
      </c>
      <c r="W17" s="5">
        <v>20323</v>
      </c>
      <c r="X17" s="5">
        <v>527</v>
      </c>
      <c r="Y17" s="5">
        <v>141</v>
      </c>
      <c r="Z17" s="5">
        <v>153</v>
      </c>
      <c r="AA17" s="5">
        <v>2887</v>
      </c>
      <c r="AB17" s="5">
        <v>0</v>
      </c>
      <c r="AC17" s="5">
        <v>0</v>
      </c>
      <c r="AD17" s="5">
        <v>61596</v>
      </c>
      <c r="AE17" s="5">
        <v>22178</v>
      </c>
      <c r="AF17" s="5">
        <v>709</v>
      </c>
      <c r="AG17" s="5">
        <v>333</v>
      </c>
      <c r="AH17" s="5">
        <v>1147</v>
      </c>
      <c r="AI17" s="5">
        <v>37230</v>
      </c>
      <c r="AJ17" s="5">
        <v>0</v>
      </c>
      <c r="AK17" s="5">
        <v>4669</v>
      </c>
      <c r="AL17" s="5">
        <v>353</v>
      </c>
      <c r="AM17" s="5">
        <v>377</v>
      </c>
      <c r="AN17" s="5">
        <v>32</v>
      </c>
      <c r="AO17" s="5">
        <v>999</v>
      </c>
      <c r="AP17" s="5">
        <v>2908</v>
      </c>
      <c r="AQ17" s="5">
        <v>0</v>
      </c>
      <c r="AR17" s="5">
        <v>0</v>
      </c>
      <c r="AS17" s="5">
        <v>0</v>
      </c>
    </row>
    <row r="18" spans="1:45">
      <c r="A18" s="5">
        <v>1386</v>
      </c>
      <c r="B18" s="5">
        <v>4</v>
      </c>
      <c r="C18" s="5" t="s">
        <v>185</v>
      </c>
      <c r="D18" s="5" t="s">
        <v>186</v>
      </c>
      <c r="E18" s="5">
        <v>32052</v>
      </c>
      <c r="F18" s="5">
        <v>24319</v>
      </c>
      <c r="G18" s="5">
        <v>2413</v>
      </c>
      <c r="H18" s="5">
        <v>645</v>
      </c>
      <c r="I18" s="5">
        <v>1957</v>
      </c>
      <c r="J18" s="5">
        <v>2512</v>
      </c>
      <c r="K18" s="5">
        <v>200</v>
      </c>
      <c r="L18" s="5">
        <v>6</v>
      </c>
      <c r="M18" s="5">
        <v>0</v>
      </c>
      <c r="N18" s="5">
        <v>6382</v>
      </c>
      <c r="O18" s="5">
        <v>6290</v>
      </c>
      <c r="P18" s="5">
        <v>92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3786</v>
      </c>
      <c r="W18" s="5">
        <v>3751</v>
      </c>
      <c r="X18" s="5">
        <v>10</v>
      </c>
      <c r="Y18" s="5">
        <v>0</v>
      </c>
      <c r="Z18" s="5">
        <v>0</v>
      </c>
      <c r="AA18" s="5">
        <v>25</v>
      </c>
      <c r="AB18" s="5">
        <v>0</v>
      </c>
      <c r="AC18" s="5">
        <v>0</v>
      </c>
      <c r="AD18" s="5">
        <v>3908</v>
      </c>
      <c r="AE18" s="5">
        <v>2853</v>
      </c>
      <c r="AF18" s="5">
        <v>1</v>
      </c>
      <c r="AG18" s="5">
        <v>15</v>
      </c>
      <c r="AH18" s="5">
        <v>26</v>
      </c>
      <c r="AI18" s="5">
        <v>1014</v>
      </c>
      <c r="AJ18" s="5">
        <v>0</v>
      </c>
      <c r="AK18" s="5">
        <v>4354</v>
      </c>
      <c r="AL18" s="5">
        <v>1191</v>
      </c>
      <c r="AM18" s="5">
        <v>50</v>
      </c>
      <c r="AN18" s="5">
        <v>182</v>
      </c>
      <c r="AO18" s="5">
        <v>117</v>
      </c>
      <c r="AP18" s="5">
        <v>814</v>
      </c>
      <c r="AQ18" s="5">
        <v>2000</v>
      </c>
      <c r="AR18" s="5">
        <v>1</v>
      </c>
      <c r="AS18" s="5">
        <v>0</v>
      </c>
    </row>
    <row r="19" spans="1:45">
      <c r="A19" s="5">
        <v>1386</v>
      </c>
      <c r="B19" s="5">
        <v>3</v>
      </c>
      <c r="C19" s="5" t="s">
        <v>187</v>
      </c>
      <c r="D19" s="5" t="s">
        <v>188</v>
      </c>
      <c r="E19" s="5">
        <v>1618718</v>
      </c>
      <c r="F19" s="5">
        <v>744883</v>
      </c>
      <c r="G19" s="5">
        <v>30643</v>
      </c>
      <c r="H19" s="5">
        <v>47917</v>
      </c>
      <c r="I19" s="5">
        <v>51774</v>
      </c>
      <c r="J19" s="5">
        <v>594882</v>
      </c>
      <c r="K19" s="5">
        <v>143246</v>
      </c>
      <c r="L19" s="5">
        <v>5373</v>
      </c>
      <c r="M19" s="5">
        <v>0</v>
      </c>
      <c r="N19" s="5">
        <v>300045</v>
      </c>
      <c r="O19" s="5">
        <v>236928</v>
      </c>
      <c r="P19" s="5">
        <v>3343</v>
      </c>
      <c r="Q19" s="5">
        <v>7710</v>
      </c>
      <c r="R19" s="5">
        <v>1704</v>
      </c>
      <c r="S19" s="5">
        <v>50296</v>
      </c>
      <c r="T19" s="5">
        <v>64</v>
      </c>
      <c r="U19" s="5">
        <v>0</v>
      </c>
      <c r="V19" s="5">
        <v>159792</v>
      </c>
      <c r="W19" s="5">
        <v>106481</v>
      </c>
      <c r="X19" s="5">
        <v>4007</v>
      </c>
      <c r="Y19" s="5">
        <v>1807</v>
      </c>
      <c r="Z19" s="5">
        <v>4026</v>
      </c>
      <c r="AA19" s="5">
        <v>43457</v>
      </c>
      <c r="AB19" s="5">
        <v>14</v>
      </c>
      <c r="AC19" s="5">
        <v>0</v>
      </c>
      <c r="AD19" s="5">
        <v>188924</v>
      </c>
      <c r="AE19" s="5">
        <v>117010</v>
      </c>
      <c r="AF19" s="5">
        <v>1539</v>
      </c>
      <c r="AG19" s="5">
        <v>3186</v>
      </c>
      <c r="AH19" s="5">
        <v>4541</v>
      </c>
      <c r="AI19" s="5">
        <v>62648</v>
      </c>
      <c r="AJ19" s="5">
        <v>0</v>
      </c>
      <c r="AK19" s="5">
        <v>106520</v>
      </c>
      <c r="AL19" s="5">
        <v>49056</v>
      </c>
      <c r="AM19" s="5">
        <v>2816</v>
      </c>
      <c r="AN19" s="5">
        <v>6395</v>
      </c>
      <c r="AO19" s="5">
        <v>17538</v>
      </c>
      <c r="AP19" s="5">
        <v>23814</v>
      </c>
      <c r="AQ19" s="5">
        <v>6660</v>
      </c>
      <c r="AR19" s="5">
        <v>240</v>
      </c>
      <c r="AS19" s="5">
        <v>0</v>
      </c>
    </row>
    <row r="20" spans="1:45">
      <c r="A20" s="5">
        <v>1386</v>
      </c>
      <c r="B20" s="5">
        <v>4</v>
      </c>
      <c r="C20" s="5" t="s">
        <v>189</v>
      </c>
      <c r="D20" s="5" t="s">
        <v>188</v>
      </c>
      <c r="E20" s="5">
        <v>263360</v>
      </c>
      <c r="F20" s="5">
        <v>148140</v>
      </c>
      <c r="G20" s="5">
        <v>5392</v>
      </c>
      <c r="H20" s="5">
        <v>7173</v>
      </c>
      <c r="I20" s="5">
        <v>10831</v>
      </c>
      <c r="J20" s="5">
        <v>80721</v>
      </c>
      <c r="K20" s="5">
        <v>10300</v>
      </c>
      <c r="L20" s="5">
        <v>803</v>
      </c>
      <c r="M20" s="5">
        <v>0</v>
      </c>
      <c r="N20" s="5">
        <v>33242</v>
      </c>
      <c r="O20" s="5">
        <v>30844</v>
      </c>
      <c r="P20" s="5">
        <v>416</v>
      </c>
      <c r="Q20" s="5">
        <v>1286</v>
      </c>
      <c r="R20" s="5">
        <v>588</v>
      </c>
      <c r="S20" s="5">
        <v>104</v>
      </c>
      <c r="T20" s="5">
        <v>5</v>
      </c>
      <c r="U20" s="5">
        <v>0</v>
      </c>
      <c r="V20" s="5">
        <v>10055</v>
      </c>
      <c r="W20" s="5">
        <v>5742</v>
      </c>
      <c r="X20" s="5">
        <v>297</v>
      </c>
      <c r="Y20" s="5">
        <v>20</v>
      </c>
      <c r="Z20" s="5">
        <v>88</v>
      </c>
      <c r="AA20" s="5">
        <v>3909</v>
      </c>
      <c r="AB20" s="5">
        <v>0</v>
      </c>
      <c r="AC20" s="5">
        <v>0</v>
      </c>
      <c r="AD20" s="5">
        <v>32682</v>
      </c>
      <c r="AE20" s="5">
        <v>19002</v>
      </c>
      <c r="AF20" s="5">
        <v>632</v>
      </c>
      <c r="AG20" s="5">
        <v>1362</v>
      </c>
      <c r="AH20" s="5">
        <v>1342</v>
      </c>
      <c r="AI20" s="5">
        <v>10343</v>
      </c>
      <c r="AJ20" s="5">
        <v>0</v>
      </c>
      <c r="AK20" s="5">
        <v>18922</v>
      </c>
      <c r="AL20" s="5">
        <v>6097</v>
      </c>
      <c r="AM20" s="5">
        <v>30</v>
      </c>
      <c r="AN20" s="5">
        <v>2646</v>
      </c>
      <c r="AO20" s="5">
        <v>3515</v>
      </c>
      <c r="AP20" s="5">
        <v>6394</v>
      </c>
      <c r="AQ20" s="5">
        <v>240</v>
      </c>
      <c r="AR20" s="5">
        <v>0</v>
      </c>
      <c r="AS20" s="5">
        <v>0</v>
      </c>
    </row>
    <row r="21" spans="1:45">
      <c r="A21" s="5">
        <v>1386</v>
      </c>
      <c r="B21" s="5">
        <v>4</v>
      </c>
      <c r="C21" s="5" t="s">
        <v>190</v>
      </c>
      <c r="D21" s="5" t="s">
        <v>191</v>
      </c>
      <c r="E21" s="5">
        <v>597793</v>
      </c>
      <c r="F21" s="5">
        <v>169389</v>
      </c>
      <c r="G21" s="5">
        <v>8139</v>
      </c>
      <c r="H21" s="5">
        <v>8313</v>
      </c>
      <c r="I21" s="5">
        <v>4574</v>
      </c>
      <c r="J21" s="5">
        <v>377082</v>
      </c>
      <c r="K21" s="5">
        <v>29968</v>
      </c>
      <c r="L21" s="5">
        <v>328</v>
      </c>
      <c r="M21" s="5">
        <v>0</v>
      </c>
      <c r="N21" s="5">
        <v>88499</v>
      </c>
      <c r="O21" s="5">
        <v>35965</v>
      </c>
      <c r="P21" s="5">
        <v>989</v>
      </c>
      <c r="Q21" s="5">
        <v>1471</v>
      </c>
      <c r="R21" s="5">
        <v>130</v>
      </c>
      <c r="S21" s="5">
        <v>49899</v>
      </c>
      <c r="T21" s="5">
        <v>44</v>
      </c>
      <c r="U21" s="5">
        <v>0</v>
      </c>
      <c r="V21" s="5">
        <v>71262</v>
      </c>
      <c r="W21" s="5">
        <v>63246</v>
      </c>
      <c r="X21" s="5">
        <v>2403</v>
      </c>
      <c r="Y21" s="5">
        <v>916</v>
      </c>
      <c r="Z21" s="5">
        <v>1758</v>
      </c>
      <c r="AA21" s="5">
        <v>2940</v>
      </c>
      <c r="AB21" s="5">
        <v>0</v>
      </c>
      <c r="AC21" s="5">
        <v>0</v>
      </c>
      <c r="AD21" s="5">
        <v>106862</v>
      </c>
      <c r="AE21" s="5">
        <v>70970</v>
      </c>
      <c r="AF21" s="5">
        <v>342</v>
      </c>
      <c r="AG21" s="5">
        <v>1034</v>
      </c>
      <c r="AH21" s="5">
        <v>776</v>
      </c>
      <c r="AI21" s="5">
        <v>33739</v>
      </c>
      <c r="AJ21" s="5">
        <v>0</v>
      </c>
      <c r="AK21" s="5">
        <v>21014</v>
      </c>
      <c r="AL21" s="5">
        <v>8491</v>
      </c>
      <c r="AM21" s="5">
        <v>1140</v>
      </c>
      <c r="AN21" s="5">
        <v>1829</v>
      </c>
      <c r="AO21" s="5">
        <v>7542</v>
      </c>
      <c r="AP21" s="5">
        <v>1241</v>
      </c>
      <c r="AQ21" s="5">
        <v>770</v>
      </c>
      <c r="AR21" s="5">
        <v>0</v>
      </c>
      <c r="AS21" s="5">
        <v>0</v>
      </c>
    </row>
    <row r="22" spans="1:45">
      <c r="A22" s="5">
        <v>1386</v>
      </c>
      <c r="B22" s="5">
        <v>4</v>
      </c>
      <c r="C22" s="5" t="s">
        <v>192</v>
      </c>
      <c r="D22" s="5" t="s">
        <v>193</v>
      </c>
      <c r="E22" s="5">
        <v>74393</v>
      </c>
      <c r="F22" s="5">
        <v>49822</v>
      </c>
      <c r="G22" s="5">
        <v>4496</v>
      </c>
      <c r="H22" s="5">
        <v>1363</v>
      </c>
      <c r="I22" s="5">
        <v>963</v>
      </c>
      <c r="J22" s="5">
        <v>9087</v>
      </c>
      <c r="K22" s="5">
        <v>8504</v>
      </c>
      <c r="L22" s="5">
        <v>159</v>
      </c>
      <c r="M22" s="5">
        <v>0</v>
      </c>
      <c r="N22" s="5">
        <v>38078</v>
      </c>
      <c r="O22" s="5">
        <v>36583</v>
      </c>
      <c r="P22" s="5">
        <v>1467</v>
      </c>
      <c r="Q22" s="5">
        <v>29</v>
      </c>
      <c r="R22" s="5">
        <v>0</v>
      </c>
      <c r="S22" s="5">
        <v>0</v>
      </c>
      <c r="T22" s="5">
        <v>0</v>
      </c>
      <c r="U22" s="5">
        <v>0</v>
      </c>
      <c r="V22" s="5">
        <v>8685</v>
      </c>
      <c r="W22" s="5">
        <v>5307</v>
      </c>
      <c r="X22" s="5">
        <v>49</v>
      </c>
      <c r="Y22" s="5">
        <v>470</v>
      </c>
      <c r="Z22" s="5">
        <v>1259</v>
      </c>
      <c r="AA22" s="5">
        <v>1600</v>
      </c>
      <c r="AB22" s="5">
        <v>0</v>
      </c>
      <c r="AC22" s="5">
        <v>0</v>
      </c>
      <c r="AD22" s="5">
        <v>4216</v>
      </c>
      <c r="AE22" s="5">
        <v>2575</v>
      </c>
      <c r="AF22" s="5">
        <v>46</v>
      </c>
      <c r="AG22" s="5">
        <v>41</v>
      </c>
      <c r="AH22" s="5">
        <v>256</v>
      </c>
      <c r="AI22" s="5">
        <v>1298</v>
      </c>
      <c r="AJ22" s="5">
        <v>0</v>
      </c>
      <c r="AK22" s="5">
        <v>393</v>
      </c>
      <c r="AL22" s="5">
        <v>188</v>
      </c>
      <c r="AM22" s="5">
        <v>30</v>
      </c>
      <c r="AN22" s="5">
        <v>2</v>
      </c>
      <c r="AO22" s="5">
        <v>165</v>
      </c>
      <c r="AP22" s="5">
        <v>8</v>
      </c>
      <c r="AQ22" s="5">
        <v>0</v>
      </c>
      <c r="AR22" s="5">
        <v>0</v>
      </c>
      <c r="AS22" s="5">
        <v>0</v>
      </c>
    </row>
    <row r="23" spans="1:45">
      <c r="A23" s="5">
        <v>1386</v>
      </c>
      <c r="B23" s="5">
        <v>4</v>
      </c>
      <c r="C23" s="5" t="s">
        <v>194</v>
      </c>
      <c r="D23" s="5" t="s">
        <v>195</v>
      </c>
      <c r="E23" s="5">
        <v>24730</v>
      </c>
      <c r="F23" s="5">
        <v>14717</v>
      </c>
      <c r="G23" s="5">
        <v>687</v>
      </c>
      <c r="H23" s="5">
        <v>1467</v>
      </c>
      <c r="I23" s="5">
        <v>1858</v>
      </c>
      <c r="J23" s="5">
        <v>5986</v>
      </c>
      <c r="K23" s="5">
        <v>0</v>
      </c>
      <c r="L23" s="5">
        <v>15</v>
      </c>
      <c r="M23" s="5">
        <v>0</v>
      </c>
      <c r="N23" s="5">
        <v>1545</v>
      </c>
      <c r="O23" s="5">
        <v>1053</v>
      </c>
      <c r="P23" s="5">
        <v>40</v>
      </c>
      <c r="Q23" s="5">
        <v>74</v>
      </c>
      <c r="R23" s="5">
        <v>378</v>
      </c>
      <c r="S23" s="5">
        <v>0</v>
      </c>
      <c r="T23" s="5">
        <v>0</v>
      </c>
      <c r="U23" s="5">
        <v>0</v>
      </c>
      <c r="V23" s="5">
        <v>2552</v>
      </c>
      <c r="W23" s="5">
        <v>1766</v>
      </c>
      <c r="X23" s="5">
        <v>89</v>
      </c>
      <c r="Y23" s="5">
        <v>0</v>
      </c>
      <c r="Z23" s="5">
        <v>28</v>
      </c>
      <c r="AA23" s="5">
        <v>665</v>
      </c>
      <c r="AB23" s="5">
        <v>3</v>
      </c>
      <c r="AC23" s="5">
        <v>0</v>
      </c>
      <c r="AD23" s="5">
        <v>4085</v>
      </c>
      <c r="AE23" s="5">
        <v>2703</v>
      </c>
      <c r="AF23" s="5">
        <v>34</v>
      </c>
      <c r="AG23" s="5">
        <v>10</v>
      </c>
      <c r="AH23" s="5">
        <v>230</v>
      </c>
      <c r="AI23" s="5">
        <v>1110</v>
      </c>
      <c r="AJ23" s="5">
        <v>0</v>
      </c>
      <c r="AK23" s="5">
        <v>361</v>
      </c>
      <c r="AL23" s="5">
        <v>18</v>
      </c>
      <c r="AM23" s="5">
        <v>0</v>
      </c>
      <c r="AN23" s="5">
        <v>0</v>
      </c>
      <c r="AO23" s="5">
        <v>343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1386</v>
      </c>
      <c r="B24" s="5">
        <v>4</v>
      </c>
      <c r="C24" s="5" t="s">
        <v>196</v>
      </c>
      <c r="D24" s="5" t="s">
        <v>197</v>
      </c>
      <c r="E24" s="5">
        <v>12665</v>
      </c>
      <c r="F24" s="5">
        <v>10650</v>
      </c>
      <c r="G24" s="5">
        <v>496</v>
      </c>
      <c r="H24" s="5">
        <v>539</v>
      </c>
      <c r="I24" s="5">
        <v>595</v>
      </c>
      <c r="J24" s="5">
        <v>361</v>
      </c>
      <c r="K24" s="5">
        <v>0</v>
      </c>
      <c r="L24" s="5">
        <v>25</v>
      </c>
      <c r="M24" s="5">
        <v>0</v>
      </c>
      <c r="N24" s="5">
        <v>1681</v>
      </c>
      <c r="O24" s="5">
        <v>1631</v>
      </c>
      <c r="P24" s="5">
        <v>12</v>
      </c>
      <c r="Q24" s="5">
        <v>38</v>
      </c>
      <c r="R24" s="5">
        <v>0</v>
      </c>
      <c r="S24" s="5">
        <v>0</v>
      </c>
      <c r="T24" s="5">
        <v>0</v>
      </c>
      <c r="U24" s="5">
        <v>0</v>
      </c>
      <c r="V24" s="5">
        <v>3416</v>
      </c>
      <c r="W24" s="5">
        <v>2558</v>
      </c>
      <c r="X24" s="5">
        <v>171</v>
      </c>
      <c r="Y24" s="5">
        <v>1</v>
      </c>
      <c r="Z24" s="5">
        <v>1</v>
      </c>
      <c r="AA24" s="5">
        <v>684</v>
      </c>
      <c r="AB24" s="5">
        <v>0</v>
      </c>
      <c r="AC24" s="5">
        <v>0</v>
      </c>
      <c r="AD24" s="5">
        <v>12498</v>
      </c>
      <c r="AE24" s="5">
        <v>2407</v>
      </c>
      <c r="AF24" s="5">
        <v>94</v>
      </c>
      <c r="AG24" s="5">
        <v>30</v>
      </c>
      <c r="AH24" s="5">
        <v>726</v>
      </c>
      <c r="AI24" s="5">
        <v>9242</v>
      </c>
      <c r="AJ24" s="5">
        <v>0</v>
      </c>
      <c r="AK24" s="5">
        <v>809</v>
      </c>
      <c r="AL24" s="5">
        <v>90</v>
      </c>
      <c r="AM24" s="5">
        <v>16</v>
      </c>
      <c r="AN24" s="5">
        <v>3</v>
      </c>
      <c r="AO24" s="5">
        <v>100</v>
      </c>
      <c r="AP24" s="5">
        <v>600</v>
      </c>
      <c r="AQ24" s="5">
        <v>0</v>
      </c>
      <c r="AR24" s="5">
        <v>0</v>
      </c>
      <c r="AS24" s="5">
        <v>0</v>
      </c>
    </row>
    <row r="25" spans="1:45">
      <c r="A25" s="5">
        <v>1386</v>
      </c>
      <c r="B25" s="5">
        <v>4</v>
      </c>
      <c r="C25" s="5" t="s">
        <v>198</v>
      </c>
      <c r="D25" s="5" t="s">
        <v>199</v>
      </c>
      <c r="E25" s="5">
        <v>645777</v>
      </c>
      <c r="F25" s="5">
        <v>352164</v>
      </c>
      <c r="G25" s="5">
        <v>11433</v>
      </c>
      <c r="H25" s="5">
        <v>29062</v>
      </c>
      <c r="I25" s="5">
        <v>32953</v>
      </c>
      <c r="J25" s="5">
        <v>121646</v>
      </c>
      <c r="K25" s="5">
        <v>94475</v>
      </c>
      <c r="L25" s="5">
        <v>4044</v>
      </c>
      <c r="M25" s="5">
        <v>0</v>
      </c>
      <c r="N25" s="5">
        <v>137000</v>
      </c>
      <c r="O25" s="5">
        <v>130852</v>
      </c>
      <c r="P25" s="5">
        <v>420</v>
      </c>
      <c r="Q25" s="5">
        <v>4813</v>
      </c>
      <c r="R25" s="5">
        <v>608</v>
      </c>
      <c r="S25" s="5">
        <v>293</v>
      </c>
      <c r="T25" s="5">
        <v>15</v>
      </c>
      <c r="U25" s="5">
        <v>0</v>
      </c>
      <c r="V25" s="5">
        <v>63822</v>
      </c>
      <c r="W25" s="5">
        <v>27863</v>
      </c>
      <c r="X25" s="5">
        <v>997</v>
      </c>
      <c r="Y25" s="5">
        <v>400</v>
      </c>
      <c r="Z25" s="5">
        <v>892</v>
      </c>
      <c r="AA25" s="5">
        <v>33659</v>
      </c>
      <c r="AB25" s="5">
        <v>11</v>
      </c>
      <c r="AC25" s="5">
        <v>0</v>
      </c>
      <c r="AD25" s="5">
        <v>28580</v>
      </c>
      <c r="AE25" s="5">
        <v>19352</v>
      </c>
      <c r="AF25" s="5">
        <v>392</v>
      </c>
      <c r="AG25" s="5">
        <v>709</v>
      </c>
      <c r="AH25" s="5">
        <v>1212</v>
      </c>
      <c r="AI25" s="5">
        <v>6916</v>
      </c>
      <c r="AJ25" s="5">
        <v>0</v>
      </c>
      <c r="AK25" s="5">
        <v>65023</v>
      </c>
      <c r="AL25" s="5">
        <v>34172</v>
      </c>
      <c r="AM25" s="5">
        <v>1601</v>
      </c>
      <c r="AN25" s="5">
        <v>1915</v>
      </c>
      <c r="AO25" s="5">
        <v>5874</v>
      </c>
      <c r="AP25" s="5">
        <v>15571</v>
      </c>
      <c r="AQ25" s="5">
        <v>5650</v>
      </c>
      <c r="AR25" s="5">
        <v>240</v>
      </c>
      <c r="AS25" s="5">
        <v>0</v>
      </c>
    </row>
    <row r="26" spans="1:45">
      <c r="A26" s="5">
        <v>1386</v>
      </c>
      <c r="B26" s="5">
        <v>3</v>
      </c>
      <c r="C26" s="5" t="s">
        <v>200</v>
      </c>
      <c r="D26" s="5" t="s">
        <v>201</v>
      </c>
      <c r="E26" s="5">
        <v>149405</v>
      </c>
      <c r="F26" s="5">
        <v>97687</v>
      </c>
      <c r="G26" s="5">
        <v>1620</v>
      </c>
      <c r="H26" s="5">
        <v>2549</v>
      </c>
      <c r="I26" s="5">
        <v>4148</v>
      </c>
      <c r="J26" s="5">
        <v>39806</v>
      </c>
      <c r="K26" s="5">
        <v>3379</v>
      </c>
      <c r="L26" s="5">
        <v>216</v>
      </c>
      <c r="M26" s="5">
        <v>0</v>
      </c>
      <c r="N26" s="5">
        <v>12657</v>
      </c>
      <c r="O26" s="5">
        <v>10796</v>
      </c>
      <c r="P26" s="5">
        <v>285</v>
      </c>
      <c r="Q26" s="5">
        <v>526</v>
      </c>
      <c r="R26" s="5">
        <v>48</v>
      </c>
      <c r="S26" s="5">
        <v>1000</v>
      </c>
      <c r="T26" s="5">
        <v>3</v>
      </c>
      <c r="U26" s="5">
        <v>0</v>
      </c>
      <c r="V26" s="5">
        <v>3702</v>
      </c>
      <c r="W26" s="5">
        <v>2693</v>
      </c>
      <c r="X26" s="5">
        <v>0</v>
      </c>
      <c r="Y26" s="5">
        <v>5</v>
      </c>
      <c r="Z26" s="5">
        <v>36</v>
      </c>
      <c r="AA26" s="5">
        <v>967</v>
      </c>
      <c r="AB26" s="5">
        <v>0</v>
      </c>
      <c r="AC26" s="5">
        <v>0</v>
      </c>
      <c r="AD26" s="5">
        <v>12533</v>
      </c>
      <c r="AE26" s="5">
        <v>3031</v>
      </c>
      <c r="AF26" s="5">
        <v>118</v>
      </c>
      <c r="AG26" s="5">
        <v>113</v>
      </c>
      <c r="AH26" s="5">
        <v>343</v>
      </c>
      <c r="AI26" s="5">
        <v>8927</v>
      </c>
      <c r="AJ26" s="5">
        <v>0</v>
      </c>
      <c r="AK26" s="5">
        <v>3712</v>
      </c>
      <c r="AL26" s="5">
        <v>383</v>
      </c>
      <c r="AM26" s="5">
        <v>70</v>
      </c>
      <c r="AN26" s="5">
        <v>157</v>
      </c>
      <c r="AO26" s="5">
        <v>1693</v>
      </c>
      <c r="AP26" s="5">
        <v>1403</v>
      </c>
      <c r="AQ26" s="5">
        <v>6</v>
      </c>
      <c r="AR26" s="5">
        <v>0</v>
      </c>
      <c r="AS26" s="5">
        <v>0</v>
      </c>
    </row>
    <row r="27" spans="1:45">
      <c r="A27" s="5">
        <v>1386</v>
      </c>
      <c r="B27" s="5">
        <v>4</v>
      </c>
      <c r="C27" s="5" t="s">
        <v>202</v>
      </c>
      <c r="D27" s="5" t="s">
        <v>201</v>
      </c>
      <c r="E27" s="5">
        <v>149405</v>
      </c>
      <c r="F27" s="5">
        <v>97687</v>
      </c>
      <c r="G27" s="5">
        <v>1620</v>
      </c>
      <c r="H27" s="5">
        <v>2549</v>
      </c>
      <c r="I27" s="5">
        <v>4148</v>
      </c>
      <c r="J27" s="5">
        <v>39806</v>
      </c>
      <c r="K27" s="5">
        <v>3379</v>
      </c>
      <c r="L27" s="5">
        <v>216</v>
      </c>
      <c r="M27" s="5">
        <v>0</v>
      </c>
      <c r="N27" s="5">
        <v>12657</v>
      </c>
      <c r="O27" s="5">
        <v>10796</v>
      </c>
      <c r="P27" s="5">
        <v>285</v>
      </c>
      <c r="Q27" s="5">
        <v>526</v>
      </c>
      <c r="R27" s="5">
        <v>48</v>
      </c>
      <c r="S27" s="5">
        <v>1000</v>
      </c>
      <c r="T27" s="5">
        <v>3</v>
      </c>
      <c r="U27" s="5">
        <v>0</v>
      </c>
      <c r="V27" s="5">
        <v>3702</v>
      </c>
      <c r="W27" s="5">
        <v>2693</v>
      </c>
      <c r="X27" s="5">
        <v>0</v>
      </c>
      <c r="Y27" s="5">
        <v>5</v>
      </c>
      <c r="Z27" s="5">
        <v>36</v>
      </c>
      <c r="AA27" s="5">
        <v>967</v>
      </c>
      <c r="AB27" s="5">
        <v>0</v>
      </c>
      <c r="AC27" s="5">
        <v>0</v>
      </c>
      <c r="AD27" s="5">
        <v>12533</v>
      </c>
      <c r="AE27" s="5">
        <v>3031</v>
      </c>
      <c r="AF27" s="5">
        <v>118</v>
      </c>
      <c r="AG27" s="5">
        <v>113</v>
      </c>
      <c r="AH27" s="5">
        <v>343</v>
      </c>
      <c r="AI27" s="5">
        <v>8927</v>
      </c>
      <c r="AJ27" s="5">
        <v>0</v>
      </c>
      <c r="AK27" s="5">
        <v>3712</v>
      </c>
      <c r="AL27" s="5">
        <v>383</v>
      </c>
      <c r="AM27" s="5">
        <v>70</v>
      </c>
      <c r="AN27" s="5">
        <v>157</v>
      </c>
      <c r="AO27" s="5">
        <v>1693</v>
      </c>
      <c r="AP27" s="5">
        <v>1403</v>
      </c>
      <c r="AQ27" s="5">
        <v>6</v>
      </c>
      <c r="AR27" s="5">
        <v>0</v>
      </c>
      <c r="AS27" s="5">
        <v>0</v>
      </c>
    </row>
    <row r="28" spans="1:45">
      <c r="A28" s="5">
        <v>1386</v>
      </c>
      <c r="B28" s="5">
        <v>2</v>
      </c>
      <c r="C28" s="5" t="s">
        <v>203</v>
      </c>
      <c r="D28" s="5" t="s">
        <v>204</v>
      </c>
      <c r="E28" s="5">
        <v>668694</v>
      </c>
      <c r="F28" s="5">
        <v>504388</v>
      </c>
      <c r="G28" s="5">
        <v>25496</v>
      </c>
      <c r="H28" s="5">
        <v>16882</v>
      </c>
      <c r="I28" s="5">
        <v>57977</v>
      </c>
      <c r="J28" s="5">
        <v>48131</v>
      </c>
      <c r="K28" s="5">
        <v>15257</v>
      </c>
      <c r="L28" s="5">
        <v>563</v>
      </c>
      <c r="M28" s="5">
        <v>0</v>
      </c>
      <c r="N28" s="5">
        <v>83633</v>
      </c>
      <c r="O28" s="5">
        <v>79784</v>
      </c>
      <c r="P28" s="5">
        <v>528</v>
      </c>
      <c r="Q28" s="5">
        <v>896</v>
      </c>
      <c r="R28" s="5">
        <v>2415</v>
      </c>
      <c r="S28" s="5">
        <v>0</v>
      </c>
      <c r="T28" s="5">
        <v>10</v>
      </c>
      <c r="U28" s="5">
        <v>0</v>
      </c>
      <c r="V28" s="5">
        <v>38452</v>
      </c>
      <c r="W28" s="5">
        <v>21691</v>
      </c>
      <c r="X28" s="5">
        <v>2211</v>
      </c>
      <c r="Y28" s="5">
        <v>1067</v>
      </c>
      <c r="Z28" s="5">
        <v>1931</v>
      </c>
      <c r="AA28" s="5">
        <v>11426</v>
      </c>
      <c r="AB28" s="5">
        <v>125</v>
      </c>
      <c r="AC28" s="5">
        <v>0</v>
      </c>
      <c r="AD28" s="5">
        <v>23262</v>
      </c>
      <c r="AE28" s="5">
        <v>10081</v>
      </c>
      <c r="AF28" s="5">
        <v>254</v>
      </c>
      <c r="AG28" s="5">
        <v>1037</v>
      </c>
      <c r="AH28" s="5">
        <v>3286</v>
      </c>
      <c r="AI28" s="5">
        <v>8603</v>
      </c>
      <c r="AJ28" s="5">
        <v>0</v>
      </c>
      <c r="AK28" s="5">
        <v>171755</v>
      </c>
      <c r="AL28" s="5">
        <v>22480</v>
      </c>
      <c r="AM28" s="5">
        <v>5378</v>
      </c>
      <c r="AN28" s="5">
        <v>765</v>
      </c>
      <c r="AO28" s="5">
        <v>26284</v>
      </c>
      <c r="AP28" s="5">
        <v>111394</v>
      </c>
      <c r="AQ28" s="5">
        <v>5454</v>
      </c>
      <c r="AR28" s="5">
        <v>0</v>
      </c>
      <c r="AS28" s="5">
        <v>0</v>
      </c>
    </row>
    <row r="29" spans="1:45">
      <c r="A29" s="5">
        <v>1386</v>
      </c>
      <c r="B29" s="5">
        <v>3</v>
      </c>
      <c r="C29" s="5" t="s">
        <v>205</v>
      </c>
      <c r="D29" s="5" t="s">
        <v>204</v>
      </c>
      <c r="E29" s="5">
        <v>668694</v>
      </c>
      <c r="F29" s="5">
        <v>504388</v>
      </c>
      <c r="G29" s="5">
        <v>25496</v>
      </c>
      <c r="H29" s="5">
        <v>16882</v>
      </c>
      <c r="I29" s="5">
        <v>57977</v>
      </c>
      <c r="J29" s="5">
        <v>48131</v>
      </c>
      <c r="K29" s="5">
        <v>15257</v>
      </c>
      <c r="L29" s="5">
        <v>563</v>
      </c>
      <c r="M29" s="5">
        <v>0</v>
      </c>
      <c r="N29" s="5">
        <v>83633</v>
      </c>
      <c r="O29" s="5">
        <v>79784</v>
      </c>
      <c r="P29" s="5">
        <v>528</v>
      </c>
      <c r="Q29" s="5">
        <v>896</v>
      </c>
      <c r="R29" s="5">
        <v>2415</v>
      </c>
      <c r="S29" s="5">
        <v>0</v>
      </c>
      <c r="T29" s="5">
        <v>10</v>
      </c>
      <c r="U29" s="5">
        <v>0</v>
      </c>
      <c r="V29" s="5">
        <v>38452</v>
      </c>
      <c r="W29" s="5">
        <v>21691</v>
      </c>
      <c r="X29" s="5">
        <v>2211</v>
      </c>
      <c r="Y29" s="5">
        <v>1067</v>
      </c>
      <c r="Z29" s="5">
        <v>1931</v>
      </c>
      <c r="AA29" s="5">
        <v>11426</v>
      </c>
      <c r="AB29" s="5">
        <v>125</v>
      </c>
      <c r="AC29" s="5">
        <v>0</v>
      </c>
      <c r="AD29" s="5">
        <v>23262</v>
      </c>
      <c r="AE29" s="5">
        <v>10081</v>
      </c>
      <c r="AF29" s="5">
        <v>254</v>
      </c>
      <c r="AG29" s="5">
        <v>1037</v>
      </c>
      <c r="AH29" s="5">
        <v>3286</v>
      </c>
      <c r="AI29" s="5">
        <v>8603</v>
      </c>
      <c r="AJ29" s="5">
        <v>0</v>
      </c>
      <c r="AK29" s="5">
        <v>171755</v>
      </c>
      <c r="AL29" s="5">
        <v>22480</v>
      </c>
      <c r="AM29" s="5">
        <v>5378</v>
      </c>
      <c r="AN29" s="5">
        <v>765</v>
      </c>
      <c r="AO29" s="5">
        <v>26284</v>
      </c>
      <c r="AP29" s="5">
        <v>111394</v>
      </c>
      <c r="AQ29" s="5">
        <v>5454</v>
      </c>
      <c r="AR29" s="5">
        <v>0</v>
      </c>
      <c r="AS29" s="5">
        <v>0</v>
      </c>
    </row>
    <row r="30" spans="1:45">
      <c r="A30" s="5">
        <v>1386</v>
      </c>
      <c r="B30" s="5">
        <v>4</v>
      </c>
      <c r="C30" s="5" t="s">
        <v>206</v>
      </c>
      <c r="D30" s="5" t="s">
        <v>207</v>
      </c>
      <c r="E30" s="5">
        <v>4055</v>
      </c>
      <c r="F30" s="5">
        <v>2850</v>
      </c>
      <c r="G30" s="5">
        <v>48</v>
      </c>
      <c r="H30" s="5">
        <v>32</v>
      </c>
      <c r="I30" s="5">
        <v>142</v>
      </c>
      <c r="J30" s="5">
        <v>980</v>
      </c>
      <c r="K30" s="5">
        <v>0</v>
      </c>
      <c r="L30" s="5">
        <v>4</v>
      </c>
      <c r="M30" s="5">
        <v>0</v>
      </c>
      <c r="N30" s="5">
        <v>696</v>
      </c>
      <c r="O30" s="5">
        <v>685</v>
      </c>
      <c r="P30" s="5">
        <v>9</v>
      </c>
      <c r="Q30" s="5">
        <v>0</v>
      </c>
      <c r="R30" s="5">
        <v>0</v>
      </c>
      <c r="S30" s="5">
        <v>0</v>
      </c>
      <c r="T30" s="5">
        <v>2</v>
      </c>
      <c r="U30" s="5">
        <v>0</v>
      </c>
      <c r="V30" s="5">
        <v>1616</v>
      </c>
      <c r="W30" s="5">
        <v>93</v>
      </c>
      <c r="X30" s="5">
        <v>0</v>
      </c>
      <c r="Y30" s="5">
        <v>0</v>
      </c>
      <c r="Z30" s="5">
        <v>0</v>
      </c>
      <c r="AA30" s="5">
        <v>1524</v>
      </c>
      <c r="AB30" s="5">
        <v>0</v>
      </c>
      <c r="AC30" s="5">
        <v>0</v>
      </c>
      <c r="AD30" s="5">
        <v>122</v>
      </c>
      <c r="AE30" s="5">
        <v>20</v>
      </c>
      <c r="AF30" s="5">
        <v>0</v>
      </c>
      <c r="AG30" s="5">
        <v>8</v>
      </c>
      <c r="AH30" s="5">
        <v>13</v>
      </c>
      <c r="AI30" s="5">
        <v>80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1386</v>
      </c>
      <c r="B31" s="5">
        <v>4</v>
      </c>
      <c r="C31" s="5" t="s">
        <v>208</v>
      </c>
      <c r="D31" s="5" t="s">
        <v>209</v>
      </c>
      <c r="E31" s="5">
        <v>79031</v>
      </c>
      <c r="F31" s="5">
        <v>61883</v>
      </c>
      <c r="G31" s="5">
        <v>983</v>
      </c>
      <c r="H31" s="5">
        <v>2661</v>
      </c>
      <c r="I31" s="5">
        <v>458</v>
      </c>
      <c r="J31" s="5">
        <v>12045</v>
      </c>
      <c r="K31" s="5">
        <v>1000</v>
      </c>
      <c r="L31" s="5">
        <v>1</v>
      </c>
      <c r="M31" s="5">
        <v>0</v>
      </c>
      <c r="N31" s="5">
        <v>12310</v>
      </c>
      <c r="O31" s="5">
        <v>12144</v>
      </c>
      <c r="P31" s="5">
        <v>50</v>
      </c>
      <c r="Q31" s="5">
        <v>116</v>
      </c>
      <c r="R31" s="5">
        <v>0</v>
      </c>
      <c r="S31" s="5">
        <v>0</v>
      </c>
      <c r="T31" s="5">
        <v>0</v>
      </c>
      <c r="U31" s="5">
        <v>0</v>
      </c>
      <c r="V31" s="5">
        <v>2179</v>
      </c>
      <c r="W31" s="5">
        <v>2153</v>
      </c>
      <c r="X31" s="5">
        <v>9</v>
      </c>
      <c r="Y31" s="5">
        <v>1</v>
      </c>
      <c r="Z31" s="5">
        <v>2</v>
      </c>
      <c r="AA31" s="5">
        <v>13</v>
      </c>
      <c r="AB31" s="5">
        <v>0</v>
      </c>
      <c r="AC31" s="5">
        <v>0</v>
      </c>
      <c r="AD31" s="5">
        <v>818</v>
      </c>
      <c r="AE31" s="5">
        <v>613</v>
      </c>
      <c r="AF31" s="5">
        <v>16</v>
      </c>
      <c r="AG31" s="5">
        <v>0</v>
      </c>
      <c r="AH31" s="5">
        <v>46</v>
      </c>
      <c r="AI31" s="5">
        <v>143</v>
      </c>
      <c r="AJ31" s="5">
        <v>0</v>
      </c>
      <c r="AK31" s="5">
        <v>2456</v>
      </c>
      <c r="AL31" s="5">
        <v>1335</v>
      </c>
      <c r="AM31" s="5">
        <v>0</v>
      </c>
      <c r="AN31" s="5">
        <v>0</v>
      </c>
      <c r="AO31" s="5">
        <v>1121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1386</v>
      </c>
      <c r="B32" s="5">
        <v>4</v>
      </c>
      <c r="C32" s="5" t="s">
        <v>210</v>
      </c>
      <c r="D32" s="5" t="s">
        <v>211</v>
      </c>
      <c r="E32" s="5">
        <v>585608</v>
      </c>
      <c r="F32" s="5">
        <v>439655</v>
      </c>
      <c r="G32" s="5">
        <v>24465</v>
      </c>
      <c r="H32" s="5">
        <v>14189</v>
      </c>
      <c r="I32" s="5">
        <v>57377</v>
      </c>
      <c r="J32" s="5">
        <v>35106</v>
      </c>
      <c r="K32" s="5">
        <v>14257</v>
      </c>
      <c r="L32" s="5">
        <v>559</v>
      </c>
      <c r="M32" s="5">
        <v>0</v>
      </c>
      <c r="N32" s="5">
        <v>70626</v>
      </c>
      <c r="O32" s="5">
        <v>66955</v>
      </c>
      <c r="P32" s="5">
        <v>469</v>
      </c>
      <c r="Q32" s="5">
        <v>780</v>
      </c>
      <c r="R32" s="5">
        <v>2415</v>
      </c>
      <c r="S32" s="5">
        <v>0</v>
      </c>
      <c r="T32" s="5">
        <v>7</v>
      </c>
      <c r="U32" s="5">
        <v>0</v>
      </c>
      <c r="V32" s="5">
        <v>34656</v>
      </c>
      <c r="W32" s="5">
        <v>19445</v>
      </c>
      <c r="X32" s="5">
        <v>2202</v>
      </c>
      <c r="Y32" s="5">
        <v>1066</v>
      </c>
      <c r="Z32" s="5">
        <v>1929</v>
      </c>
      <c r="AA32" s="5">
        <v>9890</v>
      </c>
      <c r="AB32" s="5">
        <v>125</v>
      </c>
      <c r="AC32" s="5">
        <v>0</v>
      </c>
      <c r="AD32" s="5">
        <v>22321</v>
      </c>
      <c r="AE32" s="5">
        <v>9447</v>
      </c>
      <c r="AF32" s="5">
        <v>238</v>
      </c>
      <c r="AG32" s="5">
        <v>1029</v>
      </c>
      <c r="AH32" s="5">
        <v>3227</v>
      </c>
      <c r="AI32" s="5">
        <v>8380</v>
      </c>
      <c r="AJ32" s="5">
        <v>0</v>
      </c>
      <c r="AK32" s="5">
        <v>169299</v>
      </c>
      <c r="AL32" s="5">
        <v>21145</v>
      </c>
      <c r="AM32" s="5">
        <v>5378</v>
      </c>
      <c r="AN32" s="5">
        <v>765</v>
      </c>
      <c r="AO32" s="5">
        <v>25163</v>
      </c>
      <c r="AP32" s="5">
        <v>111394</v>
      </c>
      <c r="AQ32" s="5">
        <v>5454</v>
      </c>
      <c r="AR32" s="5">
        <v>0</v>
      </c>
      <c r="AS32" s="5">
        <v>0</v>
      </c>
    </row>
    <row r="33" spans="1:45">
      <c r="A33" s="5">
        <v>1386</v>
      </c>
      <c r="B33" s="5">
        <v>2</v>
      </c>
      <c r="C33" s="5" t="s">
        <v>212</v>
      </c>
      <c r="D33" s="5" t="s">
        <v>213</v>
      </c>
      <c r="E33" s="5">
        <v>44569</v>
      </c>
      <c r="F33" s="5">
        <v>17388</v>
      </c>
      <c r="G33" s="5">
        <v>2150</v>
      </c>
      <c r="H33" s="5">
        <v>12210</v>
      </c>
      <c r="I33" s="5">
        <v>737</v>
      </c>
      <c r="J33" s="5">
        <v>11882</v>
      </c>
      <c r="K33" s="5">
        <v>113</v>
      </c>
      <c r="L33" s="5">
        <v>90</v>
      </c>
      <c r="M33" s="5">
        <v>0</v>
      </c>
      <c r="N33" s="5">
        <v>521</v>
      </c>
      <c r="O33" s="5">
        <v>190</v>
      </c>
      <c r="P33" s="5">
        <v>4</v>
      </c>
      <c r="Q33" s="5">
        <v>0</v>
      </c>
      <c r="R33" s="5">
        <v>327</v>
      </c>
      <c r="S33" s="5">
        <v>0</v>
      </c>
      <c r="T33" s="5">
        <v>0</v>
      </c>
      <c r="U33" s="5">
        <v>0</v>
      </c>
      <c r="V33" s="5">
        <v>3171</v>
      </c>
      <c r="W33" s="5">
        <v>3171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3909</v>
      </c>
      <c r="AE33" s="5">
        <v>1377</v>
      </c>
      <c r="AF33" s="5">
        <v>466</v>
      </c>
      <c r="AG33" s="5">
        <v>74</v>
      </c>
      <c r="AH33" s="5">
        <v>950</v>
      </c>
      <c r="AI33" s="5">
        <v>1041</v>
      </c>
      <c r="AJ33" s="5">
        <v>0</v>
      </c>
      <c r="AK33" s="5">
        <v>42473</v>
      </c>
      <c r="AL33" s="5">
        <v>38471</v>
      </c>
      <c r="AM33" s="5">
        <v>1728</v>
      </c>
      <c r="AN33" s="5">
        <v>15</v>
      </c>
      <c r="AO33" s="5">
        <v>6</v>
      </c>
      <c r="AP33" s="5">
        <v>2253</v>
      </c>
      <c r="AQ33" s="5">
        <v>0</v>
      </c>
      <c r="AR33" s="5">
        <v>0</v>
      </c>
      <c r="AS33" s="5">
        <v>0</v>
      </c>
    </row>
    <row r="34" spans="1:45">
      <c r="A34" s="5">
        <v>1386</v>
      </c>
      <c r="B34" s="5">
        <v>3</v>
      </c>
      <c r="C34" s="5" t="s">
        <v>214</v>
      </c>
      <c r="D34" s="5" t="s">
        <v>215</v>
      </c>
      <c r="E34" s="5">
        <v>44569</v>
      </c>
      <c r="F34" s="5">
        <v>17388</v>
      </c>
      <c r="G34" s="5">
        <v>2150</v>
      </c>
      <c r="H34" s="5">
        <v>12210</v>
      </c>
      <c r="I34" s="5">
        <v>737</v>
      </c>
      <c r="J34" s="5">
        <v>11882</v>
      </c>
      <c r="K34" s="5">
        <v>113</v>
      </c>
      <c r="L34" s="5">
        <v>90</v>
      </c>
      <c r="M34" s="5">
        <v>0</v>
      </c>
      <c r="N34" s="5">
        <v>521</v>
      </c>
      <c r="O34" s="5">
        <v>190</v>
      </c>
      <c r="P34" s="5">
        <v>4</v>
      </c>
      <c r="Q34" s="5">
        <v>0</v>
      </c>
      <c r="R34" s="5">
        <v>327</v>
      </c>
      <c r="S34" s="5">
        <v>0</v>
      </c>
      <c r="T34" s="5">
        <v>0</v>
      </c>
      <c r="U34" s="5">
        <v>0</v>
      </c>
      <c r="V34" s="5">
        <v>3171</v>
      </c>
      <c r="W34" s="5">
        <v>3171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3909</v>
      </c>
      <c r="AE34" s="5">
        <v>1377</v>
      </c>
      <c r="AF34" s="5">
        <v>466</v>
      </c>
      <c r="AG34" s="5">
        <v>74</v>
      </c>
      <c r="AH34" s="5">
        <v>950</v>
      </c>
      <c r="AI34" s="5">
        <v>1041</v>
      </c>
      <c r="AJ34" s="5">
        <v>0</v>
      </c>
      <c r="AK34" s="5">
        <v>42473</v>
      </c>
      <c r="AL34" s="5">
        <v>38471</v>
      </c>
      <c r="AM34" s="5">
        <v>1728</v>
      </c>
      <c r="AN34" s="5">
        <v>15</v>
      </c>
      <c r="AO34" s="5">
        <v>6</v>
      </c>
      <c r="AP34" s="5">
        <v>2253</v>
      </c>
      <c r="AQ34" s="5">
        <v>0</v>
      </c>
      <c r="AR34" s="5">
        <v>0</v>
      </c>
      <c r="AS34" s="5">
        <v>0</v>
      </c>
    </row>
    <row r="35" spans="1:45">
      <c r="A35" s="5">
        <v>1386</v>
      </c>
      <c r="B35" s="5">
        <v>4</v>
      </c>
      <c r="C35" s="5" t="s">
        <v>216</v>
      </c>
      <c r="D35" s="5" t="s">
        <v>217</v>
      </c>
      <c r="E35" s="5">
        <v>44569</v>
      </c>
      <c r="F35" s="5">
        <v>17388</v>
      </c>
      <c r="G35" s="5">
        <v>2150</v>
      </c>
      <c r="H35" s="5">
        <v>12210</v>
      </c>
      <c r="I35" s="5">
        <v>737</v>
      </c>
      <c r="J35" s="5">
        <v>11882</v>
      </c>
      <c r="K35" s="5">
        <v>113</v>
      </c>
      <c r="L35" s="5">
        <v>90</v>
      </c>
      <c r="M35" s="5">
        <v>0</v>
      </c>
      <c r="N35" s="5">
        <v>521</v>
      </c>
      <c r="O35" s="5">
        <v>190</v>
      </c>
      <c r="P35" s="5">
        <v>4</v>
      </c>
      <c r="Q35" s="5">
        <v>0</v>
      </c>
      <c r="R35" s="5">
        <v>327</v>
      </c>
      <c r="S35" s="5">
        <v>0</v>
      </c>
      <c r="T35" s="5">
        <v>0</v>
      </c>
      <c r="U35" s="5">
        <v>0</v>
      </c>
      <c r="V35" s="5">
        <v>3171</v>
      </c>
      <c r="W35" s="5">
        <v>3171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3909</v>
      </c>
      <c r="AE35" s="5">
        <v>1377</v>
      </c>
      <c r="AF35" s="5">
        <v>466</v>
      </c>
      <c r="AG35" s="5">
        <v>74</v>
      </c>
      <c r="AH35" s="5">
        <v>950</v>
      </c>
      <c r="AI35" s="5">
        <v>1041</v>
      </c>
      <c r="AJ35" s="5">
        <v>0</v>
      </c>
      <c r="AK35" s="5">
        <v>42473</v>
      </c>
      <c r="AL35" s="5">
        <v>38471</v>
      </c>
      <c r="AM35" s="5">
        <v>1728</v>
      </c>
      <c r="AN35" s="5">
        <v>15</v>
      </c>
      <c r="AO35" s="5">
        <v>6</v>
      </c>
      <c r="AP35" s="5">
        <v>2253</v>
      </c>
      <c r="AQ35" s="5">
        <v>0</v>
      </c>
      <c r="AR35" s="5">
        <v>0</v>
      </c>
      <c r="AS35" s="5">
        <v>0</v>
      </c>
    </row>
    <row r="36" spans="1:45">
      <c r="A36" s="5">
        <v>1386</v>
      </c>
      <c r="B36" s="5">
        <v>2</v>
      </c>
      <c r="C36" s="5" t="s">
        <v>218</v>
      </c>
      <c r="D36" s="5" t="s">
        <v>219</v>
      </c>
      <c r="E36" s="5">
        <v>4598111</v>
      </c>
      <c r="F36" s="5">
        <v>3512413</v>
      </c>
      <c r="G36" s="5">
        <v>406001</v>
      </c>
      <c r="H36" s="5">
        <v>40274</v>
      </c>
      <c r="I36" s="5">
        <v>67328</v>
      </c>
      <c r="J36" s="5">
        <v>419256</v>
      </c>
      <c r="K36" s="5">
        <v>140990</v>
      </c>
      <c r="L36" s="5">
        <v>11848</v>
      </c>
      <c r="M36" s="5">
        <v>0</v>
      </c>
      <c r="N36" s="5">
        <v>2435804</v>
      </c>
      <c r="O36" s="5">
        <v>2392688</v>
      </c>
      <c r="P36" s="5">
        <v>19081</v>
      </c>
      <c r="Q36" s="5">
        <v>4223</v>
      </c>
      <c r="R36" s="5">
        <v>7118</v>
      </c>
      <c r="S36" s="5">
        <v>12590</v>
      </c>
      <c r="T36" s="5">
        <v>103</v>
      </c>
      <c r="U36" s="5">
        <v>0</v>
      </c>
      <c r="V36" s="5">
        <v>211481</v>
      </c>
      <c r="W36" s="5">
        <v>178236</v>
      </c>
      <c r="X36" s="5">
        <v>4397</v>
      </c>
      <c r="Y36" s="5">
        <v>768</v>
      </c>
      <c r="Z36" s="5">
        <v>1166</v>
      </c>
      <c r="AA36" s="5">
        <v>26889</v>
      </c>
      <c r="AB36" s="5">
        <v>25</v>
      </c>
      <c r="AC36" s="5">
        <v>0</v>
      </c>
      <c r="AD36" s="5">
        <v>229774</v>
      </c>
      <c r="AE36" s="5">
        <v>114132</v>
      </c>
      <c r="AF36" s="5">
        <v>10554</v>
      </c>
      <c r="AG36" s="5">
        <v>5430</v>
      </c>
      <c r="AH36" s="5">
        <v>3929</v>
      </c>
      <c r="AI36" s="5">
        <v>95729</v>
      </c>
      <c r="AJ36" s="5">
        <v>0</v>
      </c>
      <c r="AK36" s="5">
        <v>278347</v>
      </c>
      <c r="AL36" s="5">
        <v>227539</v>
      </c>
      <c r="AM36" s="5">
        <v>2255</v>
      </c>
      <c r="AN36" s="5">
        <v>920</v>
      </c>
      <c r="AO36" s="5">
        <v>7380</v>
      </c>
      <c r="AP36" s="5">
        <v>31437</v>
      </c>
      <c r="AQ36" s="5">
        <v>8809</v>
      </c>
      <c r="AR36" s="5">
        <v>5</v>
      </c>
      <c r="AS36" s="5">
        <v>0</v>
      </c>
    </row>
    <row r="37" spans="1:45">
      <c r="A37" s="5">
        <v>1386</v>
      </c>
      <c r="B37" s="5">
        <v>3</v>
      </c>
      <c r="C37" s="5" t="s">
        <v>220</v>
      </c>
      <c r="D37" s="5" t="s">
        <v>221</v>
      </c>
      <c r="E37" s="5">
        <v>2204538</v>
      </c>
      <c r="F37" s="5">
        <v>1491014</v>
      </c>
      <c r="G37" s="5">
        <v>375816</v>
      </c>
      <c r="H37" s="5">
        <v>21127</v>
      </c>
      <c r="I37" s="5">
        <v>20606</v>
      </c>
      <c r="J37" s="5">
        <v>231152</v>
      </c>
      <c r="K37" s="5">
        <v>60473</v>
      </c>
      <c r="L37" s="5">
        <v>4351</v>
      </c>
      <c r="M37" s="5">
        <v>0</v>
      </c>
      <c r="N37" s="5">
        <v>1022340</v>
      </c>
      <c r="O37" s="5">
        <v>1012182</v>
      </c>
      <c r="P37" s="5">
        <v>4931</v>
      </c>
      <c r="Q37" s="5">
        <v>2742</v>
      </c>
      <c r="R37" s="5">
        <v>116</v>
      </c>
      <c r="S37" s="5">
        <v>2298</v>
      </c>
      <c r="T37" s="5">
        <v>71</v>
      </c>
      <c r="U37" s="5">
        <v>0</v>
      </c>
      <c r="V37" s="5">
        <v>151726</v>
      </c>
      <c r="W37" s="5">
        <v>130356</v>
      </c>
      <c r="X37" s="5">
        <v>3064</v>
      </c>
      <c r="Y37" s="5">
        <v>444</v>
      </c>
      <c r="Z37" s="5">
        <v>688</v>
      </c>
      <c r="AA37" s="5">
        <v>17149</v>
      </c>
      <c r="AB37" s="5">
        <v>25</v>
      </c>
      <c r="AC37" s="5">
        <v>0</v>
      </c>
      <c r="AD37" s="5">
        <v>84774</v>
      </c>
      <c r="AE37" s="5">
        <v>61190</v>
      </c>
      <c r="AF37" s="5">
        <v>3381</v>
      </c>
      <c r="AG37" s="5">
        <v>359</v>
      </c>
      <c r="AH37" s="5">
        <v>2255</v>
      </c>
      <c r="AI37" s="5">
        <v>17589</v>
      </c>
      <c r="AJ37" s="5">
        <v>0</v>
      </c>
      <c r="AK37" s="5">
        <v>229093</v>
      </c>
      <c r="AL37" s="5">
        <v>194641</v>
      </c>
      <c r="AM37" s="5">
        <v>210</v>
      </c>
      <c r="AN37" s="5">
        <v>526</v>
      </c>
      <c r="AO37" s="5">
        <v>4747</v>
      </c>
      <c r="AP37" s="5">
        <v>21821</v>
      </c>
      <c r="AQ37" s="5">
        <v>7142</v>
      </c>
      <c r="AR37" s="5">
        <v>5</v>
      </c>
      <c r="AS37" s="5">
        <v>0</v>
      </c>
    </row>
    <row r="38" spans="1:45">
      <c r="A38" s="5">
        <v>1386</v>
      </c>
      <c r="B38" s="5">
        <v>4</v>
      </c>
      <c r="C38" s="5" t="s">
        <v>222</v>
      </c>
      <c r="D38" s="5" t="s">
        <v>223</v>
      </c>
      <c r="E38" s="5">
        <v>1468035</v>
      </c>
      <c r="F38" s="5">
        <v>882960</v>
      </c>
      <c r="G38" s="5">
        <v>369184</v>
      </c>
      <c r="H38" s="5">
        <v>14097</v>
      </c>
      <c r="I38" s="5">
        <v>12686</v>
      </c>
      <c r="J38" s="5">
        <v>172635</v>
      </c>
      <c r="K38" s="5">
        <v>14853</v>
      </c>
      <c r="L38" s="5">
        <v>1620</v>
      </c>
      <c r="M38" s="5">
        <v>0</v>
      </c>
      <c r="N38" s="5">
        <v>542743</v>
      </c>
      <c r="O38" s="5">
        <v>537813</v>
      </c>
      <c r="P38" s="5">
        <v>3667</v>
      </c>
      <c r="Q38" s="5">
        <v>1135</v>
      </c>
      <c r="R38" s="5">
        <v>116</v>
      </c>
      <c r="S38" s="5">
        <v>0</v>
      </c>
      <c r="T38" s="5">
        <v>12</v>
      </c>
      <c r="U38" s="5">
        <v>0</v>
      </c>
      <c r="V38" s="5">
        <v>81692</v>
      </c>
      <c r="W38" s="5">
        <v>74177</v>
      </c>
      <c r="X38" s="5">
        <v>1375</v>
      </c>
      <c r="Y38" s="5">
        <v>242</v>
      </c>
      <c r="Z38" s="5">
        <v>262</v>
      </c>
      <c r="AA38" s="5">
        <v>5616</v>
      </c>
      <c r="AB38" s="5">
        <v>21</v>
      </c>
      <c r="AC38" s="5">
        <v>0</v>
      </c>
      <c r="AD38" s="5">
        <v>57030</v>
      </c>
      <c r="AE38" s="5">
        <v>41896</v>
      </c>
      <c r="AF38" s="5">
        <v>2846</v>
      </c>
      <c r="AG38" s="5">
        <v>255</v>
      </c>
      <c r="AH38" s="5">
        <v>1343</v>
      </c>
      <c r="AI38" s="5">
        <v>10690</v>
      </c>
      <c r="AJ38" s="5">
        <v>0</v>
      </c>
      <c r="AK38" s="5">
        <v>194891</v>
      </c>
      <c r="AL38" s="5">
        <v>177177</v>
      </c>
      <c r="AM38" s="5">
        <v>180</v>
      </c>
      <c r="AN38" s="5">
        <v>131</v>
      </c>
      <c r="AO38" s="5">
        <v>3591</v>
      </c>
      <c r="AP38" s="5">
        <v>13523</v>
      </c>
      <c r="AQ38" s="5">
        <v>289</v>
      </c>
      <c r="AR38" s="5">
        <v>0</v>
      </c>
      <c r="AS38" s="5">
        <v>0</v>
      </c>
    </row>
    <row r="39" spans="1:45">
      <c r="A39" s="5">
        <v>1386</v>
      </c>
      <c r="B39" s="5">
        <v>4</v>
      </c>
      <c r="C39" s="5" t="s">
        <v>224</v>
      </c>
      <c r="D39" s="5" t="s">
        <v>225</v>
      </c>
      <c r="E39" s="5">
        <v>677881</v>
      </c>
      <c r="F39" s="5">
        <v>568730</v>
      </c>
      <c r="G39" s="5">
        <v>4583</v>
      </c>
      <c r="H39" s="5">
        <v>5832</v>
      </c>
      <c r="I39" s="5">
        <v>5908</v>
      </c>
      <c r="J39" s="5">
        <v>52854</v>
      </c>
      <c r="K39" s="5">
        <v>37273</v>
      </c>
      <c r="L39" s="5">
        <v>2699</v>
      </c>
      <c r="M39" s="5">
        <v>0</v>
      </c>
      <c r="N39" s="5">
        <v>466735</v>
      </c>
      <c r="O39" s="5">
        <v>461992</v>
      </c>
      <c r="P39" s="5">
        <v>952</v>
      </c>
      <c r="Q39" s="5">
        <v>1472</v>
      </c>
      <c r="R39" s="5">
        <v>0</v>
      </c>
      <c r="S39" s="5">
        <v>2261</v>
      </c>
      <c r="T39" s="5">
        <v>58</v>
      </c>
      <c r="U39" s="5">
        <v>0</v>
      </c>
      <c r="V39" s="5">
        <v>63022</v>
      </c>
      <c r="W39" s="5">
        <v>51031</v>
      </c>
      <c r="X39" s="5">
        <v>797</v>
      </c>
      <c r="Y39" s="5">
        <v>197</v>
      </c>
      <c r="Z39" s="5">
        <v>375</v>
      </c>
      <c r="AA39" s="5">
        <v>10617</v>
      </c>
      <c r="AB39" s="5">
        <v>4</v>
      </c>
      <c r="AC39" s="5">
        <v>0</v>
      </c>
      <c r="AD39" s="5">
        <v>17060</v>
      </c>
      <c r="AE39" s="5">
        <v>12860</v>
      </c>
      <c r="AF39" s="5">
        <v>401</v>
      </c>
      <c r="AG39" s="5">
        <v>53</v>
      </c>
      <c r="AH39" s="5">
        <v>478</v>
      </c>
      <c r="AI39" s="5">
        <v>3268</v>
      </c>
      <c r="AJ39" s="5">
        <v>0</v>
      </c>
      <c r="AK39" s="5">
        <v>16649</v>
      </c>
      <c r="AL39" s="5">
        <v>8961</v>
      </c>
      <c r="AM39" s="5">
        <v>1</v>
      </c>
      <c r="AN39" s="5">
        <v>131</v>
      </c>
      <c r="AO39" s="5">
        <v>919</v>
      </c>
      <c r="AP39" s="5">
        <v>2947</v>
      </c>
      <c r="AQ39" s="5">
        <v>3690</v>
      </c>
      <c r="AR39" s="5">
        <v>0</v>
      </c>
      <c r="AS39" s="5">
        <v>0</v>
      </c>
    </row>
    <row r="40" spans="1:45">
      <c r="A40" s="5">
        <v>1386</v>
      </c>
      <c r="B40" s="5">
        <v>4</v>
      </c>
      <c r="C40" s="5" t="s">
        <v>226</v>
      </c>
      <c r="D40" s="5" t="s">
        <v>227</v>
      </c>
      <c r="E40" s="5">
        <v>58623</v>
      </c>
      <c r="F40" s="5">
        <v>39324</v>
      </c>
      <c r="G40" s="5">
        <v>2049</v>
      </c>
      <c r="H40" s="5">
        <v>1197</v>
      </c>
      <c r="I40" s="5">
        <v>2011</v>
      </c>
      <c r="J40" s="5">
        <v>5662</v>
      </c>
      <c r="K40" s="5">
        <v>8347</v>
      </c>
      <c r="L40" s="5">
        <v>32</v>
      </c>
      <c r="M40" s="5">
        <v>0</v>
      </c>
      <c r="N40" s="5">
        <v>12862</v>
      </c>
      <c r="O40" s="5">
        <v>12376</v>
      </c>
      <c r="P40" s="5">
        <v>312</v>
      </c>
      <c r="Q40" s="5">
        <v>136</v>
      </c>
      <c r="R40" s="5">
        <v>0</v>
      </c>
      <c r="S40" s="5">
        <v>37</v>
      </c>
      <c r="T40" s="5">
        <v>0</v>
      </c>
      <c r="U40" s="5">
        <v>0</v>
      </c>
      <c r="V40" s="5">
        <v>7012</v>
      </c>
      <c r="W40" s="5">
        <v>5149</v>
      </c>
      <c r="X40" s="5">
        <v>892</v>
      </c>
      <c r="Y40" s="5">
        <v>4</v>
      </c>
      <c r="Z40" s="5">
        <v>51</v>
      </c>
      <c r="AA40" s="5">
        <v>917</v>
      </c>
      <c r="AB40" s="5">
        <v>0</v>
      </c>
      <c r="AC40" s="5">
        <v>0</v>
      </c>
      <c r="AD40" s="5">
        <v>10684</v>
      </c>
      <c r="AE40" s="5">
        <v>6434</v>
      </c>
      <c r="AF40" s="5">
        <v>135</v>
      </c>
      <c r="AG40" s="5">
        <v>51</v>
      </c>
      <c r="AH40" s="5">
        <v>434</v>
      </c>
      <c r="AI40" s="5">
        <v>3630</v>
      </c>
      <c r="AJ40" s="5">
        <v>0</v>
      </c>
      <c r="AK40" s="5">
        <v>17554</v>
      </c>
      <c r="AL40" s="5">
        <v>8503</v>
      </c>
      <c r="AM40" s="5">
        <v>30</v>
      </c>
      <c r="AN40" s="5">
        <v>263</v>
      </c>
      <c r="AO40" s="5">
        <v>238</v>
      </c>
      <c r="AP40" s="5">
        <v>5352</v>
      </c>
      <c r="AQ40" s="5">
        <v>3163</v>
      </c>
      <c r="AR40" s="5">
        <v>5</v>
      </c>
      <c r="AS40" s="5">
        <v>0</v>
      </c>
    </row>
    <row r="41" spans="1:45">
      <c r="A41" s="5">
        <v>1386</v>
      </c>
      <c r="B41" s="5">
        <v>3</v>
      </c>
      <c r="C41" s="5" t="s">
        <v>228</v>
      </c>
      <c r="D41" s="5" t="s">
        <v>229</v>
      </c>
      <c r="E41" s="5">
        <v>2393573</v>
      </c>
      <c r="F41" s="5">
        <v>2021398</v>
      </c>
      <c r="G41" s="5">
        <v>30185</v>
      </c>
      <c r="H41" s="5">
        <v>19148</v>
      </c>
      <c r="I41" s="5">
        <v>46722</v>
      </c>
      <c r="J41" s="5">
        <v>188105</v>
      </c>
      <c r="K41" s="5">
        <v>80517</v>
      </c>
      <c r="L41" s="5">
        <v>7497</v>
      </c>
      <c r="M41" s="5">
        <v>0</v>
      </c>
      <c r="N41" s="5">
        <v>1413464</v>
      </c>
      <c r="O41" s="5">
        <v>1380507</v>
      </c>
      <c r="P41" s="5">
        <v>14150</v>
      </c>
      <c r="Q41" s="5">
        <v>1481</v>
      </c>
      <c r="R41" s="5">
        <v>7002</v>
      </c>
      <c r="S41" s="5">
        <v>10292</v>
      </c>
      <c r="T41" s="5">
        <v>32</v>
      </c>
      <c r="U41" s="5">
        <v>0</v>
      </c>
      <c r="V41" s="5">
        <v>59755</v>
      </c>
      <c r="W41" s="5">
        <v>47880</v>
      </c>
      <c r="X41" s="5">
        <v>1333</v>
      </c>
      <c r="Y41" s="5">
        <v>324</v>
      </c>
      <c r="Z41" s="5">
        <v>478</v>
      </c>
      <c r="AA41" s="5">
        <v>9739</v>
      </c>
      <c r="AB41" s="5">
        <v>0</v>
      </c>
      <c r="AC41" s="5">
        <v>0</v>
      </c>
      <c r="AD41" s="5">
        <v>145000</v>
      </c>
      <c r="AE41" s="5">
        <v>52942</v>
      </c>
      <c r="AF41" s="5">
        <v>7172</v>
      </c>
      <c r="AG41" s="5">
        <v>5070</v>
      </c>
      <c r="AH41" s="5">
        <v>1675</v>
      </c>
      <c r="AI41" s="5">
        <v>78141</v>
      </c>
      <c r="AJ41" s="5">
        <v>0</v>
      </c>
      <c r="AK41" s="5">
        <v>49253</v>
      </c>
      <c r="AL41" s="5">
        <v>32899</v>
      </c>
      <c r="AM41" s="5">
        <v>2045</v>
      </c>
      <c r="AN41" s="5">
        <v>394</v>
      </c>
      <c r="AO41" s="5">
        <v>2633</v>
      </c>
      <c r="AP41" s="5">
        <v>9616</v>
      </c>
      <c r="AQ41" s="5">
        <v>1667</v>
      </c>
      <c r="AR41" s="5">
        <v>0</v>
      </c>
      <c r="AS41" s="5">
        <v>0</v>
      </c>
    </row>
    <row r="42" spans="1:45">
      <c r="A42" s="5">
        <v>1386</v>
      </c>
      <c r="B42" s="5">
        <v>4</v>
      </c>
      <c r="C42" s="5" t="s">
        <v>230</v>
      </c>
      <c r="D42" s="5" t="s">
        <v>231</v>
      </c>
      <c r="E42" s="5">
        <v>12899</v>
      </c>
      <c r="F42" s="5">
        <v>3273</v>
      </c>
      <c r="G42" s="5">
        <v>2</v>
      </c>
      <c r="H42" s="5">
        <v>24</v>
      </c>
      <c r="I42" s="5">
        <v>0</v>
      </c>
      <c r="J42" s="5">
        <v>0</v>
      </c>
      <c r="K42" s="5">
        <v>9600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288</v>
      </c>
      <c r="W42" s="5">
        <v>271</v>
      </c>
      <c r="X42" s="5">
        <v>0</v>
      </c>
      <c r="Y42" s="5">
        <v>0</v>
      </c>
      <c r="Z42" s="5">
        <v>0</v>
      </c>
      <c r="AA42" s="5">
        <v>17</v>
      </c>
      <c r="AB42" s="5">
        <v>0</v>
      </c>
      <c r="AC42" s="5">
        <v>0</v>
      </c>
      <c r="AD42" s="5">
        <v>37</v>
      </c>
      <c r="AE42" s="5">
        <v>10</v>
      </c>
      <c r="AF42" s="5">
        <v>0</v>
      </c>
      <c r="AG42" s="5">
        <v>28</v>
      </c>
      <c r="AH42" s="5">
        <v>0</v>
      </c>
      <c r="AI42" s="5">
        <v>0</v>
      </c>
      <c r="AJ42" s="5">
        <v>0</v>
      </c>
      <c r="AK42" s="5">
        <v>350</v>
      </c>
      <c r="AL42" s="5">
        <v>350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1386</v>
      </c>
      <c r="B43" s="5">
        <v>4</v>
      </c>
      <c r="C43" s="5" t="s">
        <v>232</v>
      </c>
      <c r="D43" s="5" t="s">
        <v>233</v>
      </c>
      <c r="E43" s="5">
        <v>252819</v>
      </c>
      <c r="F43" s="5">
        <v>179722</v>
      </c>
      <c r="G43" s="5">
        <v>20385</v>
      </c>
      <c r="H43" s="5">
        <v>3820</v>
      </c>
      <c r="I43" s="5">
        <v>3241</v>
      </c>
      <c r="J43" s="5">
        <v>23299</v>
      </c>
      <c r="K43" s="5">
        <v>21137</v>
      </c>
      <c r="L43" s="5">
        <v>1214</v>
      </c>
      <c r="M43" s="5">
        <v>0</v>
      </c>
      <c r="N43" s="5">
        <v>86904</v>
      </c>
      <c r="O43" s="5">
        <v>74649</v>
      </c>
      <c r="P43" s="5">
        <v>12018</v>
      </c>
      <c r="Q43" s="5">
        <v>201</v>
      </c>
      <c r="R43" s="5">
        <v>0</v>
      </c>
      <c r="S43" s="5">
        <v>25</v>
      </c>
      <c r="T43" s="5">
        <v>11</v>
      </c>
      <c r="U43" s="5">
        <v>0</v>
      </c>
      <c r="V43" s="5">
        <v>17983</v>
      </c>
      <c r="W43" s="5">
        <v>7947</v>
      </c>
      <c r="X43" s="5">
        <v>599</v>
      </c>
      <c r="Y43" s="5">
        <v>16</v>
      </c>
      <c r="Z43" s="5">
        <v>424</v>
      </c>
      <c r="AA43" s="5">
        <v>8996</v>
      </c>
      <c r="AB43" s="5">
        <v>0</v>
      </c>
      <c r="AC43" s="5">
        <v>0</v>
      </c>
      <c r="AD43" s="5">
        <v>46049</v>
      </c>
      <c r="AE43" s="5">
        <v>15322</v>
      </c>
      <c r="AF43" s="5">
        <v>1780</v>
      </c>
      <c r="AG43" s="5">
        <v>4918</v>
      </c>
      <c r="AH43" s="5">
        <v>887</v>
      </c>
      <c r="AI43" s="5">
        <v>23144</v>
      </c>
      <c r="AJ43" s="5">
        <v>0</v>
      </c>
      <c r="AK43" s="5">
        <v>10665</v>
      </c>
      <c r="AL43" s="5">
        <v>5702</v>
      </c>
      <c r="AM43" s="5">
        <v>417</v>
      </c>
      <c r="AN43" s="5">
        <v>257</v>
      </c>
      <c r="AO43" s="5">
        <v>1942</v>
      </c>
      <c r="AP43" s="5">
        <v>1180</v>
      </c>
      <c r="AQ43" s="5">
        <v>1167</v>
      </c>
      <c r="AR43" s="5">
        <v>0</v>
      </c>
      <c r="AS43" s="5">
        <v>0</v>
      </c>
    </row>
    <row r="44" spans="1:45">
      <c r="A44" s="5">
        <v>1386</v>
      </c>
      <c r="B44" s="5">
        <v>4</v>
      </c>
      <c r="C44" s="5" t="s">
        <v>234</v>
      </c>
      <c r="D44" s="5" t="s">
        <v>235</v>
      </c>
      <c r="E44" s="5">
        <v>2038822</v>
      </c>
      <c r="F44" s="5">
        <v>1781052</v>
      </c>
      <c r="G44" s="5">
        <v>6869</v>
      </c>
      <c r="H44" s="5">
        <v>13280</v>
      </c>
      <c r="I44" s="5">
        <v>39393</v>
      </c>
      <c r="J44" s="5">
        <v>147374</v>
      </c>
      <c r="K44" s="5">
        <v>44680</v>
      </c>
      <c r="L44" s="5">
        <v>6173</v>
      </c>
      <c r="M44" s="5">
        <v>0</v>
      </c>
      <c r="N44" s="5">
        <v>1305991</v>
      </c>
      <c r="O44" s="5">
        <v>1286313</v>
      </c>
      <c r="P44" s="5">
        <v>1349</v>
      </c>
      <c r="Q44" s="5">
        <v>1058</v>
      </c>
      <c r="R44" s="5">
        <v>7002</v>
      </c>
      <c r="S44" s="5">
        <v>10267</v>
      </c>
      <c r="T44" s="5">
        <v>1</v>
      </c>
      <c r="U44" s="5">
        <v>0</v>
      </c>
      <c r="V44" s="5">
        <v>36553</v>
      </c>
      <c r="W44" s="5">
        <v>35004</v>
      </c>
      <c r="X44" s="5">
        <v>490</v>
      </c>
      <c r="Y44" s="5">
        <v>301</v>
      </c>
      <c r="Z44" s="5">
        <v>44</v>
      </c>
      <c r="AA44" s="5">
        <v>715</v>
      </c>
      <c r="AB44" s="5">
        <v>0</v>
      </c>
      <c r="AC44" s="5">
        <v>0</v>
      </c>
      <c r="AD44" s="5">
        <v>94357</v>
      </c>
      <c r="AE44" s="5">
        <v>34581</v>
      </c>
      <c r="AF44" s="5">
        <v>4080</v>
      </c>
      <c r="AG44" s="5">
        <v>125</v>
      </c>
      <c r="AH44" s="5">
        <v>770</v>
      </c>
      <c r="AI44" s="5">
        <v>54801</v>
      </c>
      <c r="AJ44" s="5">
        <v>0</v>
      </c>
      <c r="AK44" s="5">
        <v>38068</v>
      </c>
      <c r="AL44" s="5">
        <v>26847</v>
      </c>
      <c r="AM44" s="5">
        <v>1622</v>
      </c>
      <c r="AN44" s="5">
        <v>137</v>
      </c>
      <c r="AO44" s="5">
        <v>526</v>
      </c>
      <c r="AP44" s="5">
        <v>8436</v>
      </c>
      <c r="AQ44" s="5">
        <v>500</v>
      </c>
      <c r="AR44" s="5">
        <v>0</v>
      </c>
      <c r="AS44" s="5">
        <v>0</v>
      </c>
    </row>
    <row r="45" spans="1:45">
      <c r="A45" s="5">
        <v>1386</v>
      </c>
      <c r="B45" s="5">
        <v>4</v>
      </c>
      <c r="C45" s="5" t="s">
        <v>236</v>
      </c>
      <c r="D45" s="5" t="s">
        <v>237</v>
      </c>
      <c r="E45" s="5">
        <v>21204</v>
      </c>
      <c r="F45" s="5">
        <v>12083</v>
      </c>
      <c r="G45" s="5">
        <v>321</v>
      </c>
      <c r="H45" s="5">
        <v>536</v>
      </c>
      <c r="I45" s="5">
        <v>224</v>
      </c>
      <c r="J45" s="5">
        <v>7978</v>
      </c>
      <c r="K45" s="5">
        <v>1</v>
      </c>
      <c r="L45" s="5">
        <v>60</v>
      </c>
      <c r="M45" s="5">
        <v>0</v>
      </c>
      <c r="N45" s="5">
        <v>1095</v>
      </c>
      <c r="O45" s="5">
        <v>1056</v>
      </c>
      <c r="P45" s="5">
        <v>26</v>
      </c>
      <c r="Q45" s="5">
        <v>14</v>
      </c>
      <c r="R45" s="5">
        <v>0</v>
      </c>
      <c r="S45" s="5">
        <v>0</v>
      </c>
      <c r="T45" s="5">
        <v>0</v>
      </c>
      <c r="U45" s="5">
        <v>0</v>
      </c>
      <c r="V45" s="5">
        <v>1164</v>
      </c>
      <c r="W45" s="5">
        <v>1151</v>
      </c>
      <c r="X45" s="5">
        <v>8</v>
      </c>
      <c r="Y45" s="5">
        <v>2</v>
      </c>
      <c r="Z45" s="5">
        <v>0</v>
      </c>
      <c r="AA45" s="5">
        <v>3</v>
      </c>
      <c r="AB45" s="5">
        <v>0</v>
      </c>
      <c r="AC45" s="5">
        <v>0</v>
      </c>
      <c r="AD45" s="5">
        <v>3689</v>
      </c>
      <c r="AE45" s="5">
        <v>2390</v>
      </c>
      <c r="AF45" s="5">
        <v>1299</v>
      </c>
      <c r="AG45" s="5">
        <v>0</v>
      </c>
      <c r="AH45" s="5">
        <v>0</v>
      </c>
      <c r="AI45" s="5">
        <v>0</v>
      </c>
      <c r="AJ45" s="5">
        <v>0</v>
      </c>
      <c r="AK45" s="5">
        <v>70</v>
      </c>
      <c r="AL45" s="5">
        <v>0</v>
      </c>
      <c r="AM45" s="5">
        <v>0</v>
      </c>
      <c r="AN45" s="5">
        <v>1</v>
      </c>
      <c r="AO45" s="5">
        <v>69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1386</v>
      </c>
      <c r="B46" s="5">
        <v>4</v>
      </c>
      <c r="C46" s="5" t="s">
        <v>238</v>
      </c>
      <c r="D46" s="5" t="s">
        <v>239</v>
      </c>
      <c r="E46" s="5">
        <v>67830</v>
      </c>
      <c r="F46" s="5">
        <v>45269</v>
      </c>
      <c r="G46" s="5">
        <v>2607</v>
      </c>
      <c r="H46" s="5">
        <v>1488</v>
      </c>
      <c r="I46" s="5">
        <v>3864</v>
      </c>
      <c r="J46" s="5">
        <v>9453</v>
      </c>
      <c r="K46" s="5">
        <v>5099</v>
      </c>
      <c r="L46" s="5">
        <v>49</v>
      </c>
      <c r="M46" s="5">
        <v>0</v>
      </c>
      <c r="N46" s="5">
        <v>19474</v>
      </c>
      <c r="O46" s="5">
        <v>18490</v>
      </c>
      <c r="P46" s="5">
        <v>756</v>
      </c>
      <c r="Q46" s="5">
        <v>208</v>
      </c>
      <c r="R46" s="5">
        <v>0</v>
      </c>
      <c r="S46" s="5">
        <v>0</v>
      </c>
      <c r="T46" s="5">
        <v>20</v>
      </c>
      <c r="U46" s="5">
        <v>0</v>
      </c>
      <c r="V46" s="5">
        <v>3767</v>
      </c>
      <c r="W46" s="5">
        <v>3507</v>
      </c>
      <c r="X46" s="5">
        <v>236</v>
      </c>
      <c r="Y46" s="5">
        <v>5</v>
      </c>
      <c r="Z46" s="5">
        <v>10</v>
      </c>
      <c r="AA46" s="5">
        <v>9</v>
      </c>
      <c r="AB46" s="5">
        <v>0</v>
      </c>
      <c r="AC46" s="5">
        <v>0</v>
      </c>
      <c r="AD46" s="5">
        <v>867</v>
      </c>
      <c r="AE46" s="5">
        <v>640</v>
      </c>
      <c r="AF46" s="5">
        <v>14</v>
      </c>
      <c r="AG46" s="5">
        <v>0</v>
      </c>
      <c r="AH46" s="5">
        <v>18</v>
      </c>
      <c r="AI46" s="5">
        <v>196</v>
      </c>
      <c r="AJ46" s="5">
        <v>0</v>
      </c>
      <c r="AK46" s="5">
        <v>100</v>
      </c>
      <c r="AL46" s="5">
        <v>0</v>
      </c>
      <c r="AM46" s="5">
        <v>5</v>
      </c>
      <c r="AN46" s="5">
        <v>0</v>
      </c>
      <c r="AO46" s="5">
        <v>95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1386</v>
      </c>
      <c r="B47" s="5">
        <v>2</v>
      </c>
      <c r="C47" s="5" t="s">
        <v>240</v>
      </c>
      <c r="D47" s="5" t="s">
        <v>241</v>
      </c>
      <c r="E47" s="5">
        <v>80268</v>
      </c>
      <c r="F47" s="5">
        <v>40077</v>
      </c>
      <c r="G47" s="5">
        <v>4006</v>
      </c>
      <c r="H47" s="5">
        <v>2552</v>
      </c>
      <c r="I47" s="5">
        <v>2437</v>
      </c>
      <c r="J47" s="5">
        <v>25974</v>
      </c>
      <c r="K47" s="5">
        <v>4508</v>
      </c>
      <c r="L47" s="5">
        <v>715</v>
      </c>
      <c r="M47" s="5">
        <v>0</v>
      </c>
      <c r="N47" s="5">
        <v>20234</v>
      </c>
      <c r="O47" s="5">
        <v>19320</v>
      </c>
      <c r="P47" s="5">
        <v>689</v>
      </c>
      <c r="Q47" s="5">
        <v>203</v>
      </c>
      <c r="R47" s="5">
        <v>20</v>
      </c>
      <c r="S47" s="5">
        <v>0</v>
      </c>
      <c r="T47" s="5">
        <v>2</v>
      </c>
      <c r="U47" s="5">
        <v>0</v>
      </c>
      <c r="V47" s="5">
        <v>5624</v>
      </c>
      <c r="W47" s="5">
        <v>3713</v>
      </c>
      <c r="X47" s="5">
        <v>1481</v>
      </c>
      <c r="Y47" s="5">
        <v>144</v>
      </c>
      <c r="Z47" s="5">
        <v>106</v>
      </c>
      <c r="AA47" s="5">
        <v>180</v>
      </c>
      <c r="AB47" s="5">
        <v>0</v>
      </c>
      <c r="AC47" s="5">
        <v>0</v>
      </c>
      <c r="AD47" s="5">
        <v>10166</v>
      </c>
      <c r="AE47" s="5">
        <v>3592</v>
      </c>
      <c r="AF47" s="5">
        <v>651</v>
      </c>
      <c r="AG47" s="5">
        <v>176</v>
      </c>
      <c r="AH47" s="5">
        <v>394</v>
      </c>
      <c r="AI47" s="5">
        <v>5352</v>
      </c>
      <c r="AJ47" s="5">
        <v>0</v>
      </c>
      <c r="AK47" s="5">
        <v>7819</v>
      </c>
      <c r="AL47" s="5">
        <v>7163</v>
      </c>
      <c r="AM47" s="5">
        <v>25</v>
      </c>
      <c r="AN47" s="5">
        <v>278</v>
      </c>
      <c r="AO47" s="5">
        <v>116</v>
      </c>
      <c r="AP47" s="5">
        <v>237</v>
      </c>
      <c r="AQ47" s="5">
        <v>0</v>
      </c>
      <c r="AR47" s="5">
        <v>0</v>
      </c>
      <c r="AS47" s="5">
        <v>0</v>
      </c>
    </row>
    <row r="48" spans="1:45">
      <c r="A48" s="5">
        <v>1386</v>
      </c>
      <c r="B48" s="5">
        <v>3</v>
      </c>
      <c r="C48" s="5" t="s">
        <v>242</v>
      </c>
      <c r="D48" s="5" t="s">
        <v>243</v>
      </c>
      <c r="E48" s="5">
        <v>65353</v>
      </c>
      <c r="F48" s="5">
        <v>29406</v>
      </c>
      <c r="G48" s="5">
        <v>3168</v>
      </c>
      <c r="H48" s="5">
        <v>2290</v>
      </c>
      <c r="I48" s="5">
        <v>2415</v>
      </c>
      <c r="J48" s="5">
        <v>22954</v>
      </c>
      <c r="K48" s="5">
        <v>4508</v>
      </c>
      <c r="L48" s="5">
        <v>612</v>
      </c>
      <c r="M48" s="5">
        <v>0</v>
      </c>
      <c r="N48" s="5">
        <v>11490</v>
      </c>
      <c r="O48" s="5">
        <v>10683</v>
      </c>
      <c r="P48" s="5">
        <v>603</v>
      </c>
      <c r="Q48" s="5">
        <v>183</v>
      </c>
      <c r="R48" s="5">
        <v>20</v>
      </c>
      <c r="S48" s="5">
        <v>0</v>
      </c>
      <c r="T48" s="5">
        <v>1</v>
      </c>
      <c r="U48" s="5">
        <v>0</v>
      </c>
      <c r="V48" s="5">
        <v>4890</v>
      </c>
      <c r="W48" s="5">
        <v>3313</v>
      </c>
      <c r="X48" s="5">
        <v>1345</v>
      </c>
      <c r="Y48" s="5">
        <v>51</v>
      </c>
      <c r="Z48" s="5">
        <v>2</v>
      </c>
      <c r="AA48" s="5">
        <v>180</v>
      </c>
      <c r="AB48" s="5">
        <v>0</v>
      </c>
      <c r="AC48" s="5">
        <v>0</v>
      </c>
      <c r="AD48" s="5">
        <v>9356</v>
      </c>
      <c r="AE48" s="5">
        <v>3362</v>
      </c>
      <c r="AF48" s="5">
        <v>616</v>
      </c>
      <c r="AG48" s="5">
        <v>164</v>
      </c>
      <c r="AH48" s="5">
        <v>394</v>
      </c>
      <c r="AI48" s="5">
        <v>4820</v>
      </c>
      <c r="AJ48" s="5">
        <v>0</v>
      </c>
      <c r="AK48" s="5">
        <v>7819</v>
      </c>
      <c r="AL48" s="5">
        <v>7163</v>
      </c>
      <c r="AM48" s="5">
        <v>25</v>
      </c>
      <c r="AN48" s="5">
        <v>278</v>
      </c>
      <c r="AO48" s="5">
        <v>116</v>
      </c>
      <c r="AP48" s="5">
        <v>237</v>
      </c>
      <c r="AQ48" s="5">
        <v>0</v>
      </c>
      <c r="AR48" s="5">
        <v>0</v>
      </c>
      <c r="AS48" s="5">
        <v>0</v>
      </c>
    </row>
    <row r="49" spans="1:45">
      <c r="A49" s="5">
        <v>1386</v>
      </c>
      <c r="B49" s="5">
        <v>4</v>
      </c>
      <c r="C49" s="5" t="s">
        <v>244</v>
      </c>
      <c r="D49" s="5" t="s">
        <v>243</v>
      </c>
      <c r="E49" s="5">
        <v>65353</v>
      </c>
      <c r="F49" s="5">
        <v>29406</v>
      </c>
      <c r="G49" s="5">
        <v>3168</v>
      </c>
      <c r="H49" s="5">
        <v>2290</v>
      </c>
      <c r="I49" s="5">
        <v>2415</v>
      </c>
      <c r="J49" s="5">
        <v>22954</v>
      </c>
      <c r="K49" s="5">
        <v>4508</v>
      </c>
      <c r="L49" s="5">
        <v>612</v>
      </c>
      <c r="M49" s="5">
        <v>0</v>
      </c>
      <c r="N49" s="5">
        <v>11490</v>
      </c>
      <c r="O49" s="5">
        <v>10683</v>
      </c>
      <c r="P49" s="5">
        <v>603</v>
      </c>
      <c r="Q49" s="5">
        <v>183</v>
      </c>
      <c r="R49" s="5">
        <v>20</v>
      </c>
      <c r="S49" s="5">
        <v>0</v>
      </c>
      <c r="T49" s="5">
        <v>1</v>
      </c>
      <c r="U49" s="5">
        <v>0</v>
      </c>
      <c r="V49" s="5">
        <v>4890</v>
      </c>
      <c r="W49" s="5">
        <v>3313</v>
      </c>
      <c r="X49" s="5">
        <v>1345</v>
      </c>
      <c r="Y49" s="5">
        <v>51</v>
      </c>
      <c r="Z49" s="5">
        <v>2</v>
      </c>
      <c r="AA49" s="5">
        <v>180</v>
      </c>
      <c r="AB49" s="5">
        <v>0</v>
      </c>
      <c r="AC49" s="5">
        <v>0</v>
      </c>
      <c r="AD49" s="5">
        <v>9356</v>
      </c>
      <c r="AE49" s="5">
        <v>3362</v>
      </c>
      <c r="AF49" s="5">
        <v>616</v>
      </c>
      <c r="AG49" s="5">
        <v>164</v>
      </c>
      <c r="AH49" s="5">
        <v>394</v>
      </c>
      <c r="AI49" s="5">
        <v>4820</v>
      </c>
      <c r="AJ49" s="5">
        <v>0</v>
      </c>
      <c r="AK49" s="5">
        <v>7819</v>
      </c>
      <c r="AL49" s="5">
        <v>7163</v>
      </c>
      <c r="AM49" s="5">
        <v>25</v>
      </c>
      <c r="AN49" s="5">
        <v>278</v>
      </c>
      <c r="AO49" s="5">
        <v>116</v>
      </c>
      <c r="AP49" s="5">
        <v>237</v>
      </c>
      <c r="AQ49" s="5">
        <v>0</v>
      </c>
      <c r="AR49" s="5">
        <v>0</v>
      </c>
      <c r="AS49" s="5">
        <v>0</v>
      </c>
    </row>
    <row r="50" spans="1:45">
      <c r="A50" s="5">
        <v>1386</v>
      </c>
      <c r="B50" s="5">
        <v>3</v>
      </c>
      <c r="C50" s="5" t="s">
        <v>245</v>
      </c>
      <c r="D50" s="5" t="s">
        <v>246</v>
      </c>
      <c r="E50" s="5">
        <v>14915</v>
      </c>
      <c r="F50" s="5">
        <v>10670</v>
      </c>
      <c r="G50" s="5">
        <v>838</v>
      </c>
      <c r="H50" s="5">
        <v>261</v>
      </c>
      <c r="I50" s="5">
        <v>22</v>
      </c>
      <c r="J50" s="5">
        <v>3020</v>
      </c>
      <c r="K50" s="5">
        <v>0</v>
      </c>
      <c r="L50" s="5">
        <v>103</v>
      </c>
      <c r="M50" s="5">
        <v>0</v>
      </c>
      <c r="N50" s="5">
        <v>8744</v>
      </c>
      <c r="O50" s="5">
        <v>8637</v>
      </c>
      <c r="P50" s="5">
        <v>86</v>
      </c>
      <c r="Q50" s="5">
        <v>20</v>
      </c>
      <c r="R50" s="5">
        <v>0</v>
      </c>
      <c r="S50" s="5">
        <v>0</v>
      </c>
      <c r="T50" s="5">
        <v>1</v>
      </c>
      <c r="U50" s="5">
        <v>0</v>
      </c>
      <c r="V50" s="5">
        <v>734</v>
      </c>
      <c r="W50" s="5">
        <v>400</v>
      </c>
      <c r="X50" s="5">
        <v>135</v>
      </c>
      <c r="Y50" s="5">
        <v>94</v>
      </c>
      <c r="Z50" s="5">
        <v>104</v>
      </c>
      <c r="AA50" s="5">
        <v>0</v>
      </c>
      <c r="AB50" s="5">
        <v>0</v>
      </c>
      <c r="AC50" s="5">
        <v>0</v>
      </c>
      <c r="AD50" s="5">
        <v>810</v>
      </c>
      <c r="AE50" s="5">
        <v>230</v>
      </c>
      <c r="AF50" s="5">
        <v>35</v>
      </c>
      <c r="AG50" s="5">
        <v>13</v>
      </c>
      <c r="AH50" s="5">
        <v>0</v>
      </c>
      <c r="AI50" s="5">
        <v>533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1386</v>
      </c>
      <c r="B51" s="5">
        <v>4</v>
      </c>
      <c r="C51" s="5" t="s">
        <v>247</v>
      </c>
      <c r="D51" s="5" t="s">
        <v>246</v>
      </c>
      <c r="E51" s="5">
        <v>14915</v>
      </c>
      <c r="F51" s="5">
        <v>10670</v>
      </c>
      <c r="G51" s="5">
        <v>838</v>
      </c>
      <c r="H51" s="5">
        <v>261</v>
      </c>
      <c r="I51" s="5">
        <v>22</v>
      </c>
      <c r="J51" s="5">
        <v>3020</v>
      </c>
      <c r="K51" s="5">
        <v>0</v>
      </c>
      <c r="L51" s="5">
        <v>103</v>
      </c>
      <c r="M51" s="5">
        <v>0</v>
      </c>
      <c r="N51" s="5">
        <v>8744</v>
      </c>
      <c r="O51" s="5">
        <v>8637</v>
      </c>
      <c r="P51" s="5">
        <v>86</v>
      </c>
      <c r="Q51" s="5">
        <v>20</v>
      </c>
      <c r="R51" s="5">
        <v>0</v>
      </c>
      <c r="S51" s="5">
        <v>0</v>
      </c>
      <c r="T51" s="5">
        <v>1</v>
      </c>
      <c r="U51" s="5">
        <v>0</v>
      </c>
      <c r="V51" s="5">
        <v>734</v>
      </c>
      <c r="W51" s="5">
        <v>400</v>
      </c>
      <c r="X51" s="5">
        <v>135</v>
      </c>
      <c r="Y51" s="5">
        <v>94</v>
      </c>
      <c r="Z51" s="5">
        <v>104</v>
      </c>
      <c r="AA51" s="5">
        <v>0</v>
      </c>
      <c r="AB51" s="5">
        <v>0</v>
      </c>
      <c r="AC51" s="5">
        <v>0</v>
      </c>
      <c r="AD51" s="5">
        <v>810</v>
      </c>
      <c r="AE51" s="5">
        <v>230</v>
      </c>
      <c r="AF51" s="5">
        <v>35</v>
      </c>
      <c r="AG51" s="5">
        <v>13</v>
      </c>
      <c r="AH51" s="5">
        <v>0</v>
      </c>
      <c r="AI51" s="5">
        <v>533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1386</v>
      </c>
      <c r="B52" s="5">
        <v>2</v>
      </c>
      <c r="C52" s="5" t="s">
        <v>248</v>
      </c>
      <c r="D52" s="5" t="s">
        <v>249</v>
      </c>
      <c r="E52" s="5">
        <v>151102</v>
      </c>
      <c r="F52" s="5">
        <v>104347</v>
      </c>
      <c r="G52" s="5">
        <v>9278</v>
      </c>
      <c r="H52" s="5">
        <v>2754</v>
      </c>
      <c r="I52" s="5">
        <v>4786</v>
      </c>
      <c r="J52" s="5">
        <v>16481</v>
      </c>
      <c r="K52" s="5">
        <v>13036</v>
      </c>
      <c r="L52" s="5">
        <v>419</v>
      </c>
      <c r="M52" s="5">
        <v>0</v>
      </c>
      <c r="N52" s="5">
        <v>31756</v>
      </c>
      <c r="O52" s="5">
        <v>30792</v>
      </c>
      <c r="P52" s="5">
        <v>200</v>
      </c>
      <c r="Q52" s="5">
        <v>295</v>
      </c>
      <c r="R52" s="5">
        <v>305</v>
      </c>
      <c r="S52" s="5">
        <v>14</v>
      </c>
      <c r="T52" s="5">
        <v>151</v>
      </c>
      <c r="U52" s="5">
        <v>0</v>
      </c>
      <c r="V52" s="5">
        <v>21416</v>
      </c>
      <c r="W52" s="5">
        <v>21127</v>
      </c>
      <c r="X52" s="5">
        <v>65</v>
      </c>
      <c r="Y52" s="5">
        <v>12</v>
      </c>
      <c r="Z52" s="5">
        <v>5</v>
      </c>
      <c r="AA52" s="5">
        <v>208</v>
      </c>
      <c r="AB52" s="5">
        <v>0</v>
      </c>
      <c r="AC52" s="5">
        <v>0</v>
      </c>
      <c r="AD52" s="5">
        <v>19050</v>
      </c>
      <c r="AE52" s="5">
        <v>9426</v>
      </c>
      <c r="AF52" s="5">
        <v>2395</v>
      </c>
      <c r="AG52" s="5">
        <v>187</v>
      </c>
      <c r="AH52" s="5">
        <v>371</v>
      </c>
      <c r="AI52" s="5">
        <v>6671</v>
      </c>
      <c r="AJ52" s="5">
        <v>0</v>
      </c>
      <c r="AK52" s="5">
        <v>4276</v>
      </c>
      <c r="AL52" s="5">
        <v>2468</v>
      </c>
      <c r="AM52" s="5">
        <v>210</v>
      </c>
      <c r="AN52" s="5">
        <v>574</v>
      </c>
      <c r="AO52" s="5">
        <v>660</v>
      </c>
      <c r="AP52" s="5">
        <v>364</v>
      </c>
      <c r="AQ52" s="5">
        <v>0</v>
      </c>
      <c r="AR52" s="5">
        <v>0</v>
      </c>
      <c r="AS52" s="5">
        <v>0</v>
      </c>
    </row>
    <row r="53" spans="1:45">
      <c r="A53" s="5">
        <v>1386</v>
      </c>
      <c r="B53" s="5">
        <v>3</v>
      </c>
      <c r="C53" s="5" t="s">
        <v>250</v>
      </c>
      <c r="D53" s="5" t="s">
        <v>251</v>
      </c>
      <c r="E53" s="5">
        <v>79883</v>
      </c>
      <c r="F53" s="5">
        <v>62260</v>
      </c>
      <c r="G53" s="5">
        <v>4994</v>
      </c>
      <c r="H53" s="5">
        <v>2202</v>
      </c>
      <c r="I53" s="5">
        <v>2606</v>
      </c>
      <c r="J53" s="5">
        <v>7287</v>
      </c>
      <c r="K53" s="5">
        <v>305</v>
      </c>
      <c r="L53" s="5">
        <v>229</v>
      </c>
      <c r="M53" s="5">
        <v>0</v>
      </c>
      <c r="N53" s="5">
        <v>17587</v>
      </c>
      <c r="O53" s="5">
        <v>16877</v>
      </c>
      <c r="P53" s="5">
        <v>75</v>
      </c>
      <c r="Q53" s="5">
        <v>198</v>
      </c>
      <c r="R53" s="5">
        <v>305</v>
      </c>
      <c r="S53" s="5">
        <v>14</v>
      </c>
      <c r="T53" s="5">
        <v>119</v>
      </c>
      <c r="U53" s="5">
        <v>0</v>
      </c>
      <c r="V53" s="5">
        <v>20172</v>
      </c>
      <c r="W53" s="5">
        <v>20093</v>
      </c>
      <c r="X53" s="5">
        <v>8</v>
      </c>
      <c r="Y53" s="5">
        <v>12</v>
      </c>
      <c r="Z53" s="5">
        <v>0</v>
      </c>
      <c r="AA53" s="5">
        <v>60</v>
      </c>
      <c r="AB53" s="5">
        <v>0</v>
      </c>
      <c r="AC53" s="5">
        <v>0</v>
      </c>
      <c r="AD53" s="5">
        <v>13456</v>
      </c>
      <c r="AE53" s="5">
        <v>8289</v>
      </c>
      <c r="AF53" s="5">
        <v>2383</v>
      </c>
      <c r="AG53" s="5">
        <v>181</v>
      </c>
      <c r="AH53" s="5">
        <v>338</v>
      </c>
      <c r="AI53" s="5">
        <v>2265</v>
      </c>
      <c r="AJ53" s="5">
        <v>0</v>
      </c>
      <c r="AK53" s="5">
        <v>2969</v>
      </c>
      <c r="AL53" s="5">
        <v>1575</v>
      </c>
      <c r="AM53" s="5">
        <v>210</v>
      </c>
      <c r="AN53" s="5">
        <v>574</v>
      </c>
      <c r="AO53" s="5">
        <v>610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1386</v>
      </c>
      <c r="B54" s="5">
        <v>4</v>
      </c>
      <c r="C54" s="5" t="s">
        <v>252</v>
      </c>
      <c r="D54" s="5" t="s">
        <v>253</v>
      </c>
      <c r="E54" s="5">
        <v>42322</v>
      </c>
      <c r="F54" s="5">
        <v>30274</v>
      </c>
      <c r="G54" s="5">
        <v>2376</v>
      </c>
      <c r="H54" s="5">
        <v>1800</v>
      </c>
      <c r="I54" s="5">
        <v>2467</v>
      </c>
      <c r="J54" s="5">
        <v>4905</v>
      </c>
      <c r="K54" s="5">
        <v>305</v>
      </c>
      <c r="L54" s="5">
        <v>195</v>
      </c>
      <c r="M54" s="5">
        <v>0</v>
      </c>
      <c r="N54" s="5">
        <v>15189</v>
      </c>
      <c r="O54" s="5">
        <v>14568</v>
      </c>
      <c r="P54" s="5">
        <v>4</v>
      </c>
      <c r="Q54" s="5">
        <v>196</v>
      </c>
      <c r="R54" s="5">
        <v>295</v>
      </c>
      <c r="S54" s="5">
        <v>7</v>
      </c>
      <c r="T54" s="5">
        <v>119</v>
      </c>
      <c r="U54" s="5">
        <v>0</v>
      </c>
      <c r="V54" s="5">
        <v>16660</v>
      </c>
      <c r="W54" s="5">
        <v>16590</v>
      </c>
      <c r="X54" s="5">
        <v>8</v>
      </c>
      <c r="Y54" s="5">
        <v>2</v>
      </c>
      <c r="Z54" s="5">
        <v>0</v>
      </c>
      <c r="AA54" s="5">
        <v>60</v>
      </c>
      <c r="AB54" s="5">
        <v>0</v>
      </c>
      <c r="AC54" s="5">
        <v>0</v>
      </c>
      <c r="AD54" s="5">
        <v>10973</v>
      </c>
      <c r="AE54" s="5">
        <v>6090</v>
      </c>
      <c r="AF54" s="5">
        <v>2383</v>
      </c>
      <c r="AG54" s="5">
        <v>1</v>
      </c>
      <c r="AH54" s="5">
        <v>338</v>
      </c>
      <c r="AI54" s="5">
        <v>2161</v>
      </c>
      <c r="AJ54" s="5">
        <v>0</v>
      </c>
      <c r="AK54" s="5">
        <v>2919</v>
      </c>
      <c r="AL54" s="5">
        <v>1525</v>
      </c>
      <c r="AM54" s="5">
        <v>210</v>
      </c>
      <c r="AN54" s="5">
        <v>574</v>
      </c>
      <c r="AO54" s="5">
        <v>610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1386</v>
      </c>
      <c r="B55" s="5">
        <v>4</v>
      </c>
      <c r="C55" s="5" t="s">
        <v>254</v>
      </c>
      <c r="D55" s="5" t="s">
        <v>255</v>
      </c>
      <c r="E55" s="5">
        <v>37561</v>
      </c>
      <c r="F55" s="5">
        <v>31986</v>
      </c>
      <c r="G55" s="5">
        <v>2618</v>
      </c>
      <c r="H55" s="5">
        <v>402</v>
      </c>
      <c r="I55" s="5">
        <v>139</v>
      </c>
      <c r="J55" s="5">
        <v>2382</v>
      </c>
      <c r="K55" s="5">
        <v>0</v>
      </c>
      <c r="L55" s="5">
        <v>34</v>
      </c>
      <c r="M55" s="5">
        <v>0</v>
      </c>
      <c r="N55" s="5">
        <v>2398</v>
      </c>
      <c r="O55" s="5">
        <v>2309</v>
      </c>
      <c r="P55" s="5">
        <v>71</v>
      </c>
      <c r="Q55" s="5">
        <v>2</v>
      </c>
      <c r="R55" s="5">
        <v>9</v>
      </c>
      <c r="S55" s="5">
        <v>7</v>
      </c>
      <c r="T55" s="5">
        <v>0</v>
      </c>
      <c r="U55" s="5">
        <v>0</v>
      </c>
      <c r="V55" s="5">
        <v>3512</v>
      </c>
      <c r="W55" s="5">
        <v>3502</v>
      </c>
      <c r="X55" s="5">
        <v>0</v>
      </c>
      <c r="Y55" s="5">
        <v>10</v>
      </c>
      <c r="Z55" s="5">
        <v>0</v>
      </c>
      <c r="AA55" s="5">
        <v>0</v>
      </c>
      <c r="AB55" s="5">
        <v>0</v>
      </c>
      <c r="AC55" s="5">
        <v>0</v>
      </c>
      <c r="AD55" s="5">
        <v>2483</v>
      </c>
      <c r="AE55" s="5">
        <v>2200</v>
      </c>
      <c r="AF55" s="5">
        <v>0</v>
      </c>
      <c r="AG55" s="5">
        <v>179</v>
      </c>
      <c r="AH55" s="5">
        <v>0</v>
      </c>
      <c r="AI55" s="5">
        <v>104</v>
      </c>
      <c r="AJ55" s="5">
        <v>0</v>
      </c>
      <c r="AK55" s="5">
        <v>50</v>
      </c>
      <c r="AL55" s="5">
        <v>50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1386</v>
      </c>
      <c r="B56" s="5">
        <v>3</v>
      </c>
      <c r="C56" s="5" t="s">
        <v>256</v>
      </c>
      <c r="D56" s="5" t="s">
        <v>257</v>
      </c>
      <c r="E56" s="5">
        <v>71218</v>
      </c>
      <c r="F56" s="5">
        <v>42087</v>
      </c>
      <c r="G56" s="5">
        <v>4284</v>
      </c>
      <c r="H56" s="5">
        <v>553</v>
      </c>
      <c r="I56" s="5">
        <v>2180</v>
      </c>
      <c r="J56" s="5">
        <v>9194</v>
      </c>
      <c r="K56" s="5">
        <v>12731</v>
      </c>
      <c r="L56" s="5">
        <v>191</v>
      </c>
      <c r="M56" s="5">
        <v>0</v>
      </c>
      <c r="N56" s="5">
        <v>14169</v>
      </c>
      <c r="O56" s="5">
        <v>13915</v>
      </c>
      <c r="P56" s="5">
        <v>125</v>
      </c>
      <c r="Q56" s="5">
        <v>98</v>
      </c>
      <c r="R56" s="5">
        <v>0</v>
      </c>
      <c r="S56" s="5">
        <v>0</v>
      </c>
      <c r="T56" s="5">
        <v>32</v>
      </c>
      <c r="U56" s="5">
        <v>0</v>
      </c>
      <c r="V56" s="5">
        <v>1244</v>
      </c>
      <c r="W56" s="5">
        <v>1034</v>
      </c>
      <c r="X56" s="5">
        <v>58</v>
      </c>
      <c r="Y56" s="5">
        <v>0</v>
      </c>
      <c r="Z56" s="5">
        <v>5</v>
      </c>
      <c r="AA56" s="5">
        <v>147</v>
      </c>
      <c r="AB56" s="5">
        <v>0</v>
      </c>
      <c r="AC56" s="5">
        <v>0</v>
      </c>
      <c r="AD56" s="5">
        <v>5594</v>
      </c>
      <c r="AE56" s="5">
        <v>1137</v>
      </c>
      <c r="AF56" s="5">
        <v>12</v>
      </c>
      <c r="AG56" s="5">
        <v>6</v>
      </c>
      <c r="AH56" s="5">
        <v>32</v>
      </c>
      <c r="AI56" s="5">
        <v>4406</v>
      </c>
      <c r="AJ56" s="5">
        <v>0</v>
      </c>
      <c r="AK56" s="5">
        <v>1307</v>
      </c>
      <c r="AL56" s="5">
        <v>893</v>
      </c>
      <c r="AM56" s="5">
        <v>0</v>
      </c>
      <c r="AN56" s="5">
        <v>0</v>
      </c>
      <c r="AO56" s="5">
        <v>50</v>
      </c>
      <c r="AP56" s="5">
        <v>364</v>
      </c>
      <c r="AQ56" s="5">
        <v>0</v>
      </c>
      <c r="AR56" s="5">
        <v>0</v>
      </c>
      <c r="AS56" s="5">
        <v>0</v>
      </c>
    </row>
    <row r="57" spans="1:45">
      <c r="A57" s="5">
        <v>1386</v>
      </c>
      <c r="B57" s="5">
        <v>4</v>
      </c>
      <c r="C57" s="5" t="s">
        <v>258</v>
      </c>
      <c r="D57" s="5" t="s">
        <v>257</v>
      </c>
      <c r="E57" s="5">
        <v>71218</v>
      </c>
      <c r="F57" s="5">
        <v>42087</v>
      </c>
      <c r="G57" s="5">
        <v>4284</v>
      </c>
      <c r="H57" s="5">
        <v>553</v>
      </c>
      <c r="I57" s="5">
        <v>2180</v>
      </c>
      <c r="J57" s="5">
        <v>9194</v>
      </c>
      <c r="K57" s="5">
        <v>12731</v>
      </c>
      <c r="L57" s="5">
        <v>191</v>
      </c>
      <c r="M57" s="5">
        <v>0</v>
      </c>
      <c r="N57" s="5">
        <v>14169</v>
      </c>
      <c r="O57" s="5">
        <v>13915</v>
      </c>
      <c r="P57" s="5">
        <v>125</v>
      </c>
      <c r="Q57" s="5">
        <v>98</v>
      </c>
      <c r="R57" s="5">
        <v>0</v>
      </c>
      <c r="S57" s="5">
        <v>0</v>
      </c>
      <c r="T57" s="5">
        <v>32</v>
      </c>
      <c r="U57" s="5">
        <v>0</v>
      </c>
      <c r="V57" s="5">
        <v>1244</v>
      </c>
      <c r="W57" s="5">
        <v>1034</v>
      </c>
      <c r="X57" s="5">
        <v>58</v>
      </c>
      <c r="Y57" s="5">
        <v>0</v>
      </c>
      <c r="Z57" s="5">
        <v>5</v>
      </c>
      <c r="AA57" s="5">
        <v>147</v>
      </c>
      <c r="AB57" s="5">
        <v>0</v>
      </c>
      <c r="AC57" s="5">
        <v>0</v>
      </c>
      <c r="AD57" s="5">
        <v>5594</v>
      </c>
      <c r="AE57" s="5">
        <v>1137</v>
      </c>
      <c r="AF57" s="5">
        <v>12</v>
      </c>
      <c r="AG57" s="5">
        <v>6</v>
      </c>
      <c r="AH57" s="5">
        <v>32</v>
      </c>
      <c r="AI57" s="5">
        <v>4406</v>
      </c>
      <c r="AJ57" s="5">
        <v>0</v>
      </c>
      <c r="AK57" s="5">
        <v>1307</v>
      </c>
      <c r="AL57" s="5">
        <v>893</v>
      </c>
      <c r="AM57" s="5">
        <v>0</v>
      </c>
      <c r="AN57" s="5">
        <v>0</v>
      </c>
      <c r="AO57" s="5">
        <v>50</v>
      </c>
      <c r="AP57" s="5">
        <v>364</v>
      </c>
      <c r="AQ57" s="5">
        <v>0</v>
      </c>
      <c r="AR57" s="5">
        <v>0</v>
      </c>
      <c r="AS57" s="5">
        <v>0</v>
      </c>
    </row>
    <row r="58" spans="1:45">
      <c r="A58" s="5">
        <v>1386</v>
      </c>
      <c r="B58" s="5">
        <v>2</v>
      </c>
      <c r="C58" s="5" t="s">
        <v>259</v>
      </c>
      <c r="D58" s="5" t="s">
        <v>260</v>
      </c>
      <c r="E58" s="5">
        <v>221195</v>
      </c>
      <c r="F58" s="5">
        <v>107428</v>
      </c>
      <c r="G58" s="5">
        <v>37523</v>
      </c>
      <c r="H58" s="5">
        <v>19585</v>
      </c>
      <c r="I58" s="5">
        <v>9934</v>
      </c>
      <c r="J58" s="5">
        <v>32625</v>
      </c>
      <c r="K58" s="5">
        <v>13472</v>
      </c>
      <c r="L58" s="5">
        <v>627</v>
      </c>
      <c r="M58" s="5">
        <v>0</v>
      </c>
      <c r="N58" s="5">
        <v>29305</v>
      </c>
      <c r="O58" s="5">
        <v>26703</v>
      </c>
      <c r="P58" s="5">
        <v>1004</v>
      </c>
      <c r="Q58" s="5">
        <v>1471</v>
      </c>
      <c r="R58" s="5">
        <v>0</v>
      </c>
      <c r="S58" s="5">
        <v>104</v>
      </c>
      <c r="T58" s="5">
        <v>23</v>
      </c>
      <c r="U58" s="5">
        <v>0</v>
      </c>
      <c r="V58" s="5">
        <v>45227</v>
      </c>
      <c r="W58" s="5">
        <v>40362</v>
      </c>
      <c r="X58" s="5">
        <v>730</v>
      </c>
      <c r="Y58" s="5">
        <v>322</v>
      </c>
      <c r="Z58" s="5">
        <v>1198</v>
      </c>
      <c r="AA58" s="5">
        <v>2615</v>
      </c>
      <c r="AB58" s="5">
        <v>0</v>
      </c>
      <c r="AC58" s="5">
        <v>0</v>
      </c>
      <c r="AD58" s="5">
        <v>33716</v>
      </c>
      <c r="AE58" s="5">
        <v>22568</v>
      </c>
      <c r="AF58" s="5">
        <v>739</v>
      </c>
      <c r="AG58" s="5">
        <v>448</v>
      </c>
      <c r="AH58" s="5">
        <v>2449</v>
      </c>
      <c r="AI58" s="5">
        <v>7511</v>
      </c>
      <c r="AJ58" s="5">
        <v>0</v>
      </c>
      <c r="AK58" s="5">
        <v>16996</v>
      </c>
      <c r="AL58" s="5">
        <v>7542</v>
      </c>
      <c r="AM58" s="5">
        <v>182</v>
      </c>
      <c r="AN58" s="5">
        <v>337</v>
      </c>
      <c r="AO58" s="5">
        <v>4779</v>
      </c>
      <c r="AP58" s="5">
        <v>4101</v>
      </c>
      <c r="AQ58" s="5">
        <v>55</v>
      </c>
      <c r="AR58" s="5">
        <v>0</v>
      </c>
      <c r="AS58" s="5">
        <v>0</v>
      </c>
    </row>
    <row r="59" spans="1:45">
      <c r="A59" s="5">
        <v>1386</v>
      </c>
      <c r="B59" s="5">
        <v>3</v>
      </c>
      <c r="C59" s="5" t="s">
        <v>261</v>
      </c>
      <c r="D59" s="5" t="s">
        <v>262</v>
      </c>
      <c r="E59" s="5">
        <v>24498</v>
      </c>
      <c r="F59" s="5">
        <v>10666</v>
      </c>
      <c r="G59" s="5">
        <v>5702</v>
      </c>
      <c r="H59" s="5">
        <v>2410</v>
      </c>
      <c r="I59" s="5">
        <v>970</v>
      </c>
      <c r="J59" s="5">
        <v>4312</v>
      </c>
      <c r="K59" s="5">
        <v>200</v>
      </c>
      <c r="L59" s="5">
        <v>238</v>
      </c>
      <c r="M59" s="5">
        <v>0</v>
      </c>
      <c r="N59" s="5">
        <v>2603</v>
      </c>
      <c r="O59" s="5">
        <v>2341</v>
      </c>
      <c r="P59" s="5">
        <v>46</v>
      </c>
      <c r="Q59" s="5">
        <v>217</v>
      </c>
      <c r="R59" s="5">
        <v>0</v>
      </c>
      <c r="S59" s="5">
        <v>0</v>
      </c>
      <c r="T59" s="5">
        <v>0</v>
      </c>
      <c r="U59" s="5">
        <v>0</v>
      </c>
      <c r="V59" s="5">
        <v>1998</v>
      </c>
      <c r="W59" s="5">
        <v>1233</v>
      </c>
      <c r="X59" s="5">
        <v>45</v>
      </c>
      <c r="Y59" s="5">
        <v>25</v>
      </c>
      <c r="Z59" s="5">
        <v>183</v>
      </c>
      <c r="AA59" s="5">
        <v>513</v>
      </c>
      <c r="AB59" s="5">
        <v>0</v>
      </c>
      <c r="AC59" s="5">
        <v>0</v>
      </c>
      <c r="AD59" s="5">
        <v>4060</v>
      </c>
      <c r="AE59" s="5">
        <v>2996</v>
      </c>
      <c r="AF59" s="5">
        <v>262</v>
      </c>
      <c r="AG59" s="5">
        <v>3</v>
      </c>
      <c r="AH59" s="5">
        <v>688</v>
      </c>
      <c r="AI59" s="5">
        <v>112</v>
      </c>
      <c r="AJ59" s="5">
        <v>0</v>
      </c>
      <c r="AK59" s="5">
        <v>227</v>
      </c>
      <c r="AL59" s="5">
        <v>36</v>
      </c>
      <c r="AM59" s="5">
        <v>141</v>
      </c>
      <c r="AN59" s="5">
        <v>5</v>
      </c>
      <c r="AO59" s="5">
        <v>45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1386</v>
      </c>
      <c r="B60" s="5">
        <v>4</v>
      </c>
      <c r="C60" s="5" t="s">
        <v>263</v>
      </c>
      <c r="D60" s="5" t="s">
        <v>262</v>
      </c>
      <c r="E60" s="5">
        <v>24498</v>
      </c>
      <c r="F60" s="5">
        <v>10666</v>
      </c>
      <c r="G60" s="5">
        <v>5702</v>
      </c>
      <c r="H60" s="5">
        <v>2410</v>
      </c>
      <c r="I60" s="5">
        <v>970</v>
      </c>
      <c r="J60" s="5">
        <v>4312</v>
      </c>
      <c r="K60" s="5">
        <v>200</v>
      </c>
      <c r="L60" s="5">
        <v>238</v>
      </c>
      <c r="M60" s="5">
        <v>0</v>
      </c>
      <c r="N60" s="5">
        <v>2603</v>
      </c>
      <c r="O60" s="5">
        <v>2341</v>
      </c>
      <c r="P60" s="5">
        <v>46</v>
      </c>
      <c r="Q60" s="5">
        <v>217</v>
      </c>
      <c r="R60" s="5">
        <v>0</v>
      </c>
      <c r="S60" s="5">
        <v>0</v>
      </c>
      <c r="T60" s="5">
        <v>0</v>
      </c>
      <c r="U60" s="5">
        <v>0</v>
      </c>
      <c r="V60" s="5">
        <v>1998</v>
      </c>
      <c r="W60" s="5">
        <v>1233</v>
      </c>
      <c r="X60" s="5">
        <v>45</v>
      </c>
      <c r="Y60" s="5">
        <v>25</v>
      </c>
      <c r="Z60" s="5">
        <v>183</v>
      </c>
      <c r="AA60" s="5">
        <v>513</v>
      </c>
      <c r="AB60" s="5">
        <v>0</v>
      </c>
      <c r="AC60" s="5">
        <v>0</v>
      </c>
      <c r="AD60" s="5">
        <v>4060</v>
      </c>
      <c r="AE60" s="5">
        <v>2996</v>
      </c>
      <c r="AF60" s="5">
        <v>262</v>
      </c>
      <c r="AG60" s="5">
        <v>3</v>
      </c>
      <c r="AH60" s="5">
        <v>688</v>
      </c>
      <c r="AI60" s="5">
        <v>112</v>
      </c>
      <c r="AJ60" s="5">
        <v>0</v>
      </c>
      <c r="AK60" s="5">
        <v>227</v>
      </c>
      <c r="AL60" s="5">
        <v>36</v>
      </c>
      <c r="AM60" s="5">
        <v>141</v>
      </c>
      <c r="AN60" s="5">
        <v>5</v>
      </c>
      <c r="AO60" s="5">
        <v>45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1386</v>
      </c>
      <c r="B61" s="5">
        <v>3</v>
      </c>
      <c r="C61" s="5" t="s">
        <v>264</v>
      </c>
      <c r="D61" s="5" t="s">
        <v>265</v>
      </c>
      <c r="E61" s="5">
        <v>196696</v>
      </c>
      <c r="F61" s="5">
        <v>96762</v>
      </c>
      <c r="G61" s="5">
        <v>31821</v>
      </c>
      <c r="H61" s="5">
        <v>17175</v>
      </c>
      <c r="I61" s="5">
        <v>8964</v>
      </c>
      <c r="J61" s="5">
        <v>28313</v>
      </c>
      <c r="K61" s="5">
        <v>13272</v>
      </c>
      <c r="L61" s="5">
        <v>389</v>
      </c>
      <c r="M61" s="5">
        <v>0</v>
      </c>
      <c r="N61" s="5">
        <v>26702</v>
      </c>
      <c r="O61" s="5">
        <v>24362</v>
      </c>
      <c r="P61" s="5">
        <v>959</v>
      </c>
      <c r="Q61" s="5">
        <v>1255</v>
      </c>
      <c r="R61" s="5">
        <v>0</v>
      </c>
      <c r="S61" s="5">
        <v>104</v>
      </c>
      <c r="T61" s="5">
        <v>23</v>
      </c>
      <c r="U61" s="5">
        <v>0</v>
      </c>
      <c r="V61" s="5">
        <v>43229</v>
      </c>
      <c r="W61" s="5">
        <v>39129</v>
      </c>
      <c r="X61" s="5">
        <v>685</v>
      </c>
      <c r="Y61" s="5">
        <v>297</v>
      </c>
      <c r="Z61" s="5">
        <v>1016</v>
      </c>
      <c r="AA61" s="5">
        <v>2102</v>
      </c>
      <c r="AB61" s="5">
        <v>0</v>
      </c>
      <c r="AC61" s="5">
        <v>0</v>
      </c>
      <c r="AD61" s="5">
        <v>29655</v>
      </c>
      <c r="AE61" s="5">
        <v>19572</v>
      </c>
      <c r="AF61" s="5">
        <v>477</v>
      </c>
      <c r="AG61" s="5">
        <v>445</v>
      </c>
      <c r="AH61" s="5">
        <v>1761</v>
      </c>
      <c r="AI61" s="5">
        <v>7400</v>
      </c>
      <c r="AJ61" s="5">
        <v>0</v>
      </c>
      <c r="AK61" s="5">
        <v>16770</v>
      </c>
      <c r="AL61" s="5">
        <v>7506</v>
      </c>
      <c r="AM61" s="5">
        <v>41</v>
      </c>
      <c r="AN61" s="5">
        <v>332</v>
      </c>
      <c r="AO61" s="5">
        <v>4734</v>
      </c>
      <c r="AP61" s="5">
        <v>4101</v>
      </c>
      <c r="AQ61" s="5">
        <v>55</v>
      </c>
      <c r="AR61" s="5">
        <v>0</v>
      </c>
      <c r="AS61" s="5">
        <v>0</v>
      </c>
    </row>
    <row r="62" spans="1:45">
      <c r="A62" s="5">
        <v>1386</v>
      </c>
      <c r="B62" s="5">
        <v>4</v>
      </c>
      <c r="C62" s="5" t="s">
        <v>266</v>
      </c>
      <c r="D62" s="5" t="s">
        <v>267</v>
      </c>
      <c r="E62" s="5">
        <v>80053</v>
      </c>
      <c r="F62" s="5">
        <v>43429</v>
      </c>
      <c r="G62" s="5">
        <v>2787</v>
      </c>
      <c r="H62" s="5">
        <v>5431</v>
      </c>
      <c r="I62" s="5">
        <v>3398</v>
      </c>
      <c r="J62" s="5">
        <v>12415</v>
      </c>
      <c r="K62" s="5">
        <v>12260</v>
      </c>
      <c r="L62" s="5">
        <v>332</v>
      </c>
      <c r="M62" s="5">
        <v>0</v>
      </c>
      <c r="N62" s="5">
        <v>21505</v>
      </c>
      <c r="O62" s="5">
        <v>19828</v>
      </c>
      <c r="P62" s="5">
        <v>560</v>
      </c>
      <c r="Q62" s="5">
        <v>990</v>
      </c>
      <c r="R62" s="5">
        <v>0</v>
      </c>
      <c r="S62" s="5">
        <v>104</v>
      </c>
      <c r="T62" s="5">
        <v>23</v>
      </c>
      <c r="U62" s="5">
        <v>0</v>
      </c>
      <c r="V62" s="5">
        <v>37983</v>
      </c>
      <c r="W62" s="5">
        <v>34299</v>
      </c>
      <c r="X62" s="5">
        <v>628</v>
      </c>
      <c r="Y62" s="5">
        <v>158</v>
      </c>
      <c r="Z62" s="5">
        <v>1016</v>
      </c>
      <c r="AA62" s="5">
        <v>1882</v>
      </c>
      <c r="AB62" s="5">
        <v>0</v>
      </c>
      <c r="AC62" s="5">
        <v>0</v>
      </c>
      <c r="AD62" s="5">
        <v>25214</v>
      </c>
      <c r="AE62" s="5">
        <v>16594</v>
      </c>
      <c r="AF62" s="5">
        <v>313</v>
      </c>
      <c r="AG62" s="5">
        <v>370</v>
      </c>
      <c r="AH62" s="5">
        <v>1469</v>
      </c>
      <c r="AI62" s="5">
        <v>6468</v>
      </c>
      <c r="AJ62" s="5">
        <v>0</v>
      </c>
      <c r="AK62" s="5">
        <v>13600</v>
      </c>
      <c r="AL62" s="5">
        <v>6777</v>
      </c>
      <c r="AM62" s="5">
        <v>41</v>
      </c>
      <c r="AN62" s="5">
        <v>332</v>
      </c>
      <c r="AO62" s="5">
        <v>2350</v>
      </c>
      <c r="AP62" s="5">
        <v>4101</v>
      </c>
      <c r="AQ62" s="5">
        <v>0</v>
      </c>
      <c r="AR62" s="5">
        <v>0</v>
      </c>
      <c r="AS62" s="5">
        <v>0</v>
      </c>
    </row>
    <row r="63" spans="1:45">
      <c r="A63" s="5">
        <v>1386</v>
      </c>
      <c r="B63" s="5">
        <v>4</v>
      </c>
      <c r="C63" s="5" t="s">
        <v>268</v>
      </c>
      <c r="D63" s="5" t="s">
        <v>269</v>
      </c>
      <c r="E63" s="5">
        <v>77108</v>
      </c>
      <c r="F63" s="5">
        <v>48684</v>
      </c>
      <c r="G63" s="5">
        <v>4840</v>
      </c>
      <c r="H63" s="5">
        <v>10253</v>
      </c>
      <c r="I63" s="5">
        <v>4351</v>
      </c>
      <c r="J63" s="5">
        <v>8927</v>
      </c>
      <c r="K63" s="5">
        <v>0</v>
      </c>
      <c r="L63" s="5">
        <v>54</v>
      </c>
      <c r="M63" s="5">
        <v>0</v>
      </c>
      <c r="N63" s="5">
        <v>3791</v>
      </c>
      <c r="O63" s="5">
        <v>3514</v>
      </c>
      <c r="P63" s="5">
        <v>100</v>
      </c>
      <c r="Q63" s="5">
        <v>176</v>
      </c>
      <c r="R63" s="5">
        <v>0</v>
      </c>
      <c r="S63" s="5">
        <v>0</v>
      </c>
      <c r="T63" s="5">
        <v>0</v>
      </c>
      <c r="U63" s="5">
        <v>0</v>
      </c>
      <c r="V63" s="5">
        <v>2408</v>
      </c>
      <c r="W63" s="5">
        <v>2015</v>
      </c>
      <c r="X63" s="5">
        <v>37</v>
      </c>
      <c r="Y63" s="5">
        <v>139</v>
      </c>
      <c r="Z63" s="5">
        <v>0</v>
      </c>
      <c r="AA63" s="5">
        <v>216</v>
      </c>
      <c r="AB63" s="5">
        <v>0</v>
      </c>
      <c r="AC63" s="5">
        <v>0</v>
      </c>
      <c r="AD63" s="5">
        <v>1885</v>
      </c>
      <c r="AE63" s="5">
        <v>1196</v>
      </c>
      <c r="AF63" s="5">
        <v>62</v>
      </c>
      <c r="AG63" s="5">
        <v>67</v>
      </c>
      <c r="AH63" s="5">
        <v>157</v>
      </c>
      <c r="AI63" s="5">
        <v>404</v>
      </c>
      <c r="AJ63" s="5">
        <v>0</v>
      </c>
      <c r="AK63" s="5">
        <v>999</v>
      </c>
      <c r="AL63" s="5">
        <v>0</v>
      </c>
      <c r="AM63" s="5">
        <v>0</v>
      </c>
      <c r="AN63" s="5">
        <v>0</v>
      </c>
      <c r="AO63" s="5">
        <v>944</v>
      </c>
      <c r="AP63" s="5">
        <v>0</v>
      </c>
      <c r="AQ63" s="5">
        <v>55</v>
      </c>
      <c r="AR63" s="5">
        <v>0</v>
      </c>
      <c r="AS63" s="5">
        <v>0</v>
      </c>
    </row>
    <row r="64" spans="1:45">
      <c r="A64" s="5">
        <v>1386</v>
      </c>
      <c r="B64" s="5">
        <v>4</v>
      </c>
      <c r="C64" s="5" t="s">
        <v>270</v>
      </c>
      <c r="D64" s="5" t="s">
        <v>271</v>
      </c>
      <c r="E64" s="5">
        <v>31079</v>
      </c>
      <c r="F64" s="5">
        <v>4246</v>
      </c>
      <c r="G64" s="5">
        <v>23523</v>
      </c>
      <c r="H64" s="5">
        <v>261</v>
      </c>
      <c r="I64" s="5">
        <v>1215</v>
      </c>
      <c r="J64" s="5">
        <v>822</v>
      </c>
      <c r="K64" s="5">
        <v>1012</v>
      </c>
      <c r="L64" s="5">
        <v>0</v>
      </c>
      <c r="M64" s="5">
        <v>0</v>
      </c>
      <c r="N64" s="5">
        <v>728</v>
      </c>
      <c r="O64" s="5">
        <v>546</v>
      </c>
      <c r="P64" s="5">
        <v>180</v>
      </c>
      <c r="Q64" s="5">
        <v>3</v>
      </c>
      <c r="R64" s="5">
        <v>0</v>
      </c>
      <c r="S64" s="5">
        <v>0</v>
      </c>
      <c r="T64" s="5">
        <v>0</v>
      </c>
      <c r="U64" s="5">
        <v>0</v>
      </c>
      <c r="V64" s="5">
        <v>2377</v>
      </c>
      <c r="W64" s="5">
        <v>2358</v>
      </c>
      <c r="X64" s="5">
        <v>20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1085</v>
      </c>
      <c r="AE64" s="5">
        <v>495</v>
      </c>
      <c r="AF64" s="5">
        <v>4</v>
      </c>
      <c r="AG64" s="5">
        <v>0</v>
      </c>
      <c r="AH64" s="5">
        <v>58</v>
      </c>
      <c r="AI64" s="5">
        <v>527</v>
      </c>
      <c r="AJ64" s="5">
        <v>0</v>
      </c>
      <c r="AK64" s="5">
        <v>2170</v>
      </c>
      <c r="AL64" s="5">
        <v>729</v>
      </c>
      <c r="AM64" s="5">
        <v>0</v>
      </c>
      <c r="AN64" s="5">
        <v>0</v>
      </c>
      <c r="AO64" s="5">
        <v>1441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1386</v>
      </c>
      <c r="B65" s="5">
        <v>4</v>
      </c>
      <c r="C65" s="5" t="s">
        <v>272</v>
      </c>
      <c r="D65" s="5" t="s">
        <v>273</v>
      </c>
      <c r="E65" s="5">
        <v>8457</v>
      </c>
      <c r="F65" s="5">
        <v>404</v>
      </c>
      <c r="G65" s="5">
        <v>671</v>
      </c>
      <c r="H65" s="5">
        <v>1230</v>
      </c>
      <c r="I65" s="5">
        <v>0</v>
      </c>
      <c r="J65" s="5">
        <v>6149</v>
      </c>
      <c r="K65" s="5">
        <v>0</v>
      </c>
      <c r="L65" s="5">
        <v>3</v>
      </c>
      <c r="M65" s="5">
        <v>0</v>
      </c>
      <c r="N65" s="5">
        <v>678</v>
      </c>
      <c r="O65" s="5">
        <v>473</v>
      </c>
      <c r="P65" s="5">
        <v>118</v>
      </c>
      <c r="Q65" s="5">
        <v>86</v>
      </c>
      <c r="R65" s="5">
        <v>0</v>
      </c>
      <c r="S65" s="5">
        <v>0</v>
      </c>
      <c r="T65" s="5">
        <v>0</v>
      </c>
      <c r="U65" s="5">
        <v>0</v>
      </c>
      <c r="V65" s="5">
        <v>460</v>
      </c>
      <c r="W65" s="5">
        <v>457</v>
      </c>
      <c r="X65" s="5">
        <v>0</v>
      </c>
      <c r="Y65" s="5">
        <v>0</v>
      </c>
      <c r="Z65" s="5">
        <v>0</v>
      </c>
      <c r="AA65" s="5">
        <v>4</v>
      </c>
      <c r="AB65" s="5">
        <v>0</v>
      </c>
      <c r="AC65" s="5">
        <v>0</v>
      </c>
      <c r="AD65" s="5">
        <v>1471</v>
      </c>
      <c r="AE65" s="5">
        <v>1288</v>
      </c>
      <c r="AF65" s="5">
        <v>98</v>
      </c>
      <c r="AG65" s="5">
        <v>8</v>
      </c>
      <c r="AH65" s="5">
        <v>77</v>
      </c>
      <c r="AI65" s="5">
        <v>0</v>
      </c>
      <c r="AJ65" s="5">
        <v>0</v>
      </c>
      <c r="AK65" s="5">
        <v>1</v>
      </c>
      <c r="AL65" s="5">
        <v>0</v>
      </c>
      <c r="AM65" s="5">
        <v>1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1386</v>
      </c>
      <c r="B66" s="5">
        <v>2</v>
      </c>
      <c r="C66" s="5" t="s">
        <v>274</v>
      </c>
      <c r="D66" s="5" t="s">
        <v>275</v>
      </c>
      <c r="E66" s="5">
        <v>886013</v>
      </c>
      <c r="F66" s="5">
        <v>546685</v>
      </c>
      <c r="G66" s="5">
        <v>17237</v>
      </c>
      <c r="H66" s="5">
        <v>16771</v>
      </c>
      <c r="I66" s="5">
        <v>15545</v>
      </c>
      <c r="J66" s="5">
        <v>172444</v>
      </c>
      <c r="K66" s="5">
        <v>114184</v>
      </c>
      <c r="L66" s="5">
        <v>3146</v>
      </c>
      <c r="M66" s="5">
        <v>0</v>
      </c>
      <c r="N66" s="5">
        <v>126042</v>
      </c>
      <c r="O66" s="5">
        <v>118209</v>
      </c>
      <c r="P66" s="5">
        <v>1563</v>
      </c>
      <c r="Q66" s="5">
        <v>2660</v>
      </c>
      <c r="R66" s="5">
        <v>334</v>
      </c>
      <c r="S66" s="5">
        <v>2490</v>
      </c>
      <c r="T66" s="5">
        <v>786</v>
      </c>
      <c r="U66" s="5">
        <v>0</v>
      </c>
      <c r="V66" s="5">
        <v>92984</v>
      </c>
      <c r="W66" s="5">
        <v>80434</v>
      </c>
      <c r="X66" s="5">
        <v>928</v>
      </c>
      <c r="Y66" s="5">
        <v>1095</v>
      </c>
      <c r="Z66" s="5">
        <v>3158</v>
      </c>
      <c r="AA66" s="5">
        <v>7369</v>
      </c>
      <c r="AB66" s="5">
        <v>0</v>
      </c>
      <c r="AC66" s="5">
        <v>0</v>
      </c>
      <c r="AD66" s="5">
        <v>48042</v>
      </c>
      <c r="AE66" s="5">
        <v>29058</v>
      </c>
      <c r="AF66" s="5">
        <v>1339</v>
      </c>
      <c r="AG66" s="5">
        <v>183</v>
      </c>
      <c r="AH66" s="5">
        <v>2531</v>
      </c>
      <c r="AI66" s="5">
        <v>14932</v>
      </c>
      <c r="AJ66" s="5">
        <v>0</v>
      </c>
      <c r="AK66" s="5">
        <v>14737</v>
      </c>
      <c r="AL66" s="5">
        <v>4137</v>
      </c>
      <c r="AM66" s="5">
        <v>4</v>
      </c>
      <c r="AN66" s="5">
        <v>626</v>
      </c>
      <c r="AO66" s="5">
        <v>4801</v>
      </c>
      <c r="AP66" s="5">
        <v>3609</v>
      </c>
      <c r="AQ66" s="5">
        <v>1560</v>
      </c>
      <c r="AR66" s="5">
        <v>0</v>
      </c>
      <c r="AS66" s="5">
        <v>0</v>
      </c>
    </row>
    <row r="67" spans="1:45">
      <c r="A67" s="5">
        <v>1386</v>
      </c>
      <c r="B67" s="5">
        <v>3</v>
      </c>
      <c r="C67" s="5" t="s">
        <v>276</v>
      </c>
      <c r="D67" s="5" t="s">
        <v>275</v>
      </c>
      <c r="E67" s="5">
        <v>886013</v>
      </c>
      <c r="F67" s="5">
        <v>546685</v>
      </c>
      <c r="G67" s="5">
        <v>17237</v>
      </c>
      <c r="H67" s="5">
        <v>16771</v>
      </c>
      <c r="I67" s="5">
        <v>15545</v>
      </c>
      <c r="J67" s="5">
        <v>172444</v>
      </c>
      <c r="K67" s="5">
        <v>114184</v>
      </c>
      <c r="L67" s="5">
        <v>3146</v>
      </c>
      <c r="M67" s="5">
        <v>0</v>
      </c>
      <c r="N67" s="5">
        <v>126042</v>
      </c>
      <c r="O67" s="5">
        <v>118209</v>
      </c>
      <c r="P67" s="5">
        <v>1563</v>
      </c>
      <c r="Q67" s="5">
        <v>2660</v>
      </c>
      <c r="R67" s="5">
        <v>334</v>
      </c>
      <c r="S67" s="5">
        <v>2490</v>
      </c>
      <c r="T67" s="5">
        <v>786</v>
      </c>
      <c r="U67" s="5">
        <v>0</v>
      </c>
      <c r="V67" s="5">
        <v>92984</v>
      </c>
      <c r="W67" s="5">
        <v>80434</v>
      </c>
      <c r="X67" s="5">
        <v>928</v>
      </c>
      <c r="Y67" s="5">
        <v>1095</v>
      </c>
      <c r="Z67" s="5">
        <v>3158</v>
      </c>
      <c r="AA67" s="5">
        <v>7369</v>
      </c>
      <c r="AB67" s="5">
        <v>0</v>
      </c>
      <c r="AC67" s="5">
        <v>0</v>
      </c>
      <c r="AD67" s="5">
        <v>48042</v>
      </c>
      <c r="AE67" s="5">
        <v>29058</v>
      </c>
      <c r="AF67" s="5">
        <v>1339</v>
      </c>
      <c r="AG67" s="5">
        <v>183</v>
      </c>
      <c r="AH67" s="5">
        <v>2531</v>
      </c>
      <c r="AI67" s="5">
        <v>14932</v>
      </c>
      <c r="AJ67" s="5">
        <v>0</v>
      </c>
      <c r="AK67" s="5">
        <v>14737</v>
      </c>
      <c r="AL67" s="5">
        <v>4137</v>
      </c>
      <c r="AM67" s="5">
        <v>4</v>
      </c>
      <c r="AN67" s="5">
        <v>626</v>
      </c>
      <c r="AO67" s="5">
        <v>4801</v>
      </c>
      <c r="AP67" s="5">
        <v>3609</v>
      </c>
      <c r="AQ67" s="5">
        <v>1560</v>
      </c>
      <c r="AR67" s="5">
        <v>0</v>
      </c>
      <c r="AS67" s="5">
        <v>0</v>
      </c>
    </row>
    <row r="68" spans="1:45">
      <c r="A68" s="5">
        <v>1386</v>
      </c>
      <c r="B68" s="5">
        <v>4</v>
      </c>
      <c r="C68" s="5" t="s">
        <v>277</v>
      </c>
      <c r="D68" s="5" t="s">
        <v>278</v>
      </c>
      <c r="E68" s="5">
        <v>269512</v>
      </c>
      <c r="F68" s="5">
        <v>204038</v>
      </c>
      <c r="G68" s="5">
        <v>11631</v>
      </c>
      <c r="H68" s="5">
        <v>7823</v>
      </c>
      <c r="I68" s="5">
        <v>7381</v>
      </c>
      <c r="J68" s="5">
        <v>33844</v>
      </c>
      <c r="K68" s="5">
        <v>3761</v>
      </c>
      <c r="L68" s="5">
        <v>1035</v>
      </c>
      <c r="M68" s="5">
        <v>0</v>
      </c>
      <c r="N68" s="5">
        <v>23364</v>
      </c>
      <c r="O68" s="5">
        <v>22337</v>
      </c>
      <c r="P68" s="5">
        <v>410</v>
      </c>
      <c r="Q68" s="5">
        <v>617</v>
      </c>
      <c r="R68" s="5">
        <v>0</v>
      </c>
      <c r="S68" s="5">
        <v>0</v>
      </c>
      <c r="T68" s="5">
        <v>0</v>
      </c>
      <c r="U68" s="5">
        <v>0</v>
      </c>
      <c r="V68" s="5">
        <v>79029</v>
      </c>
      <c r="W68" s="5">
        <v>67232</v>
      </c>
      <c r="X68" s="5">
        <v>795</v>
      </c>
      <c r="Y68" s="5">
        <v>1032</v>
      </c>
      <c r="Z68" s="5">
        <v>3029</v>
      </c>
      <c r="AA68" s="5">
        <v>6940</v>
      </c>
      <c r="AB68" s="5">
        <v>0</v>
      </c>
      <c r="AC68" s="5">
        <v>0</v>
      </c>
      <c r="AD68" s="5">
        <v>28914</v>
      </c>
      <c r="AE68" s="5">
        <v>17932</v>
      </c>
      <c r="AF68" s="5">
        <v>955</v>
      </c>
      <c r="AG68" s="5">
        <v>38</v>
      </c>
      <c r="AH68" s="5">
        <v>1223</v>
      </c>
      <c r="AI68" s="5">
        <v>8766</v>
      </c>
      <c r="AJ68" s="5">
        <v>0</v>
      </c>
      <c r="AK68" s="5">
        <v>12430</v>
      </c>
      <c r="AL68" s="5">
        <v>3012</v>
      </c>
      <c r="AM68" s="5">
        <v>4</v>
      </c>
      <c r="AN68" s="5">
        <v>626</v>
      </c>
      <c r="AO68" s="5">
        <v>3681</v>
      </c>
      <c r="AP68" s="5">
        <v>3547</v>
      </c>
      <c r="AQ68" s="5">
        <v>1560</v>
      </c>
      <c r="AR68" s="5">
        <v>0</v>
      </c>
      <c r="AS68" s="5">
        <v>0</v>
      </c>
    </row>
    <row r="69" spans="1:45">
      <c r="A69" s="5">
        <v>1386</v>
      </c>
      <c r="B69" s="5">
        <v>4</v>
      </c>
      <c r="C69" s="5" t="s">
        <v>279</v>
      </c>
      <c r="D69" s="5" t="s">
        <v>280</v>
      </c>
      <c r="E69" s="5">
        <v>411869</v>
      </c>
      <c r="F69" s="5">
        <v>214935</v>
      </c>
      <c r="G69" s="5">
        <v>3246</v>
      </c>
      <c r="H69" s="5">
        <v>5151</v>
      </c>
      <c r="I69" s="5">
        <v>4176</v>
      </c>
      <c r="J69" s="5">
        <v>95770</v>
      </c>
      <c r="K69" s="5">
        <v>87706</v>
      </c>
      <c r="L69" s="5">
        <v>885</v>
      </c>
      <c r="M69" s="5">
        <v>0</v>
      </c>
      <c r="N69" s="5">
        <v>54011</v>
      </c>
      <c r="O69" s="5">
        <v>50711</v>
      </c>
      <c r="P69" s="5">
        <v>153</v>
      </c>
      <c r="Q69" s="5">
        <v>1292</v>
      </c>
      <c r="R69" s="5">
        <v>219</v>
      </c>
      <c r="S69" s="5">
        <v>1532</v>
      </c>
      <c r="T69" s="5">
        <v>104</v>
      </c>
      <c r="U69" s="5">
        <v>0</v>
      </c>
      <c r="V69" s="5">
        <v>9757</v>
      </c>
      <c r="W69" s="5">
        <v>9282</v>
      </c>
      <c r="X69" s="5">
        <v>111</v>
      </c>
      <c r="Y69" s="5">
        <v>62</v>
      </c>
      <c r="Z69" s="5">
        <v>129</v>
      </c>
      <c r="AA69" s="5">
        <v>173</v>
      </c>
      <c r="AB69" s="5">
        <v>0</v>
      </c>
      <c r="AC69" s="5">
        <v>0</v>
      </c>
      <c r="AD69" s="5">
        <v>12928</v>
      </c>
      <c r="AE69" s="5">
        <v>8425</v>
      </c>
      <c r="AF69" s="5">
        <v>341</v>
      </c>
      <c r="AG69" s="5">
        <v>88</v>
      </c>
      <c r="AH69" s="5">
        <v>87</v>
      </c>
      <c r="AI69" s="5">
        <v>3987</v>
      </c>
      <c r="AJ69" s="5">
        <v>0</v>
      </c>
      <c r="AK69" s="5">
        <v>1007</v>
      </c>
      <c r="AL69" s="5">
        <v>204</v>
      </c>
      <c r="AM69" s="5">
        <v>0</v>
      </c>
      <c r="AN69" s="5">
        <v>0</v>
      </c>
      <c r="AO69" s="5">
        <v>741</v>
      </c>
      <c r="AP69" s="5">
        <v>61</v>
      </c>
      <c r="AQ69" s="5">
        <v>0</v>
      </c>
      <c r="AR69" s="5">
        <v>0</v>
      </c>
      <c r="AS69" s="5">
        <v>0</v>
      </c>
    </row>
    <row r="70" spans="1:45">
      <c r="A70" s="5">
        <v>1386</v>
      </c>
      <c r="B70" s="5">
        <v>4</v>
      </c>
      <c r="C70" s="5" t="s">
        <v>281</v>
      </c>
      <c r="D70" s="5" t="s">
        <v>282</v>
      </c>
      <c r="E70" s="5">
        <v>204632</v>
      </c>
      <c r="F70" s="5">
        <v>127712</v>
      </c>
      <c r="G70" s="5">
        <v>2360</v>
      </c>
      <c r="H70" s="5">
        <v>3798</v>
      </c>
      <c r="I70" s="5">
        <v>3988</v>
      </c>
      <c r="J70" s="5">
        <v>42830</v>
      </c>
      <c r="K70" s="5">
        <v>22717</v>
      </c>
      <c r="L70" s="5">
        <v>1226</v>
      </c>
      <c r="M70" s="5">
        <v>0</v>
      </c>
      <c r="N70" s="5">
        <v>48667</v>
      </c>
      <c r="O70" s="5">
        <v>45160</v>
      </c>
      <c r="P70" s="5">
        <v>1000</v>
      </c>
      <c r="Q70" s="5">
        <v>751</v>
      </c>
      <c r="R70" s="5">
        <v>115</v>
      </c>
      <c r="S70" s="5">
        <v>958</v>
      </c>
      <c r="T70" s="5">
        <v>683</v>
      </c>
      <c r="U70" s="5">
        <v>0</v>
      </c>
      <c r="V70" s="5">
        <v>4198</v>
      </c>
      <c r="W70" s="5">
        <v>3919</v>
      </c>
      <c r="X70" s="5">
        <v>22</v>
      </c>
      <c r="Y70" s="5">
        <v>2</v>
      </c>
      <c r="Z70" s="5">
        <v>0</v>
      </c>
      <c r="AA70" s="5">
        <v>256</v>
      </c>
      <c r="AB70" s="5">
        <v>0</v>
      </c>
      <c r="AC70" s="5">
        <v>0</v>
      </c>
      <c r="AD70" s="5">
        <v>6201</v>
      </c>
      <c r="AE70" s="5">
        <v>2702</v>
      </c>
      <c r="AF70" s="5">
        <v>42</v>
      </c>
      <c r="AG70" s="5">
        <v>57</v>
      </c>
      <c r="AH70" s="5">
        <v>1220</v>
      </c>
      <c r="AI70" s="5">
        <v>2179</v>
      </c>
      <c r="AJ70" s="5">
        <v>0</v>
      </c>
      <c r="AK70" s="5">
        <v>1300</v>
      </c>
      <c r="AL70" s="5">
        <v>921</v>
      </c>
      <c r="AM70" s="5">
        <v>0</v>
      </c>
      <c r="AN70" s="5">
        <v>0</v>
      </c>
      <c r="AO70" s="5">
        <v>379</v>
      </c>
      <c r="AP70" s="5">
        <v>0</v>
      </c>
      <c r="AQ70" s="5">
        <v>0</v>
      </c>
      <c r="AR70" s="5">
        <v>0</v>
      </c>
      <c r="AS70" s="5">
        <v>0</v>
      </c>
    </row>
    <row r="71" spans="1:45">
      <c r="A71" s="5">
        <v>1386</v>
      </c>
      <c r="B71" s="5">
        <v>2</v>
      </c>
      <c r="C71" s="5" t="s">
        <v>283</v>
      </c>
      <c r="D71" s="5" t="s">
        <v>284</v>
      </c>
      <c r="E71" s="5">
        <v>312180</v>
      </c>
      <c r="F71" s="5">
        <v>172432</v>
      </c>
      <c r="G71" s="5">
        <v>5908</v>
      </c>
      <c r="H71" s="5">
        <v>13821</v>
      </c>
      <c r="I71" s="5">
        <v>4535</v>
      </c>
      <c r="J71" s="5">
        <v>60074</v>
      </c>
      <c r="K71" s="5">
        <v>49084</v>
      </c>
      <c r="L71" s="5">
        <v>6326</v>
      </c>
      <c r="M71" s="5">
        <v>0</v>
      </c>
      <c r="N71" s="5">
        <v>52131</v>
      </c>
      <c r="O71" s="5">
        <v>49846</v>
      </c>
      <c r="P71" s="5">
        <v>479</v>
      </c>
      <c r="Q71" s="5">
        <v>1579</v>
      </c>
      <c r="R71" s="5">
        <v>198</v>
      </c>
      <c r="S71" s="5">
        <v>0</v>
      </c>
      <c r="T71" s="5">
        <v>29</v>
      </c>
      <c r="U71" s="5">
        <v>0</v>
      </c>
      <c r="V71" s="5">
        <v>5077</v>
      </c>
      <c r="W71" s="5">
        <v>4502</v>
      </c>
      <c r="X71" s="5">
        <v>104</v>
      </c>
      <c r="Y71" s="5">
        <v>43</v>
      </c>
      <c r="Z71" s="5">
        <v>22</v>
      </c>
      <c r="AA71" s="5">
        <v>404</v>
      </c>
      <c r="AB71" s="5">
        <v>0</v>
      </c>
      <c r="AC71" s="5">
        <v>0</v>
      </c>
      <c r="AD71" s="5">
        <v>19163</v>
      </c>
      <c r="AE71" s="5">
        <v>15519</v>
      </c>
      <c r="AF71" s="5">
        <v>404</v>
      </c>
      <c r="AG71" s="5">
        <v>87</v>
      </c>
      <c r="AH71" s="5">
        <v>157</v>
      </c>
      <c r="AI71" s="5">
        <v>2995</v>
      </c>
      <c r="AJ71" s="5">
        <v>0</v>
      </c>
      <c r="AK71" s="5">
        <v>132756</v>
      </c>
      <c r="AL71" s="5">
        <v>130475</v>
      </c>
      <c r="AM71" s="5">
        <v>0</v>
      </c>
      <c r="AN71" s="5">
        <v>361</v>
      </c>
      <c r="AO71" s="5">
        <v>1167</v>
      </c>
      <c r="AP71" s="5">
        <v>753</v>
      </c>
      <c r="AQ71" s="5">
        <v>0</v>
      </c>
      <c r="AR71" s="5">
        <v>0</v>
      </c>
      <c r="AS71" s="5">
        <v>0</v>
      </c>
    </row>
    <row r="72" spans="1:45">
      <c r="A72" s="5">
        <v>1386</v>
      </c>
      <c r="B72" s="5">
        <v>7</v>
      </c>
      <c r="C72" s="5" t="s">
        <v>285</v>
      </c>
      <c r="D72" s="5" t="s">
        <v>286</v>
      </c>
      <c r="E72" s="5">
        <v>312180</v>
      </c>
      <c r="F72" s="5">
        <v>172432</v>
      </c>
      <c r="G72" s="5">
        <v>5908</v>
      </c>
      <c r="H72" s="5">
        <v>13821</v>
      </c>
      <c r="I72" s="5">
        <v>4535</v>
      </c>
      <c r="J72" s="5">
        <v>60074</v>
      </c>
      <c r="K72" s="5">
        <v>49084</v>
      </c>
      <c r="L72" s="5">
        <v>6326</v>
      </c>
      <c r="M72" s="5">
        <v>0</v>
      </c>
      <c r="N72" s="5">
        <v>52131</v>
      </c>
      <c r="O72" s="5">
        <v>49846</v>
      </c>
      <c r="P72" s="5">
        <v>479</v>
      </c>
      <c r="Q72" s="5">
        <v>1579</v>
      </c>
      <c r="R72" s="5">
        <v>198</v>
      </c>
      <c r="S72" s="5">
        <v>0</v>
      </c>
      <c r="T72" s="5">
        <v>29</v>
      </c>
      <c r="U72" s="5">
        <v>0</v>
      </c>
      <c r="V72" s="5">
        <v>5077</v>
      </c>
      <c r="W72" s="5">
        <v>4502</v>
      </c>
      <c r="X72" s="5">
        <v>104</v>
      </c>
      <c r="Y72" s="5">
        <v>43</v>
      </c>
      <c r="Z72" s="5">
        <v>22</v>
      </c>
      <c r="AA72" s="5">
        <v>404</v>
      </c>
      <c r="AB72" s="5">
        <v>0</v>
      </c>
      <c r="AC72" s="5">
        <v>0</v>
      </c>
      <c r="AD72" s="5">
        <v>19163</v>
      </c>
      <c r="AE72" s="5">
        <v>15519</v>
      </c>
      <c r="AF72" s="5">
        <v>404</v>
      </c>
      <c r="AG72" s="5">
        <v>87</v>
      </c>
      <c r="AH72" s="5">
        <v>157</v>
      </c>
      <c r="AI72" s="5">
        <v>2995</v>
      </c>
      <c r="AJ72" s="5">
        <v>0</v>
      </c>
      <c r="AK72" s="5">
        <v>132756</v>
      </c>
      <c r="AL72" s="5">
        <v>130475</v>
      </c>
      <c r="AM72" s="5">
        <v>0</v>
      </c>
      <c r="AN72" s="5">
        <v>361</v>
      </c>
      <c r="AO72" s="5">
        <v>1167</v>
      </c>
      <c r="AP72" s="5">
        <v>753</v>
      </c>
      <c r="AQ72" s="5">
        <v>0</v>
      </c>
      <c r="AR72" s="5">
        <v>0</v>
      </c>
      <c r="AS72" s="5">
        <v>0</v>
      </c>
    </row>
    <row r="73" spans="1:45">
      <c r="A73" s="5">
        <v>1386</v>
      </c>
      <c r="B73" s="5">
        <v>4</v>
      </c>
      <c r="C73" s="5" t="s">
        <v>287</v>
      </c>
      <c r="D73" s="5" t="s">
        <v>288</v>
      </c>
      <c r="E73" s="5">
        <v>263067</v>
      </c>
      <c r="F73" s="5">
        <v>135254</v>
      </c>
      <c r="G73" s="5">
        <v>5607</v>
      </c>
      <c r="H73" s="5">
        <v>10673</v>
      </c>
      <c r="I73" s="5">
        <v>3464</v>
      </c>
      <c r="J73" s="5">
        <v>56453</v>
      </c>
      <c r="K73" s="5">
        <v>47348</v>
      </c>
      <c r="L73" s="5">
        <v>4267</v>
      </c>
      <c r="M73" s="5">
        <v>0</v>
      </c>
      <c r="N73" s="5">
        <v>50834</v>
      </c>
      <c r="O73" s="5">
        <v>48549</v>
      </c>
      <c r="P73" s="5">
        <v>479</v>
      </c>
      <c r="Q73" s="5">
        <v>1579</v>
      </c>
      <c r="R73" s="5">
        <v>198</v>
      </c>
      <c r="S73" s="5">
        <v>0</v>
      </c>
      <c r="T73" s="5">
        <v>29</v>
      </c>
      <c r="U73" s="5">
        <v>0</v>
      </c>
      <c r="V73" s="5">
        <v>4153</v>
      </c>
      <c r="W73" s="5">
        <v>3604</v>
      </c>
      <c r="X73" s="5">
        <v>79</v>
      </c>
      <c r="Y73" s="5">
        <v>43</v>
      </c>
      <c r="Z73" s="5">
        <v>22</v>
      </c>
      <c r="AA73" s="5">
        <v>404</v>
      </c>
      <c r="AB73" s="5">
        <v>0</v>
      </c>
      <c r="AC73" s="5">
        <v>0</v>
      </c>
      <c r="AD73" s="5">
        <v>13299</v>
      </c>
      <c r="AE73" s="5">
        <v>10976</v>
      </c>
      <c r="AF73" s="5">
        <v>376</v>
      </c>
      <c r="AG73" s="5">
        <v>87</v>
      </c>
      <c r="AH73" s="5">
        <v>157</v>
      </c>
      <c r="AI73" s="5">
        <v>1703</v>
      </c>
      <c r="AJ73" s="5">
        <v>0</v>
      </c>
      <c r="AK73" s="5">
        <v>130727</v>
      </c>
      <c r="AL73" s="5">
        <v>128561</v>
      </c>
      <c r="AM73" s="5">
        <v>0</v>
      </c>
      <c r="AN73" s="5">
        <v>355</v>
      </c>
      <c r="AO73" s="5">
        <v>1057</v>
      </c>
      <c r="AP73" s="5">
        <v>753</v>
      </c>
      <c r="AQ73" s="5">
        <v>0</v>
      </c>
      <c r="AR73" s="5">
        <v>0</v>
      </c>
      <c r="AS73" s="5">
        <v>0</v>
      </c>
    </row>
    <row r="74" spans="1:45">
      <c r="A74" s="5">
        <v>1386</v>
      </c>
      <c r="B74" s="5">
        <v>9</v>
      </c>
      <c r="C74" s="5" t="s">
        <v>289</v>
      </c>
      <c r="D74" s="5" t="s">
        <v>290</v>
      </c>
      <c r="E74" s="5">
        <v>49114</v>
      </c>
      <c r="F74" s="5">
        <v>37178</v>
      </c>
      <c r="G74" s="5">
        <v>301</v>
      </c>
      <c r="H74" s="5">
        <v>3148</v>
      </c>
      <c r="I74" s="5">
        <v>1071</v>
      </c>
      <c r="J74" s="5">
        <v>3620</v>
      </c>
      <c r="K74" s="5">
        <v>1736</v>
      </c>
      <c r="L74" s="5">
        <v>2059</v>
      </c>
      <c r="M74" s="5">
        <v>0</v>
      </c>
      <c r="N74" s="5">
        <v>1297</v>
      </c>
      <c r="O74" s="5">
        <v>1297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924</v>
      </c>
      <c r="W74" s="5">
        <v>899</v>
      </c>
      <c r="X74" s="5">
        <v>25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5864</v>
      </c>
      <c r="AE74" s="5">
        <v>4543</v>
      </c>
      <c r="AF74" s="5">
        <v>29</v>
      </c>
      <c r="AG74" s="5">
        <v>0</v>
      </c>
      <c r="AH74" s="5">
        <v>0</v>
      </c>
      <c r="AI74" s="5">
        <v>1292</v>
      </c>
      <c r="AJ74" s="5">
        <v>0</v>
      </c>
      <c r="AK74" s="5">
        <v>2030</v>
      </c>
      <c r="AL74" s="5">
        <v>1914</v>
      </c>
      <c r="AM74" s="5">
        <v>0</v>
      </c>
      <c r="AN74" s="5">
        <v>6</v>
      </c>
      <c r="AO74" s="5">
        <v>110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1386</v>
      </c>
      <c r="B75" s="5">
        <v>2</v>
      </c>
      <c r="C75" s="5" t="s">
        <v>291</v>
      </c>
      <c r="D75" s="5" t="s">
        <v>292</v>
      </c>
      <c r="E75" s="5">
        <v>1082832</v>
      </c>
      <c r="F75" s="5">
        <v>376016</v>
      </c>
      <c r="G75" s="5">
        <v>40383</v>
      </c>
      <c r="H75" s="5">
        <v>47479</v>
      </c>
      <c r="I75" s="5">
        <v>28601</v>
      </c>
      <c r="J75" s="5">
        <v>548859</v>
      </c>
      <c r="K75" s="5">
        <v>39983</v>
      </c>
      <c r="L75" s="5">
        <v>1509</v>
      </c>
      <c r="M75" s="5">
        <v>0</v>
      </c>
      <c r="N75" s="5">
        <v>25859</v>
      </c>
      <c r="O75" s="5">
        <v>16839</v>
      </c>
      <c r="P75" s="5">
        <v>416</v>
      </c>
      <c r="Q75" s="5">
        <v>8121</v>
      </c>
      <c r="R75" s="5">
        <v>0</v>
      </c>
      <c r="S75" s="5">
        <v>472</v>
      </c>
      <c r="T75" s="5">
        <v>11</v>
      </c>
      <c r="U75" s="5">
        <v>0</v>
      </c>
      <c r="V75" s="5">
        <v>255887</v>
      </c>
      <c r="W75" s="5">
        <v>94586</v>
      </c>
      <c r="X75" s="5">
        <v>33894</v>
      </c>
      <c r="Y75" s="5">
        <v>13440</v>
      </c>
      <c r="Z75" s="5">
        <v>1491</v>
      </c>
      <c r="AA75" s="5">
        <v>112476</v>
      </c>
      <c r="AB75" s="5">
        <v>0</v>
      </c>
      <c r="AC75" s="5">
        <v>0</v>
      </c>
      <c r="AD75" s="5">
        <v>435137</v>
      </c>
      <c r="AE75" s="5">
        <v>16461</v>
      </c>
      <c r="AF75" s="5">
        <v>5829</v>
      </c>
      <c r="AG75" s="5">
        <v>587</v>
      </c>
      <c r="AH75" s="5">
        <v>2893</v>
      </c>
      <c r="AI75" s="5">
        <v>409367</v>
      </c>
      <c r="AJ75" s="5">
        <v>0</v>
      </c>
      <c r="AK75" s="5">
        <v>88411</v>
      </c>
      <c r="AL75" s="5">
        <v>1737</v>
      </c>
      <c r="AM75" s="5">
        <v>196</v>
      </c>
      <c r="AN75" s="5">
        <v>2265</v>
      </c>
      <c r="AO75" s="5">
        <v>3986</v>
      </c>
      <c r="AP75" s="5">
        <v>53543</v>
      </c>
      <c r="AQ75" s="5">
        <v>26685</v>
      </c>
      <c r="AR75" s="5">
        <v>0</v>
      </c>
      <c r="AS75" s="5">
        <v>0</v>
      </c>
    </row>
    <row r="76" spans="1:45">
      <c r="A76" s="5">
        <v>1386</v>
      </c>
      <c r="B76" s="5">
        <v>3</v>
      </c>
      <c r="C76" s="5" t="s">
        <v>293</v>
      </c>
      <c r="D76" s="5" t="s">
        <v>294</v>
      </c>
      <c r="E76" s="5">
        <v>27636</v>
      </c>
      <c r="F76" s="5">
        <v>4304</v>
      </c>
      <c r="G76" s="5">
        <v>2387</v>
      </c>
      <c r="H76" s="5">
        <v>2785</v>
      </c>
      <c r="I76" s="5">
        <v>366</v>
      </c>
      <c r="J76" s="5">
        <v>6273</v>
      </c>
      <c r="K76" s="5">
        <v>11332</v>
      </c>
      <c r="L76" s="5">
        <v>189</v>
      </c>
      <c r="M76" s="5">
        <v>0</v>
      </c>
      <c r="N76" s="5">
        <v>5168</v>
      </c>
      <c r="O76" s="5">
        <v>3451</v>
      </c>
      <c r="P76" s="5">
        <v>0</v>
      </c>
      <c r="Q76" s="5">
        <v>1717</v>
      </c>
      <c r="R76" s="5">
        <v>0</v>
      </c>
      <c r="S76" s="5">
        <v>0</v>
      </c>
      <c r="T76" s="5">
        <v>0</v>
      </c>
      <c r="U76" s="5">
        <v>0</v>
      </c>
      <c r="V76" s="5">
        <v>1622</v>
      </c>
      <c r="W76" s="5">
        <v>1551</v>
      </c>
      <c r="X76" s="5">
        <v>68</v>
      </c>
      <c r="Y76" s="5">
        <v>0</v>
      </c>
      <c r="Z76" s="5">
        <v>0</v>
      </c>
      <c r="AA76" s="5">
        <v>3</v>
      </c>
      <c r="AB76" s="5">
        <v>0</v>
      </c>
      <c r="AC76" s="5">
        <v>0</v>
      </c>
      <c r="AD76" s="5">
        <v>1581</v>
      </c>
      <c r="AE76" s="5">
        <v>553</v>
      </c>
      <c r="AF76" s="5">
        <v>102</v>
      </c>
      <c r="AG76" s="5">
        <v>39</v>
      </c>
      <c r="AH76" s="5">
        <v>658</v>
      </c>
      <c r="AI76" s="5">
        <v>229</v>
      </c>
      <c r="AJ76" s="5">
        <v>0</v>
      </c>
      <c r="AK76" s="5">
        <v>3011</v>
      </c>
      <c r="AL76" s="5">
        <v>0</v>
      </c>
      <c r="AM76" s="5">
        <v>15</v>
      </c>
      <c r="AN76" s="5">
        <v>521</v>
      </c>
      <c r="AO76" s="5">
        <v>455</v>
      </c>
      <c r="AP76" s="5">
        <v>1997</v>
      </c>
      <c r="AQ76" s="5">
        <v>24</v>
      </c>
      <c r="AR76" s="5">
        <v>0</v>
      </c>
      <c r="AS76" s="5">
        <v>0</v>
      </c>
    </row>
    <row r="77" spans="1:45">
      <c r="A77" s="5">
        <v>1386</v>
      </c>
      <c r="B77" s="5">
        <v>4</v>
      </c>
      <c r="C77" s="5" t="s">
        <v>295</v>
      </c>
      <c r="D77" s="5" t="s">
        <v>296</v>
      </c>
      <c r="E77" s="5">
        <v>27636</v>
      </c>
      <c r="F77" s="5">
        <v>4304</v>
      </c>
      <c r="G77" s="5">
        <v>2387</v>
      </c>
      <c r="H77" s="5">
        <v>2785</v>
      </c>
      <c r="I77" s="5">
        <v>366</v>
      </c>
      <c r="J77" s="5">
        <v>6273</v>
      </c>
      <c r="K77" s="5">
        <v>11332</v>
      </c>
      <c r="L77" s="5">
        <v>189</v>
      </c>
      <c r="M77" s="5">
        <v>0</v>
      </c>
      <c r="N77" s="5">
        <v>5168</v>
      </c>
      <c r="O77" s="5">
        <v>3451</v>
      </c>
      <c r="P77" s="5">
        <v>0</v>
      </c>
      <c r="Q77" s="5">
        <v>1717</v>
      </c>
      <c r="R77" s="5">
        <v>0</v>
      </c>
      <c r="S77" s="5">
        <v>0</v>
      </c>
      <c r="T77" s="5">
        <v>0</v>
      </c>
      <c r="U77" s="5">
        <v>0</v>
      </c>
      <c r="V77" s="5">
        <v>1622</v>
      </c>
      <c r="W77" s="5">
        <v>1551</v>
      </c>
      <c r="X77" s="5">
        <v>68</v>
      </c>
      <c r="Y77" s="5">
        <v>0</v>
      </c>
      <c r="Z77" s="5">
        <v>0</v>
      </c>
      <c r="AA77" s="5">
        <v>3</v>
      </c>
      <c r="AB77" s="5">
        <v>0</v>
      </c>
      <c r="AC77" s="5">
        <v>0</v>
      </c>
      <c r="AD77" s="5">
        <v>1581</v>
      </c>
      <c r="AE77" s="5">
        <v>553</v>
      </c>
      <c r="AF77" s="5">
        <v>102</v>
      </c>
      <c r="AG77" s="5">
        <v>39</v>
      </c>
      <c r="AH77" s="5">
        <v>658</v>
      </c>
      <c r="AI77" s="5">
        <v>229</v>
      </c>
      <c r="AJ77" s="5">
        <v>0</v>
      </c>
      <c r="AK77" s="5">
        <v>3011</v>
      </c>
      <c r="AL77" s="5">
        <v>0</v>
      </c>
      <c r="AM77" s="5">
        <v>15</v>
      </c>
      <c r="AN77" s="5">
        <v>521</v>
      </c>
      <c r="AO77" s="5">
        <v>455</v>
      </c>
      <c r="AP77" s="5">
        <v>1997</v>
      </c>
      <c r="AQ77" s="5">
        <v>24</v>
      </c>
      <c r="AR77" s="5">
        <v>0</v>
      </c>
      <c r="AS77" s="5">
        <v>0</v>
      </c>
    </row>
    <row r="78" spans="1:45">
      <c r="A78" s="5">
        <v>1386</v>
      </c>
      <c r="B78" s="5">
        <v>3</v>
      </c>
      <c r="C78" s="5" t="s">
        <v>297</v>
      </c>
      <c r="D78" s="5" t="s">
        <v>298</v>
      </c>
      <c r="E78" s="5">
        <v>1055196</v>
      </c>
      <c r="F78" s="5">
        <v>371713</v>
      </c>
      <c r="G78" s="5">
        <v>37996</v>
      </c>
      <c r="H78" s="5">
        <v>44694</v>
      </c>
      <c r="I78" s="5">
        <v>28235</v>
      </c>
      <c r="J78" s="5">
        <v>542587</v>
      </c>
      <c r="K78" s="5">
        <v>28651</v>
      </c>
      <c r="L78" s="5">
        <v>1320</v>
      </c>
      <c r="M78" s="5">
        <v>0</v>
      </c>
      <c r="N78" s="5">
        <v>20691</v>
      </c>
      <c r="O78" s="5">
        <v>13388</v>
      </c>
      <c r="P78" s="5">
        <v>416</v>
      </c>
      <c r="Q78" s="5">
        <v>6404</v>
      </c>
      <c r="R78" s="5">
        <v>0</v>
      </c>
      <c r="S78" s="5">
        <v>472</v>
      </c>
      <c r="T78" s="5">
        <v>11</v>
      </c>
      <c r="U78" s="5">
        <v>0</v>
      </c>
      <c r="V78" s="5">
        <v>254266</v>
      </c>
      <c r="W78" s="5">
        <v>93035</v>
      </c>
      <c r="X78" s="5">
        <v>33826</v>
      </c>
      <c r="Y78" s="5">
        <v>13440</v>
      </c>
      <c r="Z78" s="5">
        <v>1491</v>
      </c>
      <c r="AA78" s="5">
        <v>112473</v>
      </c>
      <c r="AB78" s="5">
        <v>0</v>
      </c>
      <c r="AC78" s="5">
        <v>0</v>
      </c>
      <c r="AD78" s="5">
        <v>433556</v>
      </c>
      <c r="AE78" s="5">
        <v>15908</v>
      </c>
      <c r="AF78" s="5">
        <v>5728</v>
      </c>
      <c r="AG78" s="5">
        <v>548</v>
      </c>
      <c r="AH78" s="5">
        <v>2234</v>
      </c>
      <c r="AI78" s="5">
        <v>409139</v>
      </c>
      <c r="AJ78" s="5">
        <v>0</v>
      </c>
      <c r="AK78" s="5">
        <v>85400</v>
      </c>
      <c r="AL78" s="5">
        <v>1737</v>
      </c>
      <c r="AM78" s="5">
        <v>181</v>
      </c>
      <c r="AN78" s="5">
        <v>1744</v>
      </c>
      <c r="AO78" s="5">
        <v>3531</v>
      </c>
      <c r="AP78" s="5">
        <v>51546</v>
      </c>
      <c r="AQ78" s="5">
        <v>26660</v>
      </c>
      <c r="AR78" s="5">
        <v>0</v>
      </c>
      <c r="AS78" s="5">
        <v>0</v>
      </c>
    </row>
    <row r="79" spans="1:45">
      <c r="A79" s="5">
        <v>1386</v>
      </c>
      <c r="B79" s="5">
        <v>4</v>
      </c>
      <c r="C79" s="5" t="s">
        <v>299</v>
      </c>
      <c r="D79" s="5" t="s">
        <v>298</v>
      </c>
      <c r="E79" s="5">
        <v>1055196</v>
      </c>
      <c r="F79" s="5">
        <v>371713</v>
      </c>
      <c r="G79" s="5">
        <v>37996</v>
      </c>
      <c r="H79" s="5">
        <v>44694</v>
      </c>
      <c r="I79" s="5">
        <v>28235</v>
      </c>
      <c r="J79" s="5">
        <v>542587</v>
      </c>
      <c r="K79" s="5">
        <v>28651</v>
      </c>
      <c r="L79" s="5">
        <v>1320</v>
      </c>
      <c r="M79" s="5">
        <v>0</v>
      </c>
      <c r="N79" s="5">
        <v>20691</v>
      </c>
      <c r="O79" s="5">
        <v>13388</v>
      </c>
      <c r="P79" s="5">
        <v>416</v>
      </c>
      <c r="Q79" s="5">
        <v>6404</v>
      </c>
      <c r="R79" s="5">
        <v>0</v>
      </c>
      <c r="S79" s="5">
        <v>472</v>
      </c>
      <c r="T79" s="5">
        <v>11</v>
      </c>
      <c r="U79" s="5">
        <v>0</v>
      </c>
      <c r="V79" s="5">
        <v>254266</v>
      </c>
      <c r="W79" s="5">
        <v>93035</v>
      </c>
      <c r="X79" s="5">
        <v>33826</v>
      </c>
      <c r="Y79" s="5">
        <v>13440</v>
      </c>
      <c r="Z79" s="5">
        <v>1491</v>
      </c>
      <c r="AA79" s="5">
        <v>112473</v>
      </c>
      <c r="AB79" s="5">
        <v>0</v>
      </c>
      <c r="AC79" s="5">
        <v>0</v>
      </c>
      <c r="AD79" s="5">
        <v>433556</v>
      </c>
      <c r="AE79" s="5">
        <v>15908</v>
      </c>
      <c r="AF79" s="5">
        <v>5728</v>
      </c>
      <c r="AG79" s="5">
        <v>548</v>
      </c>
      <c r="AH79" s="5">
        <v>2234</v>
      </c>
      <c r="AI79" s="5">
        <v>409139</v>
      </c>
      <c r="AJ79" s="5">
        <v>0</v>
      </c>
      <c r="AK79" s="5">
        <v>85400</v>
      </c>
      <c r="AL79" s="5">
        <v>1737</v>
      </c>
      <c r="AM79" s="5">
        <v>181</v>
      </c>
      <c r="AN79" s="5">
        <v>1744</v>
      </c>
      <c r="AO79" s="5">
        <v>3531</v>
      </c>
      <c r="AP79" s="5">
        <v>51546</v>
      </c>
      <c r="AQ79" s="5">
        <v>26660</v>
      </c>
      <c r="AR79" s="5">
        <v>0</v>
      </c>
      <c r="AS79" s="5">
        <v>0</v>
      </c>
    </row>
    <row r="80" spans="1:45">
      <c r="A80" s="5">
        <v>1386</v>
      </c>
      <c r="B80" s="5">
        <v>2</v>
      </c>
      <c r="C80" s="5" t="s">
        <v>300</v>
      </c>
      <c r="D80" s="5" t="s">
        <v>301</v>
      </c>
      <c r="E80" s="5">
        <v>30791054</v>
      </c>
      <c r="F80" s="5">
        <v>11086867</v>
      </c>
      <c r="G80" s="5">
        <v>125773</v>
      </c>
      <c r="H80" s="5">
        <v>182642</v>
      </c>
      <c r="I80" s="5">
        <v>137212</v>
      </c>
      <c r="J80" s="5">
        <v>18777979</v>
      </c>
      <c r="K80" s="5">
        <v>470164</v>
      </c>
      <c r="L80" s="5">
        <v>10416</v>
      </c>
      <c r="M80" s="5">
        <v>0</v>
      </c>
      <c r="N80" s="5">
        <v>7158571</v>
      </c>
      <c r="O80" s="5">
        <v>841694</v>
      </c>
      <c r="P80" s="5">
        <v>12020</v>
      </c>
      <c r="Q80" s="5">
        <v>16842</v>
      </c>
      <c r="R80" s="5">
        <v>5314</v>
      </c>
      <c r="S80" s="5">
        <v>6277950</v>
      </c>
      <c r="T80" s="5">
        <v>4751</v>
      </c>
      <c r="U80" s="5">
        <v>0</v>
      </c>
      <c r="V80" s="5">
        <v>1134200</v>
      </c>
      <c r="W80" s="5">
        <v>656807</v>
      </c>
      <c r="X80" s="5">
        <v>2970</v>
      </c>
      <c r="Y80" s="5">
        <v>1137</v>
      </c>
      <c r="Z80" s="5">
        <v>4718</v>
      </c>
      <c r="AA80" s="5">
        <v>468564</v>
      </c>
      <c r="AB80" s="5">
        <v>4</v>
      </c>
      <c r="AC80" s="5">
        <v>0</v>
      </c>
      <c r="AD80" s="5">
        <v>494968</v>
      </c>
      <c r="AE80" s="5">
        <v>262186</v>
      </c>
      <c r="AF80" s="5">
        <v>6572</v>
      </c>
      <c r="AG80" s="5">
        <v>4161</v>
      </c>
      <c r="AH80" s="5">
        <v>15204</v>
      </c>
      <c r="AI80" s="5">
        <v>206845</v>
      </c>
      <c r="AJ80" s="5">
        <v>0</v>
      </c>
      <c r="AK80" s="5">
        <v>317837</v>
      </c>
      <c r="AL80" s="5">
        <v>135246</v>
      </c>
      <c r="AM80" s="5">
        <v>3940</v>
      </c>
      <c r="AN80" s="5">
        <v>15735</v>
      </c>
      <c r="AO80" s="5">
        <v>39290</v>
      </c>
      <c r="AP80" s="5">
        <v>91540</v>
      </c>
      <c r="AQ80" s="5">
        <v>32086</v>
      </c>
      <c r="AR80" s="5">
        <v>0</v>
      </c>
      <c r="AS80" s="5">
        <v>0</v>
      </c>
    </row>
    <row r="81" spans="1:45">
      <c r="A81" s="5">
        <v>1386</v>
      </c>
      <c r="B81" s="5">
        <v>3</v>
      </c>
      <c r="C81" s="5" t="s">
        <v>302</v>
      </c>
      <c r="D81" s="5" t="s">
        <v>303</v>
      </c>
      <c r="E81" s="5">
        <v>28805639</v>
      </c>
      <c r="F81" s="5">
        <v>10686170</v>
      </c>
      <c r="G81" s="5">
        <v>91093</v>
      </c>
      <c r="H81" s="5">
        <v>124598</v>
      </c>
      <c r="I81" s="5">
        <v>102312</v>
      </c>
      <c r="J81" s="5">
        <v>17393115</v>
      </c>
      <c r="K81" s="5">
        <v>399467</v>
      </c>
      <c r="L81" s="5">
        <v>8885</v>
      </c>
      <c r="M81" s="5">
        <v>0</v>
      </c>
      <c r="N81" s="5">
        <v>7100414</v>
      </c>
      <c r="O81" s="5">
        <v>788027</v>
      </c>
      <c r="P81" s="5">
        <v>10227</v>
      </c>
      <c r="Q81" s="5">
        <v>15144</v>
      </c>
      <c r="R81" s="5">
        <v>4687</v>
      </c>
      <c r="S81" s="5">
        <v>6277687</v>
      </c>
      <c r="T81" s="5">
        <v>4641</v>
      </c>
      <c r="U81" s="5">
        <v>0</v>
      </c>
      <c r="V81" s="5">
        <v>1052521</v>
      </c>
      <c r="W81" s="5">
        <v>601598</v>
      </c>
      <c r="X81" s="5">
        <v>1421</v>
      </c>
      <c r="Y81" s="5">
        <v>449</v>
      </c>
      <c r="Z81" s="5">
        <v>4404</v>
      </c>
      <c r="AA81" s="5">
        <v>444647</v>
      </c>
      <c r="AB81" s="5">
        <v>2</v>
      </c>
      <c r="AC81" s="5">
        <v>0</v>
      </c>
      <c r="AD81" s="5">
        <v>388869</v>
      </c>
      <c r="AE81" s="5">
        <v>217419</v>
      </c>
      <c r="AF81" s="5">
        <v>2967</v>
      </c>
      <c r="AG81" s="5">
        <v>968</v>
      </c>
      <c r="AH81" s="5">
        <v>8729</v>
      </c>
      <c r="AI81" s="5">
        <v>158786</v>
      </c>
      <c r="AJ81" s="5">
        <v>0</v>
      </c>
      <c r="AK81" s="5">
        <v>182979</v>
      </c>
      <c r="AL81" s="5">
        <v>84161</v>
      </c>
      <c r="AM81" s="5">
        <v>2578</v>
      </c>
      <c r="AN81" s="5">
        <v>12370</v>
      </c>
      <c r="AO81" s="5">
        <v>16213</v>
      </c>
      <c r="AP81" s="5">
        <v>48237</v>
      </c>
      <c r="AQ81" s="5">
        <v>19420</v>
      </c>
      <c r="AR81" s="5">
        <v>0</v>
      </c>
      <c r="AS81" s="5">
        <v>0</v>
      </c>
    </row>
    <row r="82" spans="1:45">
      <c r="A82" s="5">
        <v>1386</v>
      </c>
      <c r="B82" s="5">
        <v>4</v>
      </c>
      <c r="C82" s="5" t="s">
        <v>304</v>
      </c>
      <c r="D82" s="5" t="s">
        <v>305</v>
      </c>
      <c r="E82" s="5">
        <v>8239730</v>
      </c>
      <c r="F82" s="5">
        <v>878021</v>
      </c>
      <c r="G82" s="5">
        <v>42472</v>
      </c>
      <c r="H82" s="5">
        <v>28591</v>
      </c>
      <c r="I82" s="5">
        <v>77688</v>
      </c>
      <c r="J82" s="5">
        <v>6995090</v>
      </c>
      <c r="K82" s="5">
        <v>215608</v>
      </c>
      <c r="L82" s="5">
        <v>2261</v>
      </c>
      <c r="M82" s="5">
        <v>0</v>
      </c>
      <c r="N82" s="5">
        <v>5079007</v>
      </c>
      <c r="O82" s="5">
        <v>217652</v>
      </c>
      <c r="P82" s="5">
        <v>5727</v>
      </c>
      <c r="Q82" s="5">
        <v>5033</v>
      </c>
      <c r="R82" s="5">
        <v>2073</v>
      </c>
      <c r="S82" s="5">
        <v>4848457</v>
      </c>
      <c r="T82" s="5">
        <v>65</v>
      </c>
      <c r="U82" s="5">
        <v>0</v>
      </c>
      <c r="V82" s="5">
        <v>105073</v>
      </c>
      <c r="W82" s="5">
        <v>37316</v>
      </c>
      <c r="X82" s="5">
        <v>1052</v>
      </c>
      <c r="Y82" s="5">
        <v>378</v>
      </c>
      <c r="Z82" s="5">
        <v>20</v>
      </c>
      <c r="AA82" s="5">
        <v>66305</v>
      </c>
      <c r="AB82" s="5">
        <v>2</v>
      </c>
      <c r="AC82" s="5">
        <v>0</v>
      </c>
      <c r="AD82" s="5">
        <v>236113</v>
      </c>
      <c r="AE82" s="5">
        <v>87724</v>
      </c>
      <c r="AF82" s="5">
        <v>2599</v>
      </c>
      <c r="AG82" s="5">
        <v>718</v>
      </c>
      <c r="AH82" s="5">
        <v>2234</v>
      </c>
      <c r="AI82" s="5">
        <v>142838</v>
      </c>
      <c r="AJ82" s="5">
        <v>0</v>
      </c>
      <c r="AK82" s="5">
        <v>21055</v>
      </c>
      <c r="AL82" s="5">
        <v>3449</v>
      </c>
      <c r="AM82" s="5">
        <v>906</v>
      </c>
      <c r="AN82" s="5">
        <v>2021</v>
      </c>
      <c r="AO82" s="5">
        <v>5658</v>
      </c>
      <c r="AP82" s="5">
        <v>1282</v>
      </c>
      <c r="AQ82" s="5">
        <v>7740</v>
      </c>
      <c r="AR82" s="5">
        <v>0</v>
      </c>
      <c r="AS82" s="5">
        <v>0</v>
      </c>
    </row>
    <row r="83" spans="1:45">
      <c r="A83" s="5">
        <v>1386</v>
      </c>
      <c r="B83" s="5">
        <v>4</v>
      </c>
      <c r="C83" s="5" t="s">
        <v>306</v>
      </c>
      <c r="D83" s="5" t="s">
        <v>307</v>
      </c>
      <c r="E83" s="5">
        <v>2657553</v>
      </c>
      <c r="F83" s="5">
        <v>89033</v>
      </c>
      <c r="G83" s="5">
        <v>9632</v>
      </c>
      <c r="H83" s="5">
        <v>11654</v>
      </c>
      <c r="I83" s="5">
        <v>6355</v>
      </c>
      <c r="J83" s="5">
        <v>2473997</v>
      </c>
      <c r="K83" s="5">
        <v>66354</v>
      </c>
      <c r="L83" s="5">
        <v>528</v>
      </c>
      <c r="M83" s="5">
        <v>0</v>
      </c>
      <c r="N83" s="5">
        <v>258410</v>
      </c>
      <c r="O83" s="5">
        <v>10382</v>
      </c>
      <c r="P83" s="5">
        <v>477</v>
      </c>
      <c r="Q83" s="5">
        <v>968</v>
      </c>
      <c r="R83" s="5">
        <v>2017</v>
      </c>
      <c r="S83" s="5">
        <v>244080</v>
      </c>
      <c r="T83" s="5">
        <v>487</v>
      </c>
      <c r="U83" s="5">
        <v>0</v>
      </c>
      <c r="V83" s="5">
        <v>35547</v>
      </c>
      <c r="W83" s="5">
        <v>22221</v>
      </c>
      <c r="X83" s="5">
        <v>257</v>
      </c>
      <c r="Y83" s="5">
        <v>66</v>
      </c>
      <c r="Z83" s="5">
        <v>4169</v>
      </c>
      <c r="AA83" s="5">
        <v>8834</v>
      </c>
      <c r="AB83" s="5">
        <v>0</v>
      </c>
      <c r="AC83" s="5">
        <v>0</v>
      </c>
      <c r="AD83" s="5">
        <v>43918</v>
      </c>
      <c r="AE83" s="5">
        <v>36373</v>
      </c>
      <c r="AF83" s="5">
        <v>111</v>
      </c>
      <c r="AG83" s="5">
        <v>98</v>
      </c>
      <c r="AH83" s="5">
        <v>3359</v>
      </c>
      <c r="AI83" s="5">
        <v>3977</v>
      </c>
      <c r="AJ83" s="5">
        <v>0</v>
      </c>
      <c r="AK83" s="5">
        <v>30520</v>
      </c>
      <c r="AL83" s="5">
        <v>1693</v>
      </c>
      <c r="AM83" s="5">
        <v>69</v>
      </c>
      <c r="AN83" s="5">
        <v>202</v>
      </c>
      <c r="AO83" s="5">
        <v>6099</v>
      </c>
      <c r="AP83" s="5">
        <v>20907</v>
      </c>
      <c r="AQ83" s="5">
        <v>1550</v>
      </c>
      <c r="AR83" s="5">
        <v>0</v>
      </c>
      <c r="AS83" s="5">
        <v>0</v>
      </c>
    </row>
    <row r="84" spans="1:45">
      <c r="A84" s="5">
        <v>1386</v>
      </c>
      <c r="B84" s="5">
        <v>4</v>
      </c>
      <c r="C84" s="5" t="s">
        <v>308</v>
      </c>
      <c r="D84" s="5" t="s">
        <v>309</v>
      </c>
      <c r="E84" s="5">
        <v>17908356</v>
      </c>
      <c r="F84" s="5">
        <v>9719116</v>
      </c>
      <c r="G84" s="5">
        <v>38990</v>
      </c>
      <c r="H84" s="5">
        <v>84354</v>
      </c>
      <c r="I84" s="5">
        <v>18268</v>
      </c>
      <c r="J84" s="5">
        <v>7924028</v>
      </c>
      <c r="K84" s="5">
        <v>117504</v>
      </c>
      <c r="L84" s="5">
        <v>6096</v>
      </c>
      <c r="M84" s="5">
        <v>0</v>
      </c>
      <c r="N84" s="5">
        <v>1762997</v>
      </c>
      <c r="O84" s="5">
        <v>559993</v>
      </c>
      <c r="P84" s="5">
        <v>4023</v>
      </c>
      <c r="Q84" s="5">
        <v>9143</v>
      </c>
      <c r="R84" s="5">
        <v>597</v>
      </c>
      <c r="S84" s="5">
        <v>1185150</v>
      </c>
      <c r="T84" s="5">
        <v>4090</v>
      </c>
      <c r="U84" s="5">
        <v>0</v>
      </c>
      <c r="V84" s="5">
        <v>911900</v>
      </c>
      <c r="W84" s="5">
        <v>542060</v>
      </c>
      <c r="X84" s="5">
        <v>111</v>
      </c>
      <c r="Y84" s="5">
        <v>5</v>
      </c>
      <c r="Z84" s="5">
        <v>215</v>
      </c>
      <c r="AA84" s="5">
        <v>369508</v>
      </c>
      <c r="AB84" s="5">
        <v>0</v>
      </c>
      <c r="AC84" s="5">
        <v>0</v>
      </c>
      <c r="AD84" s="5">
        <v>108839</v>
      </c>
      <c r="AE84" s="5">
        <v>93322</v>
      </c>
      <c r="AF84" s="5">
        <v>257</v>
      </c>
      <c r="AG84" s="5">
        <v>152</v>
      </c>
      <c r="AH84" s="5">
        <v>3137</v>
      </c>
      <c r="AI84" s="5">
        <v>11971</v>
      </c>
      <c r="AJ84" s="5">
        <v>0</v>
      </c>
      <c r="AK84" s="5">
        <v>131404</v>
      </c>
      <c r="AL84" s="5">
        <v>79019</v>
      </c>
      <c r="AM84" s="5">
        <v>1603</v>
      </c>
      <c r="AN84" s="5">
        <v>10147</v>
      </c>
      <c r="AO84" s="5">
        <v>4456</v>
      </c>
      <c r="AP84" s="5">
        <v>26048</v>
      </c>
      <c r="AQ84" s="5">
        <v>10130</v>
      </c>
      <c r="AR84" s="5">
        <v>0</v>
      </c>
      <c r="AS84" s="5">
        <v>0</v>
      </c>
    </row>
    <row r="85" spans="1:45">
      <c r="A85" s="5">
        <v>1386</v>
      </c>
      <c r="B85" s="5">
        <v>3</v>
      </c>
      <c r="C85" s="5" t="s">
        <v>310</v>
      </c>
      <c r="D85" s="5" t="s">
        <v>311</v>
      </c>
      <c r="E85" s="5">
        <v>1899141</v>
      </c>
      <c r="F85" s="5">
        <v>359579</v>
      </c>
      <c r="G85" s="5">
        <v>32943</v>
      </c>
      <c r="H85" s="5">
        <v>50920</v>
      </c>
      <c r="I85" s="5">
        <v>33476</v>
      </c>
      <c r="J85" s="5">
        <v>1359938</v>
      </c>
      <c r="K85" s="5">
        <v>61093</v>
      </c>
      <c r="L85" s="5">
        <v>1192</v>
      </c>
      <c r="M85" s="5">
        <v>0</v>
      </c>
      <c r="N85" s="5">
        <v>51697</v>
      </c>
      <c r="O85" s="5">
        <v>47843</v>
      </c>
      <c r="P85" s="5">
        <v>1328</v>
      </c>
      <c r="Q85" s="5">
        <v>1534</v>
      </c>
      <c r="R85" s="5">
        <v>627</v>
      </c>
      <c r="S85" s="5">
        <v>256</v>
      </c>
      <c r="T85" s="5">
        <v>109</v>
      </c>
      <c r="U85" s="5">
        <v>0</v>
      </c>
      <c r="V85" s="5">
        <v>64722</v>
      </c>
      <c r="W85" s="5">
        <v>42803</v>
      </c>
      <c r="X85" s="5">
        <v>1542</v>
      </c>
      <c r="Y85" s="5">
        <v>683</v>
      </c>
      <c r="Z85" s="5">
        <v>315</v>
      </c>
      <c r="AA85" s="5">
        <v>19378</v>
      </c>
      <c r="AB85" s="5">
        <v>2</v>
      </c>
      <c r="AC85" s="5">
        <v>0</v>
      </c>
      <c r="AD85" s="5">
        <v>102271</v>
      </c>
      <c r="AE85" s="5">
        <v>41150</v>
      </c>
      <c r="AF85" s="5">
        <v>3605</v>
      </c>
      <c r="AG85" s="5">
        <v>3193</v>
      </c>
      <c r="AH85" s="5">
        <v>6395</v>
      </c>
      <c r="AI85" s="5">
        <v>47929</v>
      </c>
      <c r="AJ85" s="5">
        <v>0</v>
      </c>
      <c r="AK85" s="5">
        <v>133100</v>
      </c>
      <c r="AL85" s="5">
        <v>51085</v>
      </c>
      <c r="AM85" s="5">
        <v>1338</v>
      </c>
      <c r="AN85" s="5">
        <v>3297</v>
      </c>
      <c r="AO85" s="5">
        <v>22184</v>
      </c>
      <c r="AP85" s="5">
        <v>42531</v>
      </c>
      <c r="AQ85" s="5">
        <v>12666</v>
      </c>
      <c r="AR85" s="5">
        <v>0</v>
      </c>
      <c r="AS85" s="5">
        <v>0</v>
      </c>
    </row>
    <row r="86" spans="1:45">
      <c r="A86" s="5">
        <v>1386</v>
      </c>
      <c r="B86" s="5">
        <v>4</v>
      </c>
      <c r="C86" s="5" t="s">
        <v>312</v>
      </c>
      <c r="D86" s="5" t="s">
        <v>313</v>
      </c>
      <c r="E86" s="5">
        <v>57452</v>
      </c>
      <c r="F86" s="5">
        <v>17155</v>
      </c>
      <c r="G86" s="5">
        <v>1978</v>
      </c>
      <c r="H86" s="5">
        <v>6736</v>
      </c>
      <c r="I86" s="5">
        <v>8517</v>
      </c>
      <c r="J86" s="5">
        <v>18073</v>
      </c>
      <c r="K86" s="5">
        <v>4853</v>
      </c>
      <c r="L86" s="5">
        <v>140</v>
      </c>
      <c r="M86" s="5">
        <v>0</v>
      </c>
      <c r="N86" s="5">
        <v>4758</v>
      </c>
      <c r="O86" s="5">
        <v>4179</v>
      </c>
      <c r="P86" s="5">
        <v>14</v>
      </c>
      <c r="Q86" s="5">
        <v>105</v>
      </c>
      <c r="R86" s="5">
        <v>308</v>
      </c>
      <c r="S86" s="5">
        <v>152</v>
      </c>
      <c r="T86" s="5">
        <v>0</v>
      </c>
      <c r="U86" s="5">
        <v>0</v>
      </c>
      <c r="V86" s="5">
        <v>1248</v>
      </c>
      <c r="W86" s="5">
        <v>513</v>
      </c>
      <c r="X86" s="5">
        <v>52</v>
      </c>
      <c r="Y86" s="5">
        <v>2</v>
      </c>
      <c r="Z86" s="5">
        <v>68</v>
      </c>
      <c r="AA86" s="5">
        <v>613</v>
      </c>
      <c r="AB86" s="5">
        <v>0</v>
      </c>
      <c r="AC86" s="5">
        <v>0</v>
      </c>
      <c r="AD86" s="5">
        <v>4560</v>
      </c>
      <c r="AE86" s="5">
        <v>1019</v>
      </c>
      <c r="AF86" s="5">
        <v>15</v>
      </c>
      <c r="AG86" s="5">
        <v>209</v>
      </c>
      <c r="AH86" s="5">
        <v>140</v>
      </c>
      <c r="AI86" s="5">
        <v>3178</v>
      </c>
      <c r="AJ86" s="5">
        <v>0</v>
      </c>
      <c r="AK86" s="5">
        <v>5708</v>
      </c>
      <c r="AL86" s="5">
        <v>1479</v>
      </c>
      <c r="AM86" s="5">
        <v>788</v>
      </c>
      <c r="AN86" s="5">
        <v>9</v>
      </c>
      <c r="AO86" s="5">
        <v>2987</v>
      </c>
      <c r="AP86" s="5">
        <v>445</v>
      </c>
      <c r="AQ86" s="5">
        <v>0</v>
      </c>
      <c r="AR86" s="5">
        <v>0</v>
      </c>
      <c r="AS86" s="5">
        <v>0</v>
      </c>
    </row>
    <row r="87" spans="1:45">
      <c r="A87" s="5">
        <v>1386</v>
      </c>
      <c r="B87" s="5">
        <v>4</v>
      </c>
      <c r="C87" s="5" t="s">
        <v>314</v>
      </c>
      <c r="D87" s="5" t="s">
        <v>315</v>
      </c>
      <c r="E87" s="5">
        <v>275393</v>
      </c>
      <c r="F87" s="5">
        <v>122480</v>
      </c>
      <c r="G87" s="5">
        <v>14047</v>
      </c>
      <c r="H87" s="5">
        <v>15022</v>
      </c>
      <c r="I87" s="5">
        <v>14219</v>
      </c>
      <c r="J87" s="5">
        <v>90371</v>
      </c>
      <c r="K87" s="5">
        <v>18908</v>
      </c>
      <c r="L87" s="5">
        <v>347</v>
      </c>
      <c r="M87" s="5">
        <v>0</v>
      </c>
      <c r="N87" s="5">
        <v>15151</v>
      </c>
      <c r="O87" s="5">
        <v>13582</v>
      </c>
      <c r="P87" s="5">
        <v>319</v>
      </c>
      <c r="Q87" s="5">
        <v>824</v>
      </c>
      <c r="R87" s="5">
        <v>319</v>
      </c>
      <c r="S87" s="5">
        <v>104</v>
      </c>
      <c r="T87" s="5">
        <v>3</v>
      </c>
      <c r="U87" s="5">
        <v>0</v>
      </c>
      <c r="V87" s="5">
        <v>13498</v>
      </c>
      <c r="W87" s="5">
        <v>9663</v>
      </c>
      <c r="X87" s="5">
        <v>278</v>
      </c>
      <c r="Y87" s="5">
        <v>137</v>
      </c>
      <c r="Z87" s="5">
        <v>81</v>
      </c>
      <c r="AA87" s="5">
        <v>3339</v>
      </c>
      <c r="AB87" s="5">
        <v>0</v>
      </c>
      <c r="AC87" s="5">
        <v>0</v>
      </c>
      <c r="AD87" s="5">
        <v>39377</v>
      </c>
      <c r="AE87" s="5">
        <v>16292</v>
      </c>
      <c r="AF87" s="5">
        <v>1261</v>
      </c>
      <c r="AG87" s="5">
        <v>249</v>
      </c>
      <c r="AH87" s="5">
        <v>2868</v>
      </c>
      <c r="AI87" s="5">
        <v>18708</v>
      </c>
      <c r="AJ87" s="5">
        <v>0</v>
      </c>
      <c r="AK87" s="5">
        <v>54402</v>
      </c>
      <c r="AL87" s="5">
        <v>34200</v>
      </c>
      <c r="AM87" s="5">
        <v>122</v>
      </c>
      <c r="AN87" s="5">
        <v>151</v>
      </c>
      <c r="AO87" s="5">
        <v>5831</v>
      </c>
      <c r="AP87" s="5">
        <v>8318</v>
      </c>
      <c r="AQ87" s="5">
        <v>5781</v>
      </c>
      <c r="AR87" s="5">
        <v>0</v>
      </c>
      <c r="AS87" s="5">
        <v>0</v>
      </c>
    </row>
    <row r="88" spans="1:45">
      <c r="A88" s="5">
        <v>1386</v>
      </c>
      <c r="B88" s="5">
        <v>4</v>
      </c>
      <c r="C88" s="5" t="s">
        <v>316</v>
      </c>
      <c r="D88" s="5" t="s">
        <v>317</v>
      </c>
      <c r="E88" s="5">
        <v>257108</v>
      </c>
      <c r="F88" s="5">
        <v>139013</v>
      </c>
      <c r="G88" s="5">
        <v>9147</v>
      </c>
      <c r="H88" s="5">
        <v>20529</v>
      </c>
      <c r="I88" s="5">
        <v>6835</v>
      </c>
      <c r="J88" s="5">
        <v>64402</v>
      </c>
      <c r="K88" s="5">
        <v>16785</v>
      </c>
      <c r="L88" s="5">
        <v>397</v>
      </c>
      <c r="M88" s="5">
        <v>0</v>
      </c>
      <c r="N88" s="5">
        <v>24774</v>
      </c>
      <c r="O88" s="5">
        <v>23585</v>
      </c>
      <c r="P88" s="5">
        <v>551</v>
      </c>
      <c r="Q88" s="5">
        <v>539</v>
      </c>
      <c r="R88" s="5">
        <v>0</v>
      </c>
      <c r="S88" s="5">
        <v>0</v>
      </c>
      <c r="T88" s="5">
        <v>100</v>
      </c>
      <c r="U88" s="5">
        <v>0</v>
      </c>
      <c r="V88" s="5">
        <v>42375</v>
      </c>
      <c r="W88" s="5">
        <v>26543</v>
      </c>
      <c r="X88" s="5">
        <v>924</v>
      </c>
      <c r="Y88" s="5">
        <v>536</v>
      </c>
      <c r="Z88" s="5">
        <v>151</v>
      </c>
      <c r="AA88" s="5">
        <v>14220</v>
      </c>
      <c r="AB88" s="5">
        <v>0</v>
      </c>
      <c r="AC88" s="5">
        <v>0</v>
      </c>
      <c r="AD88" s="5">
        <v>50021</v>
      </c>
      <c r="AE88" s="5">
        <v>19014</v>
      </c>
      <c r="AF88" s="5">
        <v>1213</v>
      </c>
      <c r="AG88" s="5">
        <v>2528</v>
      </c>
      <c r="AH88" s="5">
        <v>2906</v>
      </c>
      <c r="AI88" s="5">
        <v>24358</v>
      </c>
      <c r="AJ88" s="5">
        <v>0</v>
      </c>
      <c r="AK88" s="5">
        <v>65259</v>
      </c>
      <c r="AL88" s="5">
        <v>13082</v>
      </c>
      <c r="AM88" s="5">
        <v>259</v>
      </c>
      <c r="AN88" s="5">
        <v>2971</v>
      </c>
      <c r="AO88" s="5">
        <v>10447</v>
      </c>
      <c r="AP88" s="5">
        <v>32689</v>
      </c>
      <c r="AQ88" s="5">
        <v>5812</v>
      </c>
      <c r="AR88" s="5">
        <v>0</v>
      </c>
      <c r="AS88" s="5">
        <v>0</v>
      </c>
    </row>
    <row r="89" spans="1:45">
      <c r="A89" s="5">
        <v>1386</v>
      </c>
      <c r="B89" s="5">
        <v>4</v>
      </c>
      <c r="C89" s="5" t="s">
        <v>318</v>
      </c>
      <c r="D89" s="5" t="s">
        <v>319</v>
      </c>
      <c r="E89" s="5">
        <v>1309188</v>
      </c>
      <c r="F89" s="5">
        <v>80931</v>
      </c>
      <c r="G89" s="5">
        <v>7772</v>
      </c>
      <c r="H89" s="5">
        <v>8633</v>
      </c>
      <c r="I89" s="5">
        <v>3905</v>
      </c>
      <c r="J89" s="5">
        <v>1187093</v>
      </c>
      <c r="K89" s="5">
        <v>20547</v>
      </c>
      <c r="L89" s="5">
        <v>308</v>
      </c>
      <c r="M89" s="5">
        <v>0</v>
      </c>
      <c r="N89" s="5">
        <v>7013</v>
      </c>
      <c r="O89" s="5">
        <v>6497</v>
      </c>
      <c r="P89" s="5">
        <v>445</v>
      </c>
      <c r="Q89" s="5">
        <v>66</v>
      </c>
      <c r="R89" s="5">
        <v>0</v>
      </c>
      <c r="S89" s="5">
        <v>0</v>
      </c>
      <c r="T89" s="5">
        <v>6</v>
      </c>
      <c r="U89" s="5">
        <v>0</v>
      </c>
      <c r="V89" s="5">
        <v>7601</v>
      </c>
      <c r="W89" s="5">
        <v>6084</v>
      </c>
      <c r="X89" s="5">
        <v>288</v>
      </c>
      <c r="Y89" s="5">
        <v>7</v>
      </c>
      <c r="Z89" s="5">
        <v>14</v>
      </c>
      <c r="AA89" s="5">
        <v>1207</v>
      </c>
      <c r="AB89" s="5">
        <v>2</v>
      </c>
      <c r="AC89" s="5">
        <v>0</v>
      </c>
      <c r="AD89" s="5">
        <v>8314</v>
      </c>
      <c r="AE89" s="5">
        <v>4825</v>
      </c>
      <c r="AF89" s="5">
        <v>1116</v>
      </c>
      <c r="AG89" s="5">
        <v>207</v>
      </c>
      <c r="AH89" s="5">
        <v>480</v>
      </c>
      <c r="AI89" s="5">
        <v>1685</v>
      </c>
      <c r="AJ89" s="5">
        <v>0</v>
      </c>
      <c r="AK89" s="5">
        <v>7731</v>
      </c>
      <c r="AL89" s="5">
        <v>2325</v>
      </c>
      <c r="AM89" s="5">
        <v>169</v>
      </c>
      <c r="AN89" s="5">
        <v>167</v>
      </c>
      <c r="AO89" s="5">
        <v>2918</v>
      </c>
      <c r="AP89" s="5">
        <v>1079</v>
      </c>
      <c r="AQ89" s="5">
        <v>1074</v>
      </c>
      <c r="AR89" s="5">
        <v>0</v>
      </c>
      <c r="AS89" s="5">
        <v>0</v>
      </c>
    </row>
    <row r="90" spans="1:45">
      <c r="A90" s="5">
        <v>1386</v>
      </c>
      <c r="B90" s="5">
        <v>3</v>
      </c>
      <c r="C90" s="5" t="s">
        <v>320</v>
      </c>
      <c r="D90" s="5" t="s">
        <v>321</v>
      </c>
      <c r="E90" s="5">
        <v>86274</v>
      </c>
      <c r="F90" s="5">
        <v>41119</v>
      </c>
      <c r="G90" s="5">
        <v>1736</v>
      </c>
      <c r="H90" s="5">
        <v>7123</v>
      </c>
      <c r="I90" s="5">
        <v>1425</v>
      </c>
      <c r="J90" s="5">
        <v>24926</v>
      </c>
      <c r="K90" s="5">
        <v>9605</v>
      </c>
      <c r="L90" s="5">
        <v>340</v>
      </c>
      <c r="M90" s="5">
        <v>0</v>
      </c>
      <c r="N90" s="5">
        <v>6460</v>
      </c>
      <c r="O90" s="5">
        <v>5824</v>
      </c>
      <c r="P90" s="5">
        <v>464</v>
      </c>
      <c r="Q90" s="5">
        <v>164</v>
      </c>
      <c r="R90" s="5">
        <v>0</v>
      </c>
      <c r="S90" s="5">
        <v>8</v>
      </c>
      <c r="T90" s="5">
        <v>0</v>
      </c>
      <c r="U90" s="5">
        <v>0</v>
      </c>
      <c r="V90" s="5">
        <v>16958</v>
      </c>
      <c r="W90" s="5">
        <v>12406</v>
      </c>
      <c r="X90" s="5">
        <v>8</v>
      </c>
      <c r="Y90" s="5">
        <v>5</v>
      </c>
      <c r="Z90" s="5">
        <v>0</v>
      </c>
      <c r="AA90" s="5">
        <v>4538</v>
      </c>
      <c r="AB90" s="5">
        <v>0</v>
      </c>
      <c r="AC90" s="5">
        <v>0</v>
      </c>
      <c r="AD90" s="5">
        <v>3827</v>
      </c>
      <c r="AE90" s="5">
        <v>3617</v>
      </c>
      <c r="AF90" s="5">
        <v>0</v>
      </c>
      <c r="AG90" s="5">
        <v>0</v>
      </c>
      <c r="AH90" s="5">
        <v>80</v>
      </c>
      <c r="AI90" s="5">
        <v>130</v>
      </c>
      <c r="AJ90" s="5">
        <v>0</v>
      </c>
      <c r="AK90" s="5">
        <v>1758</v>
      </c>
      <c r="AL90" s="5">
        <v>0</v>
      </c>
      <c r="AM90" s="5">
        <v>25</v>
      </c>
      <c r="AN90" s="5">
        <v>68</v>
      </c>
      <c r="AO90" s="5">
        <v>893</v>
      </c>
      <c r="AP90" s="5">
        <v>772</v>
      </c>
      <c r="AQ90" s="5">
        <v>0</v>
      </c>
      <c r="AR90" s="5">
        <v>0</v>
      </c>
      <c r="AS90" s="5">
        <v>0</v>
      </c>
    </row>
    <row r="91" spans="1:45">
      <c r="A91" s="5">
        <v>1386</v>
      </c>
      <c r="B91" s="5">
        <v>4</v>
      </c>
      <c r="C91" s="5" t="s">
        <v>322</v>
      </c>
      <c r="D91" s="5" t="s">
        <v>321</v>
      </c>
      <c r="E91" s="5">
        <v>86274</v>
      </c>
      <c r="F91" s="5">
        <v>41119</v>
      </c>
      <c r="G91" s="5">
        <v>1736</v>
      </c>
      <c r="H91" s="5">
        <v>7123</v>
      </c>
      <c r="I91" s="5">
        <v>1425</v>
      </c>
      <c r="J91" s="5">
        <v>24926</v>
      </c>
      <c r="K91" s="5">
        <v>9605</v>
      </c>
      <c r="L91" s="5">
        <v>340</v>
      </c>
      <c r="M91" s="5">
        <v>0</v>
      </c>
      <c r="N91" s="5">
        <v>6460</v>
      </c>
      <c r="O91" s="5">
        <v>5824</v>
      </c>
      <c r="P91" s="5">
        <v>464</v>
      </c>
      <c r="Q91" s="5">
        <v>164</v>
      </c>
      <c r="R91" s="5">
        <v>0</v>
      </c>
      <c r="S91" s="5">
        <v>8</v>
      </c>
      <c r="T91" s="5">
        <v>0</v>
      </c>
      <c r="U91" s="5">
        <v>0</v>
      </c>
      <c r="V91" s="5">
        <v>16958</v>
      </c>
      <c r="W91" s="5">
        <v>12406</v>
      </c>
      <c r="X91" s="5">
        <v>8</v>
      </c>
      <c r="Y91" s="5">
        <v>5</v>
      </c>
      <c r="Z91" s="5">
        <v>0</v>
      </c>
      <c r="AA91" s="5">
        <v>4538</v>
      </c>
      <c r="AB91" s="5">
        <v>0</v>
      </c>
      <c r="AC91" s="5">
        <v>0</v>
      </c>
      <c r="AD91" s="5">
        <v>3827</v>
      </c>
      <c r="AE91" s="5">
        <v>3617</v>
      </c>
      <c r="AF91" s="5">
        <v>0</v>
      </c>
      <c r="AG91" s="5">
        <v>0</v>
      </c>
      <c r="AH91" s="5">
        <v>80</v>
      </c>
      <c r="AI91" s="5">
        <v>130</v>
      </c>
      <c r="AJ91" s="5">
        <v>0</v>
      </c>
      <c r="AK91" s="5">
        <v>1758</v>
      </c>
      <c r="AL91" s="5">
        <v>0</v>
      </c>
      <c r="AM91" s="5">
        <v>25</v>
      </c>
      <c r="AN91" s="5">
        <v>68</v>
      </c>
      <c r="AO91" s="5">
        <v>893</v>
      </c>
      <c r="AP91" s="5">
        <v>772</v>
      </c>
      <c r="AQ91" s="5">
        <v>0</v>
      </c>
      <c r="AR91" s="5">
        <v>0</v>
      </c>
      <c r="AS91" s="5">
        <v>0</v>
      </c>
    </row>
    <row r="92" spans="1:45">
      <c r="A92" s="5">
        <v>1386</v>
      </c>
      <c r="B92" s="5">
        <v>2</v>
      </c>
      <c r="C92" s="5" t="s">
        <v>323</v>
      </c>
      <c r="D92" s="5" t="s">
        <v>324</v>
      </c>
      <c r="E92" s="5">
        <v>834154</v>
      </c>
      <c r="F92" s="5">
        <v>355031</v>
      </c>
      <c r="G92" s="5">
        <v>34074</v>
      </c>
      <c r="H92" s="5">
        <v>49251</v>
      </c>
      <c r="I92" s="5">
        <v>21922</v>
      </c>
      <c r="J92" s="5">
        <v>328145</v>
      </c>
      <c r="K92" s="5">
        <v>41974</v>
      </c>
      <c r="L92" s="5">
        <v>3758</v>
      </c>
      <c r="M92" s="5">
        <v>0</v>
      </c>
      <c r="N92" s="5">
        <v>66859</v>
      </c>
      <c r="O92" s="5">
        <v>56999</v>
      </c>
      <c r="P92" s="5">
        <v>2422</v>
      </c>
      <c r="Q92" s="5">
        <v>4498</v>
      </c>
      <c r="R92" s="5">
        <v>470</v>
      </c>
      <c r="S92" s="5">
        <v>2469</v>
      </c>
      <c r="T92" s="5">
        <v>1</v>
      </c>
      <c r="U92" s="5">
        <v>0</v>
      </c>
      <c r="V92" s="5">
        <v>136448</v>
      </c>
      <c r="W92" s="5">
        <v>57974</v>
      </c>
      <c r="X92" s="5">
        <v>5326</v>
      </c>
      <c r="Y92" s="5">
        <v>1332</v>
      </c>
      <c r="Z92" s="5">
        <v>503</v>
      </c>
      <c r="AA92" s="5">
        <v>71309</v>
      </c>
      <c r="AB92" s="5">
        <v>5</v>
      </c>
      <c r="AC92" s="5">
        <v>0</v>
      </c>
      <c r="AD92" s="5">
        <v>55269</v>
      </c>
      <c r="AE92" s="5">
        <v>21904</v>
      </c>
      <c r="AF92" s="5">
        <v>1338</v>
      </c>
      <c r="AG92" s="5">
        <v>1869</v>
      </c>
      <c r="AH92" s="5">
        <v>2599</v>
      </c>
      <c r="AI92" s="5">
        <v>27559</v>
      </c>
      <c r="AJ92" s="5">
        <v>0</v>
      </c>
      <c r="AK92" s="5">
        <v>55406</v>
      </c>
      <c r="AL92" s="5">
        <v>14753</v>
      </c>
      <c r="AM92" s="5">
        <v>616</v>
      </c>
      <c r="AN92" s="5">
        <v>2336</v>
      </c>
      <c r="AO92" s="5">
        <v>6420</v>
      </c>
      <c r="AP92" s="5">
        <v>16451</v>
      </c>
      <c r="AQ92" s="5">
        <v>14830</v>
      </c>
      <c r="AR92" s="5">
        <v>0</v>
      </c>
      <c r="AS92" s="5">
        <v>0</v>
      </c>
    </row>
    <row r="93" spans="1:45">
      <c r="A93" s="5">
        <v>1386</v>
      </c>
      <c r="B93" s="5">
        <v>3</v>
      </c>
      <c r="C93" s="5" t="s">
        <v>325</v>
      </c>
      <c r="D93" s="5" t="s">
        <v>324</v>
      </c>
      <c r="E93" s="5">
        <v>834154</v>
      </c>
      <c r="F93" s="5">
        <v>355031</v>
      </c>
      <c r="G93" s="5">
        <v>34074</v>
      </c>
      <c r="H93" s="5">
        <v>49251</v>
      </c>
      <c r="I93" s="5">
        <v>21922</v>
      </c>
      <c r="J93" s="5">
        <v>328145</v>
      </c>
      <c r="K93" s="5">
        <v>41974</v>
      </c>
      <c r="L93" s="5">
        <v>3758</v>
      </c>
      <c r="M93" s="5">
        <v>0</v>
      </c>
      <c r="N93" s="5">
        <v>66859</v>
      </c>
      <c r="O93" s="5">
        <v>56999</v>
      </c>
      <c r="P93" s="5">
        <v>2422</v>
      </c>
      <c r="Q93" s="5">
        <v>4498</v>
      </c>
      <c r="R93" s="5">
        <v>470</v>
      </c>
      <c r="S93" s="5">
        <v>2469</v>
      </c>
      <c r="T93" s="5">
        <v>1</v>
      </c>
      <c r="U93" s="5">
        <v>0</v>
      </c>
      <c r="V93" s="5">
        <v>136448</v>
      </c>
      <c r="W93" s="5">
        <v>57974</v>
      </c>
      <c r="X93" s="5">
        <v>5326</v>
      </c>
      <c r="Y93" s="5">
        <v>1332</v>
      </c>
      <c r="Z93" s="5">
        <v>503</v>
      </c>
      <c r="AA93" s="5">
        <v>71309</v>
      </c>
      <c r="AB93" s="5">
        <v>5</v>
      </c>
      <c r="AC93" s="5">
        <v>0</v>
      </c>
      <c r="AD93" s="5">
        <v>55269</v>
      </c>
      <c r="AE93" s="5">
        <v>21904</v>
      </c>
      <c r="AF93" s="5">
        <v>1338</v>
      </c>
      <c r="AG93" s="5">
        <v>1869</v>
      </c>
      <c r="AH93" s="5">
        <v>2599</v>
      </c>
      <c r="AI93" s="5">
        <v>27559</v>
      </c>
      <c r="AJ93" s="5">
        <v>0</v>
      </c>
      <c r="AK93" s="5">
        <v>55406</v>
      </c>
      <c r="AL93" s="5">
        <v>14753</v>
      </c>
      <c r="AM93" s="5">
        <v>616</v>
      </c>
      <c r="AN93" s="5">
        <v>2336</v>
      </c>
      <c r="AO93" s="5">
        <v>6420</v>
      </c>
      <c r="AP93" s="5">
        <v>16451</v>
      </c>
      <c r="AQ93" s="5">
        <v>14830</v>
      </c>
      <c r="AR93" s="5">
        <v>0</v>
      </c>
      <c r="AS93" s="5">
        <v>0</v>
      </c>
    </row>
    <row r="94" spans="1:45">
      <c r="A94" s="5">
        <v>1386</v>
      </c>
      <c r="B94" s="5">
        <v>4</v>
      </c>
      <c r="C94" s="5" t="s">
        <v>326</v>
      </c>
      <c r="D94" s="5" t="s">
        <v>324</v>
      </c>
      <c r="E94" s="5">
        <v>834154</v>
      </c>
      <c r="F94" s="5">
        <v>355031</v>
      </c>
      <c r="G94" s="5">
        <v>34074</v>
      </c>
      <c r="H94" s="5">
        <v>49251</v>
      </c>
      <c r="I94" s="5">
        <v>21922</v>
      </c>
      <c r="J94" s="5">
        <v>328145</v>
      </c>
      <c r="K94" s="5">
        <v>41974</v>
      </c>
      <c r="L94" s="5">
        <v>3758</v>
      </c>
      <c r="M94" s="5">
        <v>0</v>
      </c>
      <c r="N94" s="5">
        <v>66859</v>
      </c>
      <c r="O94" s="5">
        <v>56999</v>
      </c>
      <c r="P94" s="5">
        <v>2422</v>
      </c>
      <c r="Q94" s="5">
        <v>4498</v>
      </c>
      <c r="R94" s="5">
        <v>470</v>
      </c>
      <c r="S94" s="5">
        <v>2469</v>
      </c>
      <c r="T94" s="5">
        <v>1</v>
      </c>
      <c r="U94" s="5">
        <v>0</v>
      </c>
      <c r="V94" s="5">
        <v>136448</v>
      </c>
      <c r="W94" s="5">
        <v>57974</v>
      </c>
      <c r="X94" s="5">
        <v>5326</v>
      </c>
      <c r="Y94" s="5">
        <v>1332</v>
      </c>
      <c r="Z94" s="5">
        <v>503</v>
      </c>
      <c r="AA94" s="5">
        <v>71309</v>
      </c>
      <c r="AB94" s="5">
        <v>5</v>
      </c>
      <c r="AC94" s="5">
        <v>0</v>
      </c>
      <c r="AD94" s="5">
        <v>55269</v>
      </c>
      <c r="AE94" s="5">
        <v>21904</v>
      </c>
      <c r="AF94" s="5">
        <v>1338</v>
      </c>
      <c r="AG94" s="5">
        <v>1869</v>
      </c>
      <c r="AH94" s="5">
        <v>2599</v>
      </c>
      <c r="AI94" s="5">
        <v>27559</v>
      </c>
      <c r="AJ94" s="5">
        <v>0</v>
      </c>
      <c r="AK94" s="5">
        <v>55406</v>
      </c>
      <c r="AL94" s="5">
        <v>14753</v>
      </c>
      <c r="AM94" s="5">
        <v>616</v>
      </c>
      <c r="AN94" s="5">
        <v>2336</v>
      </c>
      <c r="AO94" s="5">
        <v>6420</v>
      </c>
      <c r="AP94" s="5">
        <v>16451</v>
      </c>
      <c r="AQ94" s="5">
        <v>14830</v>
      </c>
      <c r="AR94" s="5">
        <v>0</v>
      </c>
      <c r="AS94" s="5">
        <v>0</v>
      </c>
    </row>
    <row r="95" spans="1:45">
      <c r="A95" s="5">
        <v>1386</v>
      </c>
      <c r="B95" s="5">
        <v>2</v>
      </c>
      <c r="C95" s="5" t="s">
        <v>327</v>
      </c>
      <c r="D95" s="5" t="s">
        <v>328</v>
      </c>
      <c r="E95" s="5">
        <v>4017919</v>
      </c>
      <c r="F95" s="5">
        <v>2669004</v>
      </c>
      <c r="G95" s="5">
        <v>110547</v>
      </c>
      <c r="H95" s="5">
        <v>77487</v>
      </c>
      <c r="I95" s="5">
        <v>130967</v>
      </c>
      <c r="J95" s="5">
        <v>848667</v>
      </c>
      <c r="K95" s="5">
        <v>167689</v>
      </c>
      <c r="L95" s="5">
        <v>13559</v>
      </c>
      <c r="M95" s="5">
        <v>0</v>
      </c>
      <c r="N95" s="5">
        <v>1420790</v>
      </c>
      <c r="O95" s="5">
        <v>1324801</v>
      </c>
      <c r="P95" s="5">
        <v>46275</v>
      </c>
      <c r="Q95" s="5">
        <v>7604</v>
      </c>
      <c r="R95" s="5">
        <v>13777</v>
      </c>
      <c r="S95" s="5">
        <v>28169</v>
      </c>
      <c r="T95" s="5">
        <v>163</v>
      </c>
      <c r="U95" s="5">
        <v>0</v>
      </c>
      <c r="V95" s="5">
        <v>277142</v>
      </c>
      <c r="W95" s="5">
        <v>182835</v>
      </c>
      <c r="X95" s="5">
        <v>5973</v>
      </c>
      <c r="Y95" s="5">
        <v>1273</v>
      </c>
      <c r="Z95" s="5">
        <v>10904</v>
      </c>
      <c r="AA95" s="5">
        <v>76155</v>
      </c>
      <c r="AB95" s="5">
        <v>2</v>
      </c>
      <c r="AC95" s="5">
        <v>0</v>
      </c>
      <c r="AD95" s="5">
        <v>223681</v>
      </c>
      <c r="AE95" s="5">
        <v>104062</v>
      </c>
      <c r="AF95" s="5">
        <v>6001</v>
      </c>
      <c r="AG95" s="5">
        <v>771</v>
      </c>
      <c r="AH95" s="5">
        <v>2844</v>
      </c>
      <c r="AI95" s="5">
        <v>110002</v>
      </c>
      <c r="AJ95" s="5">
        <v>0</v>
      </c>
      <c r="AK95" s="5">
        <v>145257</v>
      </c>
      <c r="AL95" s="5">
        <v>91361</v>
      </c>
      <c r="AM95" s="5">
        <v>6415</v>
      </c>
      <c r="AN95" s="5">
        <v>777</v>
      </c>
      <c r="AO95" s="5">
        <v>20238</v>
      </c>
      <c r="AP95" s="5">
        <v>25278</v>
      </c>
      <c r="AQ95" s="5">
        <v>1188</v>
      </c>
      <c r="AR95" s="5">
        <v>0</v>
      </c>
      <c r="AS95" s="5">
        <v>0</v>
      </c>
    </row>
    <row r="96" spans="1:45">
      <c r="A96" s="5">
        <v>1386</v>
      </c>
      <c r="B96" s="5">
        <v>3</v>
      </c>
      <c r="C96" s="5" t="s">
        <v>329</v>
      </c>
      <c r="D96" s="5" t="s">
        <v>330</v>
      </c>
      <c r="E96" s="5">
        <v>1091138</v>
      </c>
      <c r="F96" s="5">
        <v>711030</v>
      </c>
      <c r="G96" s="5">
        <v>20925</v>
      </c>
      <c r="H96" s="5">
        <v>12176</v>
      </c>
      <c r="I96" s="5">
        <v>21429</v>
      </c>
      <c r="J96" s="5">
        <v>297216</v>
      </c>
      <c r="K96" s="5">
        <v>27366</v>
      </c>
      <c r="L96" s="5">
        <v>995</v>
      </c>
      <c r="M96" s="5">
        <v>0</v>
      </c>
      <c r="N96" s="5">
        <v>371913</v>
      </c>
      <c r="O96" s="5">
        <v>369353</v>
      </c>
      <c r="P96" s="5">
        <v>1566</v>
      </c>
      <c r="Q96" s="5">
        <v>282</v>
      </c>
      <c r="R96" s="5">
        <v>627</v>
      </c>
      <c r="S96" s="5">
        <v>85</v>
      </c>
      <c r="T96" s="5">
        <v>0</v>
      </c>
      <c r="U96" s="5">
        <v>0</v>
      </c>
      <c r="V96" s="5">
        <v>130835</v>
      </c>
      <c r="W96" s="5">
        <v>110133</v>
      </c>
      <c r="X96" s="5">
        <v>2048</v>
      </c>
      <c r="Y96" s="5">
        <v>731</v>
      </c>
      <c r="Z96" s="5">
        <v>5783</v>
      </c>
      <c r="AA96" s="5">
        <v>12140</v>
      </c>
      <c r="AB96" s="5">
        <v>0</v>
      </c>
      <c r="AC96" s="5">
        <v>0</v>
      </c>
      <c r="AD96" s="5">
        <v>73675</v>
      </c>
      <c r="AE96" s="5">
        <v>44017</v>
      </c>
      <c r="AF96" s="5">
        <v>2774</v>
      </c>
      <c r="AG96" s="5">
        <v>201</v>
      </c>
      <c r="AH96" s="5">
        <v>628</v>
      </c>
      <c r="AI96" s="5">
        <v>26056</v>
      </c>
      <c r="AJ96" s="5">
        <v>0</v>
      </c>
      <c r="AK96" s="5">
        <v>42690</v>
      </c>
      <c r="AL96" s="5">
        <v>22177</v>
      </c>
      <c r="AM96" s="5">
        <v>1028</v>
      </c>
      <c r="AN96" s="5">
        <v>271</v>
      </c>
      <c r="AO96" s="5">
        <v>6039</v>
      </c>
      <c r="AP96" s="5">
        <v>13110</v>
      </c>
      <c r="AQ96" s="5">
        <v>64</v>
      </c>
      <c r="AR96" s="5">
        <v>0</v>
      </c>
      <c r="AS96" s="5">
        <v>0</v>
      </c>
    </row>
    <row r="97" spans="1:45">
      <c r="A97" s="5">
        <v>1386</v>
      </c>
      <c r="B97" s="5">
        <v>4</v>
      </c>
      <c r="C97" s="5" t="s">
        <v>331</v>
      </c>
      <c r="D97" s="5" t="s">
        <v>332</v>
      </c>
      <c r="E97" s="5">
        <v>864879</v>
      </c>
      <c r="F97" s="5">
        <v>577850</v>
      </c>
      <c r="G97" s="5">
        <v>9759</v>
      </c>
      <c r="H97" s="5">
        <v>7149</v>
      </c>
      <c r="I97" s="5">
        <v>10862</v>
      </c>
      <c r="J97" s="5">
        <v>258167</v>
      </c>
      <c r="K97" s="5">
        <v>244</v>
      </c>
      <c r="L97" s="5">
        <v>847</v>
      </c>
      <c r="M97" s="5">
        <v>0</v>
      </c>
      <c r="N97" s="5">
        <v>314942</v>
      </c>
      <c r="O97" s="5">
        <v>313435</v>
      </c>
      <c r="P97" s="5">
        <v>674</v>
      </c>
      <c r="Q97" s="5">
        <v>152</v>
      </c>
      <c r="R97" s="5">
        <v>597</v>
      </c>
      <c r="S97" s="5">
        <v>85</v>
      </c>
      <c r="T97" s="5">
        <v>0</v>
      </c>
      <c r="U97" s="5">
        <v>0</v>
      </c>
      <c r="V97" s="5">
        <v>48232</v>
      </c>
      <c r="W97" s="5">
        <v>28849</v>
      </c>
      <c r="X97" s="5">
        <v>845</v>
      </c>
      <c r="Y97" s="5">
        <v>727</v>
      </c>
      <c r="Z97" s="5">
        <v>5775</v>
      </c>
      <c r="AA97" s="5">
        <v>12036</v>
      </c>
      <c r="AB97" s="5">
        <v>0</v>
      </c>
      <c r="AC97" s="5">
        <v>0</v>
      </c>
      <c r="AD97" s="5">
        <v>57513</v>
      </c>
      <c r="AE97" s="5">
        <v>31904</v>
      </c>
      <c r="AF97" s="5">
        <v>1835</v>
      </c>
      <c r="AG97" s="5">
        <v>42</v>
      </c>
      <c r="AH97" s="5">
        <v>447</v>
      </c>
      <c r="AI97" s="5">
        <v>23285</v>
      </c>
      <c r="AJ97" s="5">
        <v>0</v>
      </c>
      <c r="AK97" s="5">
        <v>20726</v>
      </c>
      <c r="AL97" s="5">
        <v>12193</v>
      </c>
      <c r="AM97" s="5">
        <v>3</v>
      </c>
      <c r="AN97" s="5">
        <v>170</v>
      </c>
      <c r="AO97" s="5">
        <v>4254</v>
      </c>
      <c r="AP97" s="5">
        <v>4105</v>
      </c>
      <c r="AQ97" s="5">
        <v>0</v>
      </c>
      <c r="AR97" s="5">
        <v>0</v>
      </c>
      <c r="AS97" s="5">
        <v>0</v>
      </c>
    </row>
    <row r="98" spans="1:45">
      <c r="A98" s="5">
        <v>1386</v>
      </c>
      <c r="B98" s="5">
        <v>4</v>
      </c>
      <c r="C98" s="5" t="s">
        <v>333</v>
      </c>
      <c r="D98" s="5" t="s">
        <v>334</v>
      </c>
      <c r="E98" s="5">
        <v>226259</v>
      </c>
      <c r="F98" s="5">
        <v>133180</v>
      </c>
      <c r="G98" s="5">
        <v>11166</v>
      </c>
      <c r="H98" s="5">
        <v>5026</v>
      </c>
      <c r="I98" s="5">
        <v>10567</v>
      </c>
      <c r="J98" s="5">
        <v>39050</v>
      </c>
      <c r="K98" s="5">
        <v>27122</v>
      </c>
      <c r="L98" s="5">
        <v>148</v>
      </c>
      <c r="M98" s="5">
        <v>0</v>
      </c>
      <c r="N98" s="5">
        <v>56971</v>
      </c>
      <c r="O98" s="5">
        <v>55918</v>
      </c>
      <c r="P98" s="5">
        <v>893</v>
      </c>
      <c r="Q98" s="5">
        <v>130</v>
      </c>
      <c r="R98" s="5">
        <v>30</v>
      </c>
      <c r="S98" s="5">
        <v>0</v>
      </c>
      <c r="T98" s="5">
        <v>0</v>
      </c>
      <c r="U98" s="5">
        <v>0</v>
      </c>
      <c r="V98" s="5">
        <v>82603</v>
      </c>
      <c r="W98" s="5">
        <v>81284</v>
      </c>
      <c r="X98" s="5">
        <v>1204</v>
      </c>
      <c r="Y98" s="5">
        <v>4</v>
      </c>
      <c r="Z98" s="5">
        <v>8</v>
      </c>
      <c r="AA98" s="5">
        <v>104</v>
      </c>
      <c r="AB98" s="5">
        <v>0</v>
      </c>
      <c r="AC98" s="5">
        <v>0</v>
      </c>
      <c r="AD98" s="5">
        <v>16162</v>
      </c>
      <c r="AE98" s="5">
        <v>12113</v>
      </c>
      <c r="AF98" s="5">
        <v>939</v>
      </c>
      <c r="AG98" s="5">
        <v>159</v>
      </c>
      <c r="AH98" s="5">
        <v>180</v>
      </c>
      <c r="AI98" s="5">
        <v>2770</v>
      </c>
      <c r="AJ98" s="5">
        <v>0</v>
      </c>
      <c r="AK98" s="5">
        <v>21964</v>
      </c>
      <c r="AL98" s="5">
        <v>9984</v>
      </c>
      <c r="AM98" s="5">
        <v>1025</v>
      </c>
      <c r="AN98" s="5">
        <v>101</v>
      </c>
      <c r="AO98" s="5">
        <v>1785</v>
      </c>
      <c r="AP98" s="5">
        <v>9005</v>
      </c>
      <c r="AQ98" s="5">
        <v>64</v>
      </c>
      <c r="AR98" s="5">
        <v>0</v>
      </c>
      <c r="AS98" s="5">
        <v>0</v>
      </c>
    </row>
    <row r="99" spans="1:45">
      <c r="A99" s="5">
        <v>1386</v>
      </c>
      <c r="B99" s="5">
        <v>3</v>
      </c>
      <c r="C99" s="5" t="s">
        <v>335</v>
      </c>
      <c r="D99" s="5" t="s">
        <v>336</v>
      </c>
      <c r="E99" s="5">
        <v>2926780</v>
      </c>
      <c r="F99" s="5">
        <v>1957973</v>
      </c>
      <c r="G99" s="5">
        <v>89622</v>
      </c>
      <c r="H99" s="5">
        <v>65312</v>
      </c>
      <c r="I99" s="5">
        <v>109537</v>
      </c>
      <c r="J99" s="5">
        <v>551450</v>
      </c>
      <c r="K99" s="5">
        <v>140323</v>
      </c>
      <c r="L99" s="5">
        <v>12563</v>
      </c>
      <c r="M99" s="5">
        <v>0</v>
      </c>
      <c r="N99" s="5">
        <v>1048876</v>
      </c>
      <c r="O99" s="5">
        <v>955449</v>
      </c>
      <c r="P99" s="5">
        <v>44709</v>
      </c>
      <c r="Q99" s="5">
        <v>7322</v>
      </c>
      <c r="R99" s="5">
        <v>13150</v>
      </c>
      <c r="S99" s="5">
        <v>28084</v>
      </c>
      <c r="T99" s="5">
        <v>163</v>
      </c>
      <c r="U99" s="5">
        <v>0</v>
      </c>
      <c r="V99" s="5">
        <v>146307</v>
      </c>
      <c r="W99" s="5">
        <v>72703</v>
      </c>
      <c r="X99" s="5">
        <v>3924</v>
      </c>
      <c r="Y99" s="5">
        <v>542</v>
      </c>
      <c r="Z99" s="5">
        <v>5121</v>
      </c>
      <c r="AA99" s="5">
        <v>64015</v>
      </c>
      <c r="AB99" s="5">
        <v>2</v>
      </c>
      <c r="AC99" s="5">
        <v>0</v>
      </c>
      <c r="AD99" s="5">
        <v>150005</v>
      </c>
      <c r="AE99" s="5">
        <v>60045</v>
      </c>
      <c r="AF99" s="5">
        <v>3227</v>
      </c>
      <c r="AG99" s="5">
        <v>569</v>
      </c>
      <c r="AH99" s="5">
        <v>2217</v>
      </c>
      <c r="AI99" s="5">
        <v>83947</v>
      </c>
      <c r="AJ99" s="5">
        <v>0</v>
      </c>
      <c r="AK99" s="5">
        <v>102567</v>
      </c>
      <c r="AL99" s="5">
        <v>69183</v>
      </c>
      <c r="AM99" s="5">
        <v>5386</v>
      </c>
      <c r="AN99" s="5">
        <v>506</v>
      </c>
      <c r="AO99" s="5">
        <v>14199</v>
      </c>
      <c r="AP99" s="5">
        <v>12167</v>
      </c>
      <c r="AQ99" s="5">
        <v>1124</v>
      </c>
      <c r="AR99" s="5">
        <v>0</v>
      </c>
      <c r="AS99" s="5">
        <v>0</v>
      </c>
    </row>
    <row r="100" spans="1:45">
      <c r="A100" s="5">
        <v>1386</v>
      </c>
      <c r="B100" s="5">
        <v>4</v>
      </c>
      <c r="C100" s="5" t="s">
        <v>337</v>
      </c>
      <c r="D100" s="5" t="s">
        <v>336</v>
      </c>
      <c r="E100" s="5">
        <v>2926780</v>
      </c>
      <c r="F100" s="5">
        <v>1957973</v>
      </c>
      <c r="G100" s="5">
        <v>89622</v>
      </c>
      <c r="H100" s="5">
        <v>65312</v>
      </c>
      <c r="I100" s="5">
        <v>109537</v>
      </c>
      <c r="J100" s="5">
        <v>551450</v>
      </c>
      <c r="K100" s="5">
        <v>140323</v>
      </c>
      <c r="L100" s="5">
        <v>12563</v>
      </c>
      <c r="M100" s="5">
        <v>0</v>
      </c>
      <c r="N100" s="5">
        <v>1048876</v>
      </c>
      <c r="O100" s="5">
        <v>955449</v>
      </c>
      <c r="P100" s="5">
        <v>44709</v>
      </c>
      <c r="Q100" s="5">
        <v>7322</v>
      </c>
      <c r="R100" s="5">
        <v>13150</v>
      </c>
      <c r="S100" s="5">
        <v>28084</v>
      </c>
      <c r="T100" s="5">
        <v>163</v>
      </c>
      <c r="U100" s="5">
        <v>0</v>
      </c>
      <c r="V100" s="5">
        <v>146307</v>
      </c>
      <c r="W100" s="5">
        <v>72703</v>
      </c>
      <c r="X100" s="5">
        <v>3924</v>
      </c>
      <c r="Y100" s="5">
        <v>542</v>
      </c>
      <c r="Z100" s="5">
        <v>5121</v>
      </c>
      <c r="AA100" s="5">
        <v>64015</v>
      </c>
      <c r="AB100" s="5">
        <v>2</v>
      </c>
      <c r="AC100" s="5">
        <v>0</v>
      </c>
      <c r="AD100" s="5">
        <v>150005</v>
      </c>
      <c r="AE100" s="5">
        <v>60045</v>
      </c>
      <c r="AF100" s="5">
        <v>3227</v>
      </c>
      <c r="AG100" s="5">
        <v>569</v>
      </c>
      <c r="AH100" s="5">
        <v>2217</v>
      </c>
      <c r="AI100" s="5">
        <v>83947</v>
      </c>
      <c r="AJ100" s="5">
        <v>0</v>
      </c>
      <c r="AK100" s="5">
        <v>102567</v>
      </c>
      <c r="AL100" s="5">
        <v>69183</v>
      </c>
      <c r="AM100" s="5">
        <v>5386</v>
      </c>
      <c r="AN100" s="5">
        <v>506</v>
      </c>
      <c r="AO100" s="5">
        <v>14199</v>
      </c>
      <c r="AP100" s="5">
        <v>12167</v>
      </c>
      <c r="AQ100" s="5">
        <v>1124</v>
      </c>
      <c r="AR100" s="5">
        <v>0</v>
      </c>
      <c r="AS100" s="5">
        <v>0</v>
      </c>
    </row>
    <row r="101" spans="1:45">
      <c r="A101" s="5">
        <v>1386</v>
      </c>
      <c r="B101" s="5">
        <v>2</v>
      </c>
      <c r="C101" s="5" t="s">
        <v>338</v>
      </c>
      <c r="D101" s="5" t="s">
        <v>339</v>
      </c>
      <c r="E101" s="5">
        <v>8970233</v>
      </c>
      <c r="F101" s="5">
        <v>5351782</v>
      </c>
      <c r="G101" s="5">
        <v>491749</v>
      </c>
      <c r="H101" s="5">
        <v>153847</v>
      </c>
      <c r="I101" s="5">
        <v>298700</v>
      </c>
      <c r="J101" s="5">
        <v>2301086</v>
      </c>
      <c r="K101" s="5">
        <v>359517</v>
      </c>
      <c r="L101" s="5">
        <v>13552</v>
      </c>
      <c r="M101" s="5">
        <v>0</v>
      </c>
      <c r="N101" s="5">
        <v>1812166</v>
      </c>
      <c r="O101" s="5">
        <v>1736768</v>
      </c>
      <c r="P101" s="5">
        <v>24295</v>
      </c>
      <c r="Q101" s="5">
        <v>11748</v>
      </c>
      <c r="R101" s="5">
        <v>34066</v>
      </c>
      <c r="S101" s="5">
        <v>3952</v>
      </c>
      <c r="T101" s="5">
        <v>1339</v>
      </c>
      <c r="U101" s="5">
        <v>0</v>
      </c>
      <c r="V101" s="5">
        <v>1350613</v>
      </c>
      <c r="W101" s="5">
        <v>1030752</v>
      </c>
      <c r="X101" s="5">
        <v>35323</v>
      </c>
      <c r="Y101" s="5">
        <v>9796</v>
      </c>
      <c r="Z101" s="5">
        <v>43201</v>
      </c>
      <c r="AA101" s="5">
        <v>231245</v>
      </c>
      <c r="AB101" s="5">
        <v>295</v>
      </c>
      <c r="AC101" s="5">
        <v>0</v>
      </c>
      <c r="AD101" s="5">
        <v>1171097</v>
      </c>
      <c r="AE101" s="5">
        <v>538364</v>
      </c>
      <c r="AF101" s="5">
        <v>43506</v>
      </c>
      <c r="AG101" s="5">
        <v>6474</v>
      </c>
      <c r="AH101" s="5">
        <v>59546</v>
      </c>
      <c r="AI101" s="5">
        <v>523205</v>
      </c>
      <c r="AJ101" s="5">
        <v>0</v>
      </c>
      <c r="AK101" s="5">
        <v>437929</v>
      </c>
      <c r="AL101" s="5">
        <v>112370</v>
      </c>
      <c r="AM101" s="5">
        <v>7814</v>
      </c>
      <c r="AN101" s="5">
        <v>4951</v>
      </c>
      <c r="AO101" s="5">
        <v>79994</v>
      </c>
      <c r="AP101" s="5">
        <v>92231</v>
      </c>
      <c r="AQ101" s="5">
        <v>140489</v>
      </c>
      <c r="AR101" s="5">
        <v>80</v>
      </c>
      <c r="AS101" s="5">
        <v>0</v>
      </c>
    </row>
    <row r="102" spans="1:45">
      <c r="A102" s="5">
        <v>1386</v>
      </c>
      <c r="B102" s="5">
        <v>3</v>
      </c>
      <c r="C102" s="5" t="s">
        <v>340</v>
      </c>
      <c r="D102" s="5" t="s">
        <v>341</v>
      </c>
      <c r="E102" s="5">
        <v>1126070</v>
      </c>
      <c r="F102" s="5">
        <v>929649</v>
      </c>
      <c r="G102" s="5">
        <v>18713</v>
      </c>
      <c r="H102" s="5">
        <v>24075</v>
      </c>
      <c r="I102" s="5">
        <v>16308</v>
      </c>
      <c r="J102" s="5">
        <v>111377</v>
      </c>
      <c r="K102" s="5">
        <v>22349</v>
      </c>
      <c r="L102" s="5">
        <v>3599</v>
      </c>
      <c r="M102" s="5">
        <v>0</v>
      </c>
      <c r="N102" s="5">
        <v>84523</v>
      </c>
      <c r="O102" s="5">
        <v>80678</v>
      </c>
      <c r="P102" s="5">
        <v>1903</v>
      </c>
      <c r="Q102" s="5">
        <v>1750</v>
      </c>
      <c r="R102" s="5">
        <v>61</v>
      </c>
      <c r="S102" s="5">
        <v>0</v>
      </c>
      <c r="T102" s="5">
        <v>131</v>
      </c>
      <c r="U102" s="5">
        <v>0</v>
      </c>
      <c r="V102" s="5">
        <v>561719</v>
      </c>
      <c r="W102" s="5">
        <v>496056</v>
      </c>
      <c r="X102" s="5">
        <v>423</v>
      </c>
      <c r="Y102" s="5">
        <v>1316</v>
      </c>
      <c r="Z102" s="5">
        <v>1897</v>
      </c>
      <c r="AA102" s="5">
        <v>62022</v>
      </c>
      <c r="AB102" s="5">
        <v>6</v>
      </c>
      <c r="AC102" s="5">
        <v>0</v>
      </c>
      <c r="AD102" s="5">
        <v>123409</v>
      </c>
      <c r="AE102" s="5">
        <v>55182</v>
      </c>
      <c r="AF102" s="5">
        <v>929</v>
      </c>
      <c r="AG102" s="5">
        <v>2187</v>
      </c>
      <c r="AH102" s="5">
        <v>2880</v>
      </c>
      <c r="AI102" s="5">
        <v>62230</v>
      </c>
      <c r="AJ102" s="5">
        <v>0</v>
      </c>
      <c r="AK102" s="5">
        <v>88459</v>
      </c>
      <c r="AL102" s="5">
        <v>12406</v>
      </c>
      <c r="AM102" s="5">
        <v>2547</v>
      </c>
      <c r="AN102" s="5">
        <v>42</v>
      </c>
      <c r="AO102" s="5">
        <v>3814</v>
      </c>
      <c r="AP102" s="5">
        <v>41109</v>
      </c>
      <c r="AQ102" s="5">
        <v>28541</v>
      </c>
      <c r="AR102" s="5">
        <v>0</v>
      </c>
      <c r="AS102" s="5">
        <v>0</v>
      </c>
    </row>
    <row r="103" spans="1:45">
      <c r="A103" s="5">
        <v>1386</v>
      </c>
      <c r="B103" s="5">
        <v>4</v>
      </c>
      <c r="C103" s="5" t="s">
        <v>342</v>
      </c>
      <c r="D103" s="5" t="s">
        <v>341</v>
      </c>
      <c r="E103" s="5">
        <v>1126070</v>
      </c>
      <c r="F103" s="5">
        <v>929649</v>
      </c>
      <c r="G103" s="5">
        <v>18713</v>
      </c>
      <c r="H103" s="5">
        <v>24075</v>
      </c>
      <c r="I103" s="5">
        <v>16308</v>
      </c>
      <c r="J103" s="5">
        <v>111377</v>
      </c>
      <c r="K103" s="5">
        <v>22349</v>
      </c>
      <c r="L103" s="5">
        <v>3599</v>
      </c>
      <c r="M103" s="5">
        <v>0</v>
      </c>
      <c r="N103" s="5">
        <v>84523</v>
      </c>
      <c r="O103" s="5">
        <v>80678</v>
      </c>
      <c r="P103" s="5">
        <v>1903</v>
      </c>
      <c r="Q103" s="5">
        <v>1750</v>
      </c>
      <c r="R103" s="5">
        <v>61</v>
      </c>
      <c r="S103" s="5">
        <v>0</v>
      </c>
      <c r="T103" s="5">
        <v>131</v>
      </c>
      <c r="U103" s="5">
        <v>0</v>
      </c>
      <c r="V103" s="5">
        <v>561719</v>
      </c>
      <c r="W103" s="5">
        <v>496056</v>
      </c>
      <c r="X103" s="5">
        <v>423</v>
      </c>
      <c r="Y103" s="5">
        <v>1316</v>
      </c>
      <c r="Z103" s="5">
        <v>1897</v>
      </c>
      <c r="AA103" s="5">
        <v>62022</v>
      </c>
      <c r="AB103" s="5">
        <v>6</v>
      </c>
      <c r="AC103" s="5">
        <v>0</v>
      </c>
      <c r="AD103" s="5">
        <v>123409</v>
      </c>
      <c r="AE103" s="5">
        <v>55182</v>
      </c>
      <c r="AF103" s="5">
        <v>929</v>
      </c>
      <c r="AG103" s="5">
        <v>2187</v>
      </c>
      <c r="AH103" s="5">
        <v>2880</v>
      </c>
      <c r="AI103" s="5">
        <v>62230</v>
      </c>
      <c r="AJ103" s="5">
        <v>0</v>
      </c>
      <c r="AK103" s="5">
        <v>88459</v>
      </c>
      <c r="AL103" s="5">
        <v>12406</v>
      </c>
      <c r="AM103" s="5">
        <v>2547</v>
      </c>
      <c r="AN103" s="5">
        <v>42</v>
      </c>
      <c r="AO103" s="5">
        <v>3814</v>
      </c>
      <c r="AP103" s="5">
        <v>41109</v>
      </c>
      <c r="AQ103" s="5">
        <v>28541</v>
      </c>
      <c r="AR103" s="5">
        <v>0</v>
      </c>
      <c r="AS103" s="5">
        <v>0</v>
      </c>
    </row>
    <row r="104" spans="1:45">
      <c r="A104" s="5">
        <v>1386</v>
      </c>
      <c r="B104" s="5">
        <v>3</v>
      </c>
      <c r="C104" s="5" t="s">
        <v>343</v>
      </c>
      <c r="D104" s="5" t="s">
        <v>344</v>
      </c>
      <c r="E104" s="5">
        <v>7844163</v>
      </c>
      <c r="F104" s="5">
        <v>4422134</v>
      </c>
      <c r="G104" s="5">
        <v>473035</v>
      </c>
      <c r="H104" s="5">
        <v>129772</v>
      </c>
      <c r="I104" s="5">
        <v>282392</v>
      </c>
      <c r="J104" s="5">
        <v>2189709</v>
      </c>
      <c r="K104" s="5">
        <v>337168</v>
      </c>
      <c r="L104" s="5">
        <v>9953</v>
      </c>
      <c r="M104" s="5">
        <v>0</v>
      </c>
      <c r="N104" s="5">
        <v>1727643</v>
      </c>
      <c r="O104" s="5">
        <v>1656089</v>
      </c>
      <c r="P104" s="5">
        <v>22392</v>
      </c>
      <c r="Q104" s="5">
        <v>9998</v>
      </c>
      <c r="R104" s="5">
        <v>34005</v>
      </c>
      <c r="S104" s="5">
        <v>3952</v>
      </c>
      <c r="T104" s="5">
        <v>1207</v>
      </c>
      <c r="U104" s="5">
        <v>0</v>
      </c>
      <c r="V104" s="5">
        <v>788893</v>
      </c>
      <c r="W104" s="5">
        <v>534696</v>
      </c>
      <c r="X104" s="5">
        <v>34899</v>
      </c>
      <c r="Y104" s="5">
        <v>8481</v>
      </c>
      <c r="Z104" s="5">
        <v>41305</v>
      </c>
      <c r="AA104" s="5">
        <v>169224</v>
      </c>
      <c r="AB104" s="5">
        <v>289</v>
      </c>
      <c r="AC104" s="5">
        <v>0</v>
      </c>
      <c r="AD104" s="5">
        <v>1047688</v>
      </c>
      <c r="AE104" s="5">
        <v>483182</v>
      </c>
      <c r="AF104" s="5">
        <v>42577</v>
      </c>
      <c r="AG104" s="5">
        <v>4288</v>
      </c>
      <c r="AH104" s="5">
        <v>56666</v>
      </c>
      <c r="AI104" s="5">
        <v>460975</v>
      </c>
      <c r="AJ104" s="5">
        <v>0</v>
      </c>
      <c r="AK104" s="5">
        <v>349470</v>
      </c>
      <c r="AL104" s="5">
        <v>99964</v>
      </c>
      <c r="AM104" s="5">
        <v>5267</v>
      </c>
      <c r="AN104" s="5">
        <v>4909</v>
      </c>
      <c r="AO104" s="5">
        <v>76180</v>
      </c>
      <c r="AP104" s="5">
        <v>51123</v>
      </c>
      <c r="AQ104" s="5">
        <v>111947</v>
      </c>
      <c r="AR104" s="5">
        <v>80</v>
      </c>
      <c r="AS104" s="5">
        <v>0</v>
      </c>
    </row>
    <row r="105" spans="1:45">
      <c r="A105" s="5">
        <v>1386</v>
      </c>
      <c r="B105" s="5">
        <v>4</v>
      </c>
      <c r="C105" s="5" t="s">
        <v>345</v>
      </c>
      <c r="D105" s="5" t="s">
        <v>346</v>
      </c>
      <c r="E105" s="5">
        <v>54108</v>
      </c>
      <c r="F105" s="5">
        <v>19313</v>
      </c>
      <c r="G105" s="5">
        <v>1966</v>
      </c>
      <c r="H105" s="5">
        <v>2348</v>
      </c>
      <c r="I105" s="5">
        <v>5540</v>
      </c>
      <c r="J105" s="5">
        <v>22466</v>
      </c>
      <c r="K105" s="5">
        <v>1650</v>
      </c>
      <c r="L105" s="5">
        <v>826</v>
      </c>
      <c r="M105" s="5">
        <v>0</v>
      </c>
      <c r="N105" s="5">
        <v>6432</v>
      </c>
      <c r="O105" s="5">
        <v>4835</v>
      </c>
      <c r="P105" s="5">
        <v>360</v>
      </c>
      <c r="Q105" s="5">
        <v>806</v>
      </c>
      <c r="R105" s="5">
        <v>342</v>
      </c>
      <c r="S105" s="5">
        <v>0</v>
      </c>
      <c r="T105" s="5">
        <v>90</v>
      </c>
      <c r="U105" s="5">
        <v>0</v>
      </c>
      <c r="V105" s="5">
        <v>16109</v>
      </c>
      <c r="W105" s="5">
        <v>13811</v>
      </c>
      <c r="X105" s="5">
        <v>129</v>
      </c>
      <c r="Y105" s="5">
        <v>2</v>
      </c>
      <c r="Z105" s="5">
        <v>1262</v>
      </c>
      <c r="AA105" s="5">
        <v>905</v>
      </c>
      <c r="AB105" s="5">
        <v>0</v>
      </c>
      <c r="AC105" s="5">
        <v>0</v>
      </c>
      <c r="AD105" s="5">
        <v>19350</v>
      </c>
      <c r="AE105" s="5">
        <v>13740</v>
      </c>
      <c r="AF105" s="5">
        <v>114</v>
      </c>
      <c r="AG105" s="5">
        <v>30</v>
      </c>
      <c r="AH105" s="5">
        <v>1141</v>
      </c>
      <c r="AI105" s="5">
        <v>4324</v>
      </c>
      <c r="AJ105" s="5">
        <v>0</v>
      </c>
      <c r="AK105" s="5">
        <v>1713</v>
      </c>
      <c r="AL105" s="5">
        <v>1214</v>
      </c>
      <c r="AM105" s="5">
        <v>30</v>
      </c>
      <c r="AN105" s="5">
        <v>9</v>
      </c>
      <c r="AO105" s="5">
        <v>458</v>
      </c>
      <c r="AP105" s="5">
        <v>0</v>
      </c>
      <c r="AQ105" s="5">
        <v>1</v>
      </c>
      <c r="AR105" s="5">
        <v>0</v>
      </c>
      <c r="AS105" s="5">
        <v>0</v>
      </c>
    </row>
    <row r="106" spans="1:45">
      <c r="A106" s="5">
        <v>1386</v>
      </c>
      <c r="B106" s="5">
        <v>4</v>
      </c>
      <c r="C106" s="5" t="s">
        <v>347</v>
      </c>
      <c r="D106" s="5" t="s">
        <v>348</v>
      </c>
      <c r="E106" s="5">
        <v>1471290</v>
      </c>
      <c r="F106" s="5">
        <v>910368</v>
      </c>
      <c r="G106" s="5">
        <v>75069</v>
      </c>
      <c r="H106" s="5">
        <v>29846</v>
      </c>
      <c r="I106" s="5">
        <v>72561</v>
      </c>
      <c r="J106" s="5">
        <v>278209</v>
      </c>
      <c r="K106" s="5">
        <v>102877</v>
      </c>
      <c r="L106" s="5">
        <v>2360</v>
      </c>
      <c r="M106" s="5">
        <v>0</v>
      </c>
      <c r="N106" s="5">
        <v>374515</v>
      </c>
      <c r="O106" s="5">
        <v>345685</v>
      </c>
      <c r="P106" s="5">
        <v>13076</v>
      </c>
      <c r="Q106" s="5">
        <v>3791</v>
      </c>
      <c r="R106" s="5">
        <v>10214</v>
      </c>
      <c r="S106" s="5">
        <v>1620</v>
      </c>
      <c r="T106" s="5">
        <v>129</v>
      </c>
      <c r="U106" s="5">
        <v>0</v>
      </c>
      <c r="V106" s="5">
        <v>250140</v>
      </c>
      <c r="W106" s="5">
        <v>148104</v>
      </c>
      <c r="X106" s="5">
        <v>8362</v>
      </c>
      <c r="Y106" s="5">
        <v>2038</v>
      </c>
      <c r="Z106" s="5">
        <v>5827</v>
      </c>
      <c r="AA106" s="5">
        <v>85809</v>
      </c>
      <c r="AB106" s="5">
        <v>0</v>
      </c>
      <c r="AC106" s="5">
        <v>0</v>
      </c>
      <c r="AD106" s="5">
        <v>241798</v>
      </c>
      <c r="AE106" s="5">
        <v>136358</v>
      </c>
      <c r="AF106" s="5">
        <v>17048</v>
      </c>
      <c r="AG106" s="5">
        <v>961</v>
      </c>
      <c r="AH106" s="5">
        <v>15900</v>
      </c>
      <c r="AI106" s="5">
        <v>71531</v>
      </c>
      <c r="AJ106" s="5">
        <v>0</v>
      </c>
      <c r="AK106" s="5">
        <v>145547</v>
      </c>
      <c r="AL106" s="5">
        <v>18633</v>
      </c>
      <c r="AM106" s="5">
        <v>1487</v>
      </c>
      <c r="AN106" s="5">
        <v>1670</v>
      </c>
      <c r="AO106" s="5">
        <v>17126</v>
      </c>
      <c r="AP106" s="5">
        <v>11474</v>
      </c>
      <c r="AQ106" s="5">
        <v>95143</v>
      </c>
      <c r="AR106" s="5">
        <v>15</v>
      </c>
      <c r="AS106" s="5">
        <v>0</v>
      </c>
    </row>
    <row r="107" spans="1:45">
      <c r="A107" s="5">
        <v>1386</v>
      </c>
      <c r="B107" s="5">
        <v>4</v>
      </c>
      <c r="C107" s="5" t="s">
        <v>349</v>
      </c>
      <c r="D107" s="5" t="s">
        <v>350</v>
      </c>
      <c r="E107" s="5">
        <v>83957</v>
      </c>
      <c r="F107" s="5">
        <v>59008</v>
      </c>
      <c r="G107" s="5">
        <v>3355</v>
      </c>
      <c r="H107" s="5">
        <v>5093</v>
      </c>
      <c r="I107" s="5">
        <v>1451</v>
      </c>
      <c r="J107" s="5">
        <v>8347</v>
      </c>
      <c r="K107" s="5">
        <v>6667</v>
      </c>
      <c r="L107" s="5">
        <v>36</v>
      </c>
      <c r="M107" s="5">
        <v>0</v>
      </c>
      <c r="N107" s="5">
        <v>37015</v>
      </c>
      <c r="O107" s="5">
        <v>35829</v>
      </c>
      <c r="P107" s="5">
        <v>884</v>
      </c>
      <c r="Q107" s="5">
        <v>302</v>
      </c>
      <c r="R107" s="5">
        <v>0</v>
      </c>
      <c r="S107" s="5">
        <v>0</v>
      </c>
      <c r="T107" s="5">
        <v>0</v>
      </c>
      <c r="U107" s="5">
        <v>0</v>
      </c>
      <c r="V107" s="5">
        <v>16384</v>
      </c>
      <c r="W107" s="5">
        <v>15864</v>
      </c>
      <c r="X107" s="5">
        <v>95</v>
      </c>
      <c r="Y107" s="5">
        <v>0</v>
      </c>
      <c r="Z107" s="5">
        <v>20</v>
      </c>
      <c r="AA107" s="5">
        <v>405</v>
      </c>
      <c r="AB107" s="5">
        <v>0</v>
      </c>
      <c r="AC107" s="5">
        <v>0</v>
      </c>
      <c r="AD107" s="5">
        <v>8924</v>
      </c>
      <c r="AE107" s="5">
        <v>4698</v>
      </c>
      <c r="AF107" s="5">
        <v>74</v>
      </c>
      <c r="AG107" s="5">
        <v>4</v>
      </c>
      <c r="AH107" s="5">
        <v>130</v>
      </c>
      <c r="AI107" s="5">
        <v>4017</v>
      </c>
      <c r="AJ107" s="5">
        <v>0</v>
      </c>
      <c r="AK107" s="5">
        <v>4179</v>
      </c>
      <c r="AL107" s="5">
        <v>166</v>
      </c>
      <c r="AM107" s="5">
        <v>1</v>
      </c>
      <c r="AN107" s="5">
        <v>28</v>
      </c>
      <c r="AO107" s="5">
        <v>2541</v>
      </c>
      <c r="AP107" s="5">
        <v>505</v>
      </c>
      <c r="AQ107" s="5">
        <v>901</v>
      </c>
      <c r="AR107" s="5">
        <v>37</v>
      </c>
      <c r="AS107" s="5">
        <v>0</v>
      </c>
    </row>
    <row r="108" spans="1:45">
      <c r="A108" s="5">
        <v>1386</v>
      </c>
      <c r="B108" s="5">
        <v>4</v>
      </c>
      <c r="C108" s="5" t="s">
        <v>351</v>
      </c>
      <c r="D108" s="5" t="s">
        <v>352</v>
      </c>
      <c r="E108" s="5">
        <v>4623224</v>
      </c>
      <c r="F108" s="5">
        <v>2622406</v>
      </c>
      <c r="G108" s="5">
        <v>56973</v>
      </c>
      <c r="H108" s="5">
        <v>54958</v>
      </c>
      <c r="I108" s="5">
        <v>54295</v>
      </c>
      <c r="J108" s="5">
        <v>1780421</v>
      </c>
      <c r="K108" s="5">
        <v>51642</v>
      </c>
      <c r="L108" s="5">
        <v>2529</v>
      </c>
      <c r="M108" s="5">
        <v>0</v>
      </c>
      <c r="N108" s="5">
        <v>1053510</v>
      </c>
      <c r="O108" s="5">
        <v>1043996</v>
      </c>
      <c r="P108" s="5">
        <v>1504</v>
      </c>
      <c r="Q108" s="5">
        <v>2969</v>
      </c>
      <c r="R108" s="5">
        <v>4573</v>
      </c>
      <c r="S108" s="5">
        <v>0</v>
      </c>
      <c r="T108" s="5">
        <v>469</v>
      </c>
      <c r="U108" s="5">
        <v>0</v>
      </c>
      <c r="V108" s="5">
        <v>227147</v>
      </c>
      <c r="W108" s="5">
        <v>144996</v>
      </c>
      <c r="X108" s="5">
        <v>15719</v>
      </c>
      <c r="Y108" s="5">
        <v>4191</v>
      </c>
      <c r="Z108" s="5">
        <v>14235</v>
      </c>
      <c r="AA108" s="5">
        <v>47906</v>
      </c>
      <c r="AB108" s="5">
        <v>99</v>
      </c>
      <c r="AC108" s="5">
        <v>0</v>
      </c>
      <c r="AD108" s="5">
        <v>478948</v>
      </c>
      <c r="AE108" s="5">
        <v>130052</v>
      </c>
      <c r="AF108" s="5">
        <v>1522</v>
      </c>
      <c r="AG108" s="5">
        <v>2457</v>
      </c>
      <c r="AH108" s="5">
        <v>10517</v>
      </c>
      <c r="AI108" s="5">
        <v>334400</v>
      </c>
      <c r="AJ108" s="5">
        <v>0</v>
      </c>
      <c r="AK108" s="5">
        <v>72130</v>
      </c>
      <c r="AL108" s="5">
        <v>19861</v>
      </c>
      <c r="AM108" s="5">
        <v>1959</v>
      </c>
      <c r="AN108" s="5">
        <v>2652</v>
      </c>
      <c r="AO108" s="5">
        <v>18204</v>
      </c>
      <c r="AP108" s="5">
        <v>29180</v>
      </c>
      <c r="AQ108" s="5">
        <v>273</v>
      </c>
      <c r="AR108" s="5">
        <v>0</v>
      </c>
      <c r="AS108" s="5">
        <v>0</v>
      </c>
    </row>
    <row r="109" spans="1:45">
      <c r="A109" s="5">
        <v>1386</v>
      </c>
      <c r="B109" s="5">
        <v>4</v>
      </c>
      <c r="C109" s="5" t="s">
        <v>353</v>
      </c>
      <c r="D109" s="5" t="s">
        <v>354</v>
      </c>
      <c r="E109" s="5">
        <v>517124</v>
      </c>
      <c r="F109" s="5">
        <v>263164</v>
      </c>
      <c r="G109" s="5">
        <v>32888</v>
      </c>
      <c r="H109" s="5">
        <v>13661</v>
      </c>
      <c r="I109" s="5">
        <v>71953</v>
      </c>
      <c r="J109" s="5">
        <v>52105</v>
      </c>
      <c r="K109" s="5">
        <v>81339</v>
      </c>
      <c r="L109" s="5">
        <v>2014</v>
      </c>
      <c r="M109" s="5">
        <v>0</v>
      </c>
      <c r="N109" s="5">
        <v>67675</v>
      </c>
      <c r="O109" s="5">
        <v>47061</v>
      </c>
      <c r="P109" s="5">
        <v>4682</v>
      </c>
      <c r="Q109" s="5">
        <v>1554</v>
      </c>
      <c r="R109" s="5">
        <v>14310</v>
      </c>
      <c r="S109" s="5">
        <v>0</v>
      </c>
      <c r="T109" s="5">
        <v>68</v>
      </c>
      <c r="U109" s="5">
        <v>0</v>
      </c>
      <c r="V109" s="5">
        <v>68947</v>
      </c>
      <c r="W109" s="5">
        <v>37398</v>
      </c>
      <c r="X109" s="5">
        <v>3539</v>
      </c>
      <c r="Y109" s="5">
        <v>381</v>
      </c>
      <c r="Z109" s="5">
        <v>6072</v>
      </c>
      <c r="AA109" s="5">
        <v>21406</v>
      </c>
      <c r="AB109" s="5">
        <v>151</v>
      </c>
      <c r="AC109" s="5">
        <v>0</v>
      </c>
      <c r="AD109" s="5">
        <v>98607</v>
      </c>
      <c r="AE109" s="5">
        <v>67241</v>
      </c>
      <c r="AF109" s="5">
        <v>2240</v>
      </c>
      <c r="AG109" s="5">
        <v>564</v>
      </c>
      <c r="AH109" s="5">
        <v>14260</v>
      </c>
      <c r="AI109" s="5">
        <v>14302</v>
      </c>
      <c r="AJ109" s="5">
        <v>0</v>
      </c>
      <c r="AK109" s="5">
        <v>60503</v>
      </c>
      <c r="AL109" s="5">
        <v>31521</v>
      </c>
      <c r="AM109" s="5">
        <v>1758</v>
      </c>
      <c r="AN109" s="5">
        <v>168</v>
      </c>
      <c r="AO109" s="5">
        <v>15989</v>
      </c>
      <c r="AP109" s="5">
        <v>915</v>
      </c>
      <c r="AQ109" s="5">
        <v>10123</v>
      </c>
      <c r="AR109" s="5">
        <v>29</v>
      </c>
      <c r="AS109" s="5">
        <v>0</v>
      </c>
    </row>
    <row r="110" spans="1:45">
      <c r="A110" s="5">
        <v>1386</v>
      </c>
      <c r="B110" s="5">
        <v>4</v>
      </c>
      <c r="C110" s="5" t="s">
        <v>355</v>
      </c>
      <c r="D110" s="5" t="s">
        <v>356</v>
      </c>
      <c r="E110" s="5">
        <v>531384</v>
      </c>
      <c r="F110" s="5">
        <v>300208</v>
      </c>
      <c r="G110" s="5">
        <v>111967</v>
      </c>
      <c r="H110" s="5">
        <v>3855</v>
      </c>
      <c r="I110" s="5">
        <v>21821</v>
      </c>
      <c r="J110" s="5">
        <v>14115</v>
      </c>
      <c r="K110" s="5">
        <v>78838</v>
      </c>
      <c r="L110" s="5">
        <v>579</v>
      </c>
      <c r="M110" s="5">
        <v>0</v>
      </c>
      <c r="N110" s="5">
        <v>105160</v>
      </c>
      <c r="O110" s="5">
        <v>102615</v>
      </c>
      <c r="P110" s="5">
        <v>784</v>
      </c>
      <c r="Q110" s="5">
        <v>189</v>
      </c>
      <c r="R110" s="5">
        <v>1365</v>
      </c>
      <c r="S110" s="5">
        <v>100</v>
      </c>
      <c r="T110" s="5">
        <v>107</v>
      </c>
      <c r="U110" s="5">
        <v>0</v>
      </c>
      <c r="V110" s="5">
        <v>84977</v>
      </c>
      <c r="W110" s="5">
        <v>76345</v>
      </c>
      <c r="X110" s="5">
        <v>2056</v>
      </c>
      <c r="Y110" s="5">
        <v>1400</v>
      </c>
      <c r="Z110" s="5">
        <v>1711</v>
      </c>
      <c r="AA110" s="5">
        <v>3440</v>
      </c>
      <c r="AB110" s="5">
        <v>26</v>
      </c>
      <c r="AC110" s="5">
        <v>0</v>
      </c>
      <c r="AD110" s="5">
        <v>84664</v>
      </c>
      <c r="AE110" s="5">
        <v>52552</v>
      </c>
      <c r="AF110" s="5">
        <v>9946</v>
      </c>
      <c r="AG110" s="5">
        <v>122</v>
      </c>
      <c r="AH110" s="5">
        <v>3321</v>
      </c>
      <c r="AI110" s="5">
        <v>18723</v>
      </c>
      <c r="AJ110" s="5">
        <v>0</v>
      </c>
      <c r="AK110" s="5">
        <v>8213</v>
      </c>
      <c r="AL110" s="5">
        <v>1846</v>
      </c>
      <c r="AM110" s="5">
        <v>0</v>
      </c>
      <c r="AN110" s="5">
        <v>8</v>
      </c>
      <c r="AO110" s="5">
        <v>3209</v>
      </c>
      <c r="AP110" s="5">
        <v>11</v>
      </c>
      <c r="AQ110" s="5">
        <v>3141</v>
      </c>
      <c r="AR110" s="5">
        <v>0</v>
      </c>
      <c r="AS110" s="5">
        <v>0</v>
      </c>
    </row>
    <row r="111" spans="1:45">
      <c r="A111" s="5">
        <v>1386</v>
      </c>
      <c r="B111" s="5">
        <v>4</v>
      </c>
      <c r="C111" s="5" t="s">
        <v>357</v>
      </c>
      <c r="D111" s="5" t="s">
        <v>358</v>
      </c>
      <c r="E111" s="5">
        <v>563076</v>
      </c>
      <c r="F111" s="5">
        <v>247667</v>
      </c>
      <c r="G111" s="5">
        <v>190817</v>
      </c>
      <c r="H111" s="5">
        <v>20011</v>
      </c>
      <c r="I111" s="5">
        <v>54771</v>
      </c>
      <c r="J111" s="5">
        <v>34046</v>
      </c>
      <c r="K111" s="5">
        <v>14155</v>
      </c>
      <c r="L111" s="5">
        <v>1609</v>
      </c>
      <c r="M111" s="5">
        <v>0</v>
      </c>
      <c r="N111" s="5">
        <v>83336</v>
      </c>
      <c r="O111" s="5">
        <v>76069</v>
      </c>
      <c r="P111" s="5">
        <v>1101</v>
      </c>
      <c r="Q111" s="5">
        <v>388</v>
      </c>
      <c r="R111" s="5">
        <v>3201</v>
      </c>
      <c r="S111" s="5">
        <v>2232</v>
      </c>
      <c r="T111" s="5">
        <v>345</v>
      </c>
      <c r="U111" s="5">
        <v>0</v>
      </c>
      <c r="V111" s="5">
        <v>125190</v>
      </c>
      <c r="W111" s="5">
        <v>98179</v>
      </c>
      <c r="X111" s="5">
        <v>4999</v>
      </c>
      <c r="Y111" s="5">
        <v>468</v>
      </c>
      <c r="Z111" s="5">
        <v>12177</v>
      </c>
      <c r="AA111" s="5">
        <v>9354</v>
      </c>
      <c r="AB111" s="5">
        <v>13</v>
      </c>
      <c r="AC111" s="5">
        <v>0</v>
      </c>
      <c r="AD111" s="5">
        <v>115398</v>
      </c>
      <c r="AE111" s="5">
        <v>78541</v>
      </c>
      <c r="AF111" s="5">
        <v>11633</v>
      </c>
      <c r="AG111" s="5">
        <v>149</v>
      </c>
      <c r="AH111" s="5">
        <v>11397</v>
      </c>
      <c r="AI111" s="5">
        <v>13677</v>
      </c>
      <c r="AJ111" s="5">
        <v>0</v>
      </c>
      <c r="AK111" s="5">
        <v>57186</v>
      </c>
      <c r="AL111" s="5">
        <v>26724</v>
      </c>
      <c r="AM111" s="5">
        <v>32</v>
      </c>
      <c r="AN111" s="5">
        <v>375</v>
      </c>
      <c r="AO111" s="5">
        <v>18652</v>
      </c>
      <c r="AP111" s="5">
        <v>9038</v>
      </c>
      <c r="AQ111" s="5">
        <v>2366</v>
      </c>
      <c r="AR111" s="5">
        <v>0</v>
      </c>
      <c r="AS111" s="5">
        <v>0</v>
      </c>
    </row>
    <row r="112" spans="1:45">
      <c r="A112" s="5">
        <v>1386</v>
      </c>
      <c r="B112" s="5">
        <v>2</v>
      </c>
      <c r="C112" s="5" t="s">
        <v>359</v>
      </c>
      <c r="D112" s="5" t="s">
        <v>360</v>
      </c>
      <c r="E112" s="5">
        <v>6545674</v>
      </c>
      <c r="F112" s="5">
        <v>4367914</v>
      </c>
      <c r="G112" s="5">
        <v>292732</v>
      </c>
      <c r="H112" s="5">
        <v>153278</v>
      </c>
      <c r="I112" s="5">
        <v>190913</v>
      </c>
      <c r="J112" s="5">
        <v>1125719</v>
      </c>
      <c r="K112" s="5">
        <v>408903</v>
      </c>
      <c r="L112" s="5">
        <v>6214</v>
      </c>
      <c r="M112" s="5">
        <v>0</v>
      </c>
      <c r="N112" s="5">
        <v>1235476</v>
      </c>
      <c r="O112" s="5">
        <v>1177240</v>
      </c>
      <c r="P112" s="5">
        <v>27926</v>
      </c>
      <c r="Q112" s="5">
        <v>15715</v>
      </c>
      <c r="R112" s="5">
        <v>12889</v>
      </c>
      <c r="S112" s="5">
        <v>1293</v>
      </c>
      <c r="T112" s="5">
        <v>414</v>
      </c>
      <c r="U112" s="5">
        <v>0</v>
      </c>
      <c r="V112" s="5">
        <v>1829787</v>
      </c>
      <c r="W112" s="5">
        <v>1236158</v>
      </c>
      <c r="X112" s="5">
        <v>8317</v>
      </c>
      <c r="Y112" s="5">
        <v>66518</v>
      </c>
      <c r="Z112" s="5">
        <v>26753</v>
      </c>
      <c r="AA112" s="5">
        <v>491816</v>
      </c>
      <c r="AB112" s="5">
        <v>224</v>
      </c>
      <c r="AC112" s="5">
        <v>0</v>
      </c>
      <c r="AD112" s="5">
        <v>628734</v>
      </c>
      <c r="AE112" s="5">
        <v>305121</v>
      </c>
      <c r="AF112" s="5">
        <v>26522</v>
      </c>
      <c r="AG112" s="5">
        <v>4556</v>
      </c>
      <c r="AH112" s="5">
        <v>15772</v>
      </c>
      <c r="AI112" s="5">
        <v>276763</v>
      </c>
      <c r="AJ112" s="5">
        <v>0</v>
      </c>
      <c r="AK112" s="5">
        <v>560677</v>
      </c>
      <c r="AL112" s="5">
        <v>340240</v>
      </c>
      <c r="AM112" s="5">
        <v>17726</v>
      </c>
      <c r="AN112" s="5">
        <v>10005</v>
      </c>
      <c r="AO112" s="5">
        <v>36942</v>
      </c>
      <c r="AP112" s="5">
        <v>101201</v>
      </c>
      <c r="AQ112" s="5">
        <v>54541</v>
      </c>
      <c r="AR112" s="5">
        <v>22</v>
      </c>
      <c r="AS112" s="5">
        <v>0</v>
      </c>
    </row>
    <row r="113" spans="1:45">
      <c r="A113" s="5">
        <v>1386</v>
      </c>
      <c r="B113" s="5">
        <v>3</v>
      </c>
      <c r="C113" s="5" t="s">
        <v>361</v>
      </c>
      <c r="D113" s="5" t="s">
        <v>362</v>
      </c>
      <c r="E113" s="5">
        <v>3447057</v>
      </c>
      <c r="F113" s="5">
        <v>2478089</v>
      </c>
      <c r="G113" s="5">
        <v>143268</v>
      </c>
      <c r="H113" s="5">
        <v>92936</v>
      </c>
      <c r="I113" s="5">
        <v>152576</v>
      </c>
      <c r="J113" s="5">
        <v>440158</v>
      </c>
      <c r="K113" s="5">
        <v>137706</v>
      </c>
      <c r="L113" s="5">
        <v>2324</v>
      </c>
      <c r="M113" s="5">
        <v>0</v>
      </c>
      <c r="N113" s="5">
        <v>653204</v>
      </c>
      <c r="O113" s="5">
        <v>616877</v>
      </c>
      <c r="P113" s="5">
        <v>21445</v>
      </c>
      <c r="Q113" s="5">
        <v>10485</v>
      </c>
      <c r="R113" s="5">
        <v>3583</v>
      </c>
      <c r="S113" s="5">
        <v>786</v>
      </c>
      <c r="T113" s="5">
        <v>28</v>
      </c>
      <c r="U113" s="5">
        <v>0</v>
      </c>
      <c r="V113" s="5">
        <v>1636191</v>
      </c>
      <c r="W113" s="5">
        <v>1112596</v>
      </c>
      <c r="X113" s="5">
        <v>1404</v>
      </c>
      <c r="Y113" s="5">
        <v>66056</v>
      </c>
      <c r="Z113" s="5">
        <v>21091</v>
      </c>
      <c r="AA113" s="5">
        <v>434834</v>
      </c>
      <c r="AB113" s="5">
        <v>210</v>
      </c>
      <c r="AC113" s="5">
        <v>0</v>
      </c>
      <c r="AD113" s="5">
        <v>503493</v>
      </c>
      <c r="AE113" s="5">
        <v>210728</v>
      </c>
      <c r="AF113" s="5">
        <v>23766</v>
      </c>
      <c r="AG113" s="5">
        <v>2167</v>
      </c>
      <c r="AH113" s="5">
        <v>7763</v>
      </c>
      <c r="AI113" s="5">
        <v>259069</v>
      </c>
      <c r="AJ113" s="5">
        <v>0</v>
      </c>
      <c r="AK113" s="5">
        <v>498353</v>
      </c>
      <c r="AL113" s="5">
        <v>319925</v>
      </c>
      <c r="AM113" s="5">
        <v>4484</v>
      </c>
      <c r="AN113" s="5">
        <v>5800</v>
      </c>
      <c r="AO113" s="5">
        <v>29925</v>
      </c>
      <c r="AP113" s="5">
        <v>83731</v>
      </c>
      <c r="AQ113" s="5">
        <v>54467</v>
      </c>
      <c r="AR113" s="5">
        <v>20</v>
      </c>
      <c r="AS113" s="5">
        <v>0</v>
      </c>
    </row>
    <row r="114" spans="1:45">
      <c r="A114" s="5">
        <v>1386</v>
      </c>
      <c r="B114" s="5">
        <v>4</v>
      </c>
      <c r="C114" s="5" t="s">
        <v>363</v>
      </c>
      <c r="D114" s="5" t="s">
        <v>362</v>
      </c>
      <c r="E114" s="5">
        <v>3447057</v>
      </c>
      <c r="F114" s="5">
        <v>2478089</v>
      </c>
      <c r="G114" s="5">
        <v>143268</v>
      </c>
      <c r="H114" s="5">
        <v>92936</v>
      </c>
      <c r="I114" s="5">
        <v>152576</v>
      </c>
      <c r="J114" s="5">
        <v>440158</v>
      </c>
      <c r="K114" s="5">
        <v>137706</v>
      </c>
      <c r="L114" s="5">
        <v>2324</v>
      </c>
      <c r="M114" s="5">
        <v>0</v>
      </c>
      <c r="N114" s="5">
        <v>653204</v>
      </c>
      <c r="O114" s="5">
        <v>616877</v>
      </c>
      <c r="P114" s="5">
        <v>21445</v>
      </c>
      <c r="Q114" s="5">
        <v>10485</v>
      </c>
      <c r="R114" s="5">
        <v>3583</v>
      </c>
      <c r="S114" s="5">
        <v>786</v>
      </c>
      <c r="T114" s="5">
        <v>28</v>
      </c>
      <c r="U114" s="5">
        <v>0</v>
      </c>
      <c r="V114" s="5">
        <v>1636191</v>
      </c>
      <c r="W114" s="5">
        <v>1112596</v>
      </c>
      <c r="X114" s="5">
        <v>1404</v>
      </c>
      <c r="Y114" s="5">
        <v>66056</v>
      </c>
      <c r="Z114" s="5">
        <v>21091</v>
      </c>
      <c r="AA114" s="5">
        <v>434834</v>
      </c>
      <c r="AB114" s="5">
        <v>210</v>
      </c>
      <c r="AC114" s="5">
        <v>0</v>
      </c>
      <c r="AD114" s="5">
        <v>503493</v>
      </c>
      <c r="AE114" s="5">
        <v>210728</v>
      </c>
      <c r="AF114" s="5">
        <v>23766</v>
      </c>
      <c r="AG114" s="5">
        <v>2167</v>
      </c>
      <c r="AH114" s="5">
        <v>7763</v>
      </c>
      <c r="AI114" s="5">
        <v>259069</v>
      </c>
      <c r="AJ114" s="5">
        <v>0</v>
      </c>
      <c r="AK114" s="5">
        <v>498353</v>
      </c>
      <c r="AL114" s="5">
        <v>319925</v>
      </c>
      <c r="AM114" s="5">
        <v>4484</v>
      </c>
      <c r="AN114" s="5">
        <v>5800</v>
      </c>
      <c r="AO114" s="5">
        <v>29925</v>
      </c>
      <c r="AP114" s="5">
        <v>83731</v>
      </c>
      <c r="AQ114" s="5">
        <v>54467</v>
      </c>
      <c r="AR114" s="5">
        <v>20</v>
      </c>
      <c r="AS114" s="5">
        <v>0</v>
      </c>
    </row>
    <row r="115" spans="1:45">
      <c r="A115" s="5">
        <v>1386</v>
      </c>
      <c r="B115" s="5">
        <v>3</v>
      </c>
      <c r="C115" s="5" t="s">
        <v>364</v>
      </c>
      <c r="D115" s="5" t="s">
        <v>365</v>
      </c>
      <c r="E115" s="5">
        <v>1645001</v>
      </c>
      <c r="F115" s="5">
        <v>850369</v>
      </c>
      <c r="G115" s="5">
        <v>29406</v>
      </c>
      <c r="H115" s="5">
        <v>37273</v>
      </c>
      <c r="I115" s="5">
        <v>31430</v>
      </c>
      <c r="J115" s="5">
        <v>594474</v>
      </c>
      <c r="K115" s="5">
        <v>100391</v>
      </c>
      <c r="L115" s="5">
        <v>1659</v>
      </c>
      <c r="M115" s="5">
        <v>0</v>
      </c>
      <c r="N115" s="5">
        <v>556592</v>
      </c>
      <c r="O115" s="5">
        <v>542782</v>
      </c>
      <c r="P115" s="5">
        <v>2172</v>
      </c>
      <c r="Q115" s="5">
        <v>2803</v>
      </c>
      <c r="R115" s="5">
        <v>8759</v>
      </c>
      <c r="S115" s="5">
        <v>0</v>
      </c>
      <c r="T115" s="5">
        <v>77</v>
      </c>
      <c r="U115" s="5">
        <v>0</v>
      </c>
      <c r="V115" s="5">
        <v>143009</v>
      </c>
      <c r="W115" s="5">
        <v>97481</v>
      </c>
      <c r="X115" s="5">
        <v>4375</v>
      </c>
      <c r="Y115" s="5">
        <v>251</v>
      </c>
      <c r="Z115" s="5">
        <v>4588</v>
      </c>
      <c r="AA115" s="5">
        <v>36314</v>
      </c>
      <c r="AB115" s="5">
        <v>0</v>
      </c>
      <c r="AC115" s="5">
        <v>0</v>
      </c>
      <c r="AD115" s="5">
        <v>99126</v>
      </c>
      <c r="AE115" s="5">
        <v>78303</v>
      </c>
      <c r="AF115" s="5">
        <v>1027</v>
      </c>
      <c r="AG115" s="5">
        <v>846</v>
      </c>
      <c r="AH115" s="5">
        <v>4362</v>
      </c>
      <c r="AI115" s="5">
        <v>14588</v>
      </c>
      <c r="AJ115" s="5">
        <v>0</v>
      </c>
      <c r="AK115" s="5">
        <v>30111</v>
      </c>
      <c r="AL115" s="5">
        <v>12467</v>
      </c>
      <c r="AM115" s="5">
        <v>480</v>
      </c>
      <c r="AN115" s="5">
        <v>1377</v>
      </c>
      <c r="AO115" s="5">
        <v>3632</v>
      </c>
      <c r="AP115" s="5">
        <v>12155</v>
      </c>
      <c r="AQ115" s="5">
        <v>0</v>
      </c>
      <c r="AR115" s="5">
        <v>0</v>
      </c>
      <c r="AS115" s="5">
        <v>0</v>
      </c>
    </row>
    <row r="116" spans="1:45">
      <c r="A116" s="5">
        <v>1386</v>
      </c>
      <c r="B116" s="5">
        <v>4</v>
      </c>
      <c r="C116" s="5" t="s">
        <v>366</v>
      </c>
      <c r="D116" s="5" t="s">
        <v>365</v>
      </c>
      <c r="E116" s="5">
        <v>1645001</v>
      </c>
      <c r="F116" s="5">
        <v>850369</v>
      </c>
      <c r="G116" s="5">
        <v>29406</v>
      </c>
      <c r="H116" s="5">
        <v>37273</v>
      </c>
      <c r="I116" s="5">
        <v>31430</v>
      </c>
      <c r="J116" s="5">
        <v>594474</v>
      </c>
      <c r="K116" s="5">
        <v>100391</v>
      </c>
      <c r="L116" s="5">
        <v>1659</v>
      </c>
      <c r="M116" s="5">
        <v>0</v>
      </c>
      <c r="N116" s="5">
        <v>556592</v>
      </c>
      <c r="O116" s="5">
        <v>542782</v>
      </c>
      <c r="P116" s="5">
        <v>2172</v>
      </c>
      <c r="Q116" s="5">
        <v>2803</v>
      </c>
      <c r="R116" s="5">
        <v>8759</v>
      </c>
      <c r="S116" s="5">
        <v>0</v>
      </c>
      <c r="T116" s="5">
        <v>77</v>
      </c>
      <c r="U116" s="5">
        <v>0</v>
      </c>
      <c r="V116" s="5">
        <v>143009</v>
      </c>
      <c r="W116" s="5">
        <v>97481</v>
      </c>
      <c r="X116" s="5">
        <v>4375</v>
      </c>
      <c r="Y116" s="5">
        <v>251</v>
      </c>
      <c r="Z116" s="5">
        <v>4588</v>
      </c>
      <c r="AA116" s="5">
        <v>36314</v>
      </c>
      <c r="AB116" s="5">
        <v>0</v>
      </c>
      <c r="AC116" s="5">
        <v>0</v>
      </c>
      <c r="AD116" s="5">
        <v>99126</v>
      </c>
      <c r="AE116" s="5">
        <v>78303</v>
      </c>
      <c r="AF116" s="5">
        <v>1027</v>
      </c>
      <c r="AG116" s="5">
        <v>846</v>
      </c>
      <c r="AH116" s="5">
        <v>4362</v>
      </c>
      <c r="AI116" s="5">
        <v>14588</v>
      </c>
      <c r="AJ116" s="5">
        <v>0</v>
      </c>
      <c r="AK116" s="5">
        <v>30111</v>
      </c>
      <c r="AL116" s="5">
        <v>12467</v>
      </c>
      <c r="AM116" s="5">
        <v>480</v>
      </c>
      <c r="AN116" s="5">
        <v>1377</v>
      </c>
      <c r="AO116" s="5">
        <v>3632</v>
      </c>
      <c r="AP116" s="5">
        <v>12155</v>
      </c>
      <c r="AQ116" s="5">
        <v>0</v>
      </c>
      <c r="AR116" s="5">
        <v>0</v>
      </c>
      <c r="AS116" s="5">
        <v>0</v>
      </c>
    </row>
    <row r="117" spans="1:45">
      <c r="A117" s="5">
        <v>1386</v>
      </c>
      <c r="B117" s="5">
        <v>3</v>
      </c>
      <c r="C117" s="5" t="s">
        <v>367</v>
      </c>
      <c r="D117" s="5" t="s">
        <v>368</v>
      </c>
      <c r="E117" s="5">
        <v>1453616</v>
      </c>
      <c r="F117" s="5">
        <v>1039455</v>
      </c>
      <c r="G117" s="5">
        <v>120059</v>
      </c>
      <c r="H117" s="5">
        <v>23069</v>
      </c>
      <c r="I117" s="5">
        <v>6907</v>
      </c>
      <c r="J117" s="5">
        <v>91088</v>
      </c>
      <c r="K117" s="5">
        <v>170806</v>
      </c>
      <c r="L117" s="5">
        <v>2231</v>
      </c>
      <c r="M117" s="5">
        <v>0</v>
      </c>
      <c r="N117" s="5">
        <v>25680</v>
      </c>
      <c r="O117" s="5">
        <v>17581</v>
      </c>
      <c r="P117" s="5">
        <v>4309</v>
      </c>
      <c r="Q117" s="5">
        <v>2427</v>
      </c>
      <c r="R117" s="5">
        <v>546</v>
      </c>
      <c r="S117" s="5">
        <v>507</v>
      </c>
      <c r="T117" s="5">
        <v>310</v>
      </c>
      <c r="U117" s="5">
        <v>0</v>
      </c>
      <c r="V117" s="5">
        <v>50587</v>
      </c>
      <c r="W117" s="5">
        <v>26081</v>
      </c>
      <c r="X117" s="5">
        <v>2538</v>
      </c>
      <c r="Y117" s="5">
        <v>211</v>
      </c>
      <c r="Z117" s="5">
        <v>1074</v>
      </c>
      <c r="AA117" s="5">
        <v>20669</v>
      </c>
      <c r="AB117" s="5">
        <v>14</v>
      </c>
      <c r="AC117" s="5">
        <v>0</v>
      </c>
      <c r="AD117" s="5">
        <v>26115</v>
      </c>
      <c r="AE117" s="5">
        <v>16090</v>
      </c>
      <c r="AF117" s="5">
        <v>1729</v>
      </c>
      <c r="AG117" s="5">
        <v>1544</v>
      </c>
      <c r="AH117" s="5">
        <v>3646</v>
      </c>
      <c r="AI117" s="5">
        <v>3106</v>
      </c>
      <c r="AJ117" s="5">
        <v>0</v>
      </c>
      <c r="AK117" s="5">
        <v>32213</v>
      </c>
      <c r="AL117" s="5">
        <v>7848</v>
      </c>
      <c r="AM117" s="5">
        <v>12762</v>
      </c>
      <c r="AN117" s="5">
        <v>2828</v>
      </c>
      <c r="AO117" s="5">
        <v>3384</v>
      </c>
      <c r="AP117" s="5">
        <v>5316</v>
      </c>
      <c r="AQ117" s="5">
        <v>73</v>
      </c>
      <c r="AR117" s="5">
        <v>2</v>
      </c>
      <c r="AS117" s="5">
        <v>0</v>
      </c>
    </row>
    <row r="118" spans="1:45">
      <c r="A118" s="5">
        <v>1386</v>
      </c>
      <c r="B118" s="5">
        <v>4</v>
      </c>
      <c r="C118" s="5" t="s">
        <v>369</v>
      </c>
      <c r="D118" s="5" t="s">
        <v>370</v>
      </c>
      <c r="E118" s="5">
        <v>1357677</v>
      </c>
      <c r="F118" s="5">
        <v>1002467</v>
      </c>
      <c r="G118" s="5">
        <v>117836</v>
      </c>
      <c r="H118" s="5">
        <v>21487</v>
      </c>
      <c r="I118" s="5">
        <v>6774</v>
      </c>
      <c r="J118" s="5">
        <v>74825</v>
      </c>
      <c r="K118" s="5">
        <v>132202</v>
      </c>
      <c r="L118" s="5">
        <v>2085</v>
      </c>
      <c r="M118" s="5">
        <v>0</v>
      </c>
      <c r="N118" s="5">
        <v>22071</v>
      </c>
      <c r="O118" s="5">
        <v>14778</v>
      </c>
      <c r="P118" s="5">
        <v>4150</v>
      </c>
      <c r="Q118" s="5">
        <v>2295</v>
      </c>
      <c r="R118" s="5">
        <v>546</v>
      </c>
      <c r="S118" s="5">
        <v>0</v>
      </c>
      <c r="T118" s="5">
        <v>301</v>
      </c>
      <c r="U118" s="5">
        <v>0</v>
      </c>
      <c r="V118" s="5">
        <v>49765</v>
      </c>
      <c r="W118" s="5">
        <v>25298</v>
      </c>
      <c r="X118" s="5">
        <v>2518</v>
      </c>
      <c r="Y118" s="5">
        <v>206</v>
      </c>
      <c r="Z118" s="5">
        <v>1074</v>
      </c>
      <c r="AA118" s="5">
        <v>20669</v>
      </c>
      <c r="AB118" s="5">
        <v>0</v>
      </c>
      <c r="AC118" s="5">
        <v>0</v>
      </c>
      <c r="AD118" s="5">
        <v>21629</v>
      </c>
      <c r="AE118" s="5">
        <v>11699</v>
      </c>
      <c r="AF118" s="5">
        <v>1713</v>
      </c>
      <c r="AG118" s="5">
        <v>1544</v>
      </c>
      <c r="AH118" s="5">
        <v>3587</v>
      </c>
      <c r="AI118" s="5">
        <v>3086</v>
      </c>
      <c r="AJ118" s="5">
        <v>0</v>
      </c>
      <c r="AK118" s="5">
        <v>32210</v>
      </c>
      <c r="AL118" s="5">
        <v>7848</v>
      </c>
      <c r="AM118" s="5">
        <v>12762</v>
      </c>
      <c r="AN118" s="5">
        <v>2825</v>
      </c>
      <c r="AO118" s="5">
        <v>3384</v>
      </c>
      <c r="AP118" s="5">
        <v>5316</v>
      </c>
      <c r="AQ118" s="5">
        <v>73</v>
      </c>
      <c r="AR118" s="5">
        <v>2</v>
      </c>
      <c r="AS118" s="5">
        <v>0</v>
      </c>
    </row>
    <row r="119" spans="1:45">
      <c r="A119" s="5">
        <v>1386</v>
      </c>
      <c r="B119" s="5">
        <v>4</v>
      </c>
      <c r="C119" s="5" t="s">
        <v>371</v>
      </c>
      <c r="D119" s="5" t="s">
        <v>372</v>
      </c>
      <c r="E119" s="5">
        <v>95939</v>
      </c>
      <c r="F119" s="5">
        <v>36988</v>
      </c>
      <c r="G119" s="5">
        <v>2223</v>
      </c>
      <c r="H119" s="5">
        <v>1582</v>
      </c>
      <c r="I119" s="5">
        <v>133</v>
      </c>
      <c r="J119" s="5">
        <v>16262</v>
      </c>
      <c r="K119" s="5">
        <v>38604</v>
      </c>
      <c r="L119" s="5">
        <v>146</v>
      </c>
      <c r="M119" s="5">
        <v>0</v>
      </c>
      <c r="N119" s="5">
        <v>3609</v>
      </c>
      <c r="O119" s="5">
        <v>2803</v>
      </c>
      <c r="P119" s="5">
        <v>159</v>
      </c>
      <c r="Q119" s="5">
        <v>131</v>
      </c>
      <c r="R119" s="5">
        <v>0</v>
      </c>
      <c r="S119" s="5">
        <v>507</v>
      </c>
      <c r="T119" s="5">
        <v>8</v>
      </c>
      <c r="U119" s="5">
        <v>0</v>
      </c>
      <c r="V119" s="5">
        <v>822</v>
      </c>
      <c r="W119" s="5">
        <v>783</v>
      </c>
      <c r="X119" s="5">
        <v>20</v>
      </c>
      <c r="Y119" s="5">
        <v>5</v>
      </c>
      <c r="Z119" s="5">
        <v>0</v>
      </c>
      <c r="AA119" s="5">
        <v>0</v>
      </c>
      <c r="AB119" s="5">
        <v>14</v>
      </c>
      <c r="AC119" s="5">
        <v>0</v>
      </c>
      <c r="AD119" s="5">
        <v>4486</v>
      </c>
      <c r="AE119" s="5">
        <v>4390</v>
      </c>
      <c r="AF119" s="5">
        <v>17</v>
      </c>
      <c r="AG119" s="5">
        <v>0</v>
      </c>
      <c r="AH119" s="5">
        <v>59</v>
      </c>
      <c r="AI119" s="5">
        <v>20</v>
      </c>
      <c r="AJ119" s="5">
        <v>0</v>
      </c>
      <c r="AK119" s="5">
        <v>4</v>
      </c>
      <c r="AL119" s="5">
        <v>0</v>
      </c>
      <c r="AM119" s="5">
        <v>0</v>
      </c>
      <c r="AN119" s="5">
        <v>4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1386</v>
      </c>
      <c r="B120" s="5">
        <v>2</v>
      </c>
      <c r="C120" s="5" t="s">
        <v>373</v>
      </c>
      <c r="D120" s="5" t="s">
        <v>374</v>
      </c>
      <c r="E120" s="5">
        <v>4196495</v>
      </c>
      <c r="F120" s="5">
        <v>2873016</v>
      </c>
      <c r="G120" s="5">
        <v>150111</v>
      </c>
      <c r="H120" s="5">
        <v>86042</v>
      </c>
      <c r="I120" s="5">
        <v>105110</v>
      </c>
      <c r="J120" s="5">
        <v>657702</v>
      </c>
      <c r="K120" s="5">
        <v>318259</v>
      </c>
      <c r="L120" s="5">
        <v>6255</v>
      </c>
      <c r="M120" s="5">
        <v>0</v>
      </c>
      <c r="N120" s="5">
        <v>1251253</v>
      </c>
      <c r="O120" s="5">
        <v>1228126</v>
      </c>
      <c r="P120" s="5">
        <v>11207</v>
      </c>
      <c r="Q120" s="5">
        <v>5621</v>
      </c>
      <c r="R120" s="5">
        <v>2354</v>
      </c>
      <c r="S120" s="5">
        <v>2959</v>
      </c>
      <c r="T120" s="5">
        <v>986</v>
      </c>
      <c r="U120" s="5">
        <v>0</v>
      </c>
      <c r="V120" s="5">
        <v>213384</v>
      </c>
      <c r="W120" s="5">
        <v>182431</v>
      </c>
      <c r="X120" s="5">
        <v>6305</v>
      </c>
      <c r="Y120" s="5">
        <v>862</v>
      </c>
      <c r="Z120" s="5">
        <v>2171</v>
      </c>
      <c r="AA120" s="5">
        <v>20082</v>
      </c>
      <c r="AB120" s="5">
        <v>1533</v>
      </c>
      <c r="AC120" s="5">
        <v>0</v>
      </c>
      <c r="AD120" s="5">
        <v>316323</v>
      </c>
      <c r="AE120" s="5">
        <v>225952</v>
      </c>
      <c r="AF120" s="5">
        <v>7713</v>
      </c>
      <c r="AG120" s="5">
        <v>3157</v>
      </c>
      <c r="AH120" s="5">
        <v>6270</v>
      </c>
      <c r="AI120" s="5">
        <v>73231</v>
      </c>
      <c r="AJ120" s="5">
        <v>0</v>
      </c>
      <c r="AK120" s="5">
        <v>102291</v>
      </c>
      <c r="AL120" s="5">
        <v>44049</v>
      </c>
      <c r="AM120" s="5">
        <v>1998</v>
      </c>
      <c r="AN120" s="5">
        <v>2765</v>
      </c>
      <c r="AO120" s="5">
        <v>16071</v>
      </c>
      <c r="AP120" s="5">
        <v>30061</v>
      </c>
      <c r="AQ120" s="5">
        <v>7111</v>
      </c>
      <c r="AR120" s="5">
        <v>236</v>
      </c>
      <c r="AS120" s="5">
        <v>0</v>
      </c>
    </row>
    <row r="121" spans="1:45">
      <c r="A121" s="5">
        <v>1386</v>
      </c>
      <c r="B121" s="5">
        <v>3</v>
      </c>
      <c r="C121" s="5" t="s">
        <v>375</v>
      </c>
      <c r="D121" s="5" t="s">
        <v>376</v>
      </c>
      <c r="E121" s="5">
        <v>1946473</v>
      </c>
      <c r="F121" s="5">
        <v>1041145</v>
      </c>
      <c r="G121" s="5">
        <v>96157</v>
      </c>
      <c r="H121" s="5">
        <v>52184</v>
      </c>
      <c r="I121" s="5">
        <v>68142</v>
      </c>
      <c r="J121" s="5">
        <v>456657</v>
      </c>
      <c r="K121" s="5">
        <v>228323</v>
      </c>
      <c r="L121" s="5">
        <v>3866</v>
      </c>
      <c r="M121" s="5">
        <v>0</v>
      </c>
      <c r="N121" s="5">
        <v>608114</v>
      </c>
      <c r="O121" s="5">
        <v>594980</v>
      </c>
      <c r="P121" s="5">
        <v>7230</v>
      </c>
      <c r="Q121" s="5">
        <v>1794</v>
      </c>
      <c r="R121" s="5">
        <v>1254</v>
      </c>
      <c r="S121" s="5">
        <v>2179</v>
      </c>
      <c r="T121" s="5">
        <v>676</v>
      </c>
      <c r="U121" s="5">
        <v>0</v>
      </c>
      <c r="V121" s="5">
        <v>98623</v>
      </c>
      <c r="W121" s="5">
        <v>76810</v>
      </c>
      <c r="X121" s="5">
        <v>2100</v>
      </c>
      <c r="Y121" s="5">
        <v>737</v>
      </c>
      <c r="Z121" s="5">
        <v>1886</v>
      </c>
      <c r="AA121" s="5">
        <v>15953</v>
      </c>
      <c r="AB121" s="5">
        <v>1138</v>
      </c>
      <c r="AC121" s="5">
        <v>0</v>
      </c>
      <c r="AD121" s="5">
        <v>124281</v>
      </c>
      <c r="AE121" s="5">
        <v>71706</v>
      </c>
      <c r="AF121" s="5">
        <v>3552</v>
      </c>
      <c r="AG121" s="5">
        <v>1116</v>
      </c>
      <c r="AH121" s="5">
        <v>3698</v>
      </c>
      <c r="AI121" s="5">
        <v>44208</v>
      </c>
      <c r="AJ121" s="5">
        <v>0</v>
      </c>
      <c r="AK121" s="5">
        <v>72076</v>
      </c>
      <c r="AL121" s="5">
        <v>25128</v>
      </c>
      <c r="AM121" s="5">
        <v>1501</v>
      </c>
      <c r="AN121" s="5">
        <v>2268</v>
      </c>
      <c r="AO121" s="5">
        <v>9434</v>
      </c>
      <c r="AP121" s="5">
        <v>28287</v>
      </c>
      <c r="AQ121" s="5">
        <v>5441</v>
      </c>
      <c r="AR121" s="5">
        <v>17</v>
      </c>
      <c r="AS121" s="5">
        <v>0</v>
      </c>
    </row>
    <row r="122" spans="1:45">
      <c r="A122" s="5">
        <v>1386</v>
      </c>
      <c r="B122" s="5">
        <v>4</v>
      </c>
      <c r="C122" s="5" t="s">
        <v>377</v>
      </c>
      <c r="D122" s="5" t="s">
        <v>378</v>
      </c>
      <c r="E122" s="5">
        <v>688624</v>
      </c>
      <c r="F122" s="5">
        <v>350945</v>
      </c>
      <c r="G122" s="5">
        <v>26302</v>
      </c>
      <c r="H122" s="5">
        <v>25183</v>
      </c>
      <c r="I122" s="5">
        <v>25015</v>
      </c>
      <c r="J122" s="5">
        <v>175737</v>
      </c>
      <c r="K122" s="5">
        <v>82704</v>
      </c>
      <c r="L122" s="5">
        <v>2737</v>
      </c>
      <c r="M122" s="5">
        <v>0</v>
      </c>
      <c r="N122" s="5">
        <v>64179</v>
      </c>
      <c r="O122" s="5">
        <v>56923</v>
      </c>
      <c r="P122" s="5">
        <v>4145</v>
      </c>
      <c r="Q122" s="5">
        <v>1014</v>
      </c>
      <c r="R122" s="5">
        <v>939</v>
      </c>
      <c r="S122" s="5">
        <v>704</v>
      </c>
      <c r="T122" s="5">
        <v>454</v>
      </c>
      <c r="U122" s="5">
        <v>0</v>
      </c>
      <c r="V122" s="5">
        <v>79311</v>
      </c>
      <c r="W122" s="5">
        <v>59786</v>
      </c>
      <c r="X122" s="5">
        <v>1711</v>
      </c>
      <c r="Y122" s="5">
        <v>733</v>
      </c>
      <c r="Z122" s="5">
        <v>1875</v>
      </c>
      <c r="AA122" s="5">
        <v>15192</v>
      </c>
      <c r="AB122" s="5">
        <v>14</v>
      </c>
      <c r="AC122" s="5">
        <v>0</v>
      </c>
      <c r="AD122" s="5">
        <v>73562</v>
      </c>
      <c r="AE122" s="5">
        <v>50888</v>
      </c>
      <c r="AF122" s="5">
        <v>1262</v>
      </c>
      <c r="AG122" s="5">
        <v>922</v>
      </c>
      <c r="AH122" s="5">
        <v>1416</v>
      </c>
      <c r="AI122" s="5">
        <v>19074</v>
      </c>
      <c r="AJ122" s="5">
        <v>0</v>
      </c>
      <c r="AK122" s="5">
        <v>39973</v>
      </c>
      <c r="AL122" s="5">
        <v>14447</v>
      </c>
      <c r="AM122" s="5">
        <v>986</v>
      </c>
      <c r="AN122" s="5">
        <v>1812</v>
      </c>
      <c r="AO122" s="5">
        <v>2964</v>
      </c>
      <c r="AP122" s="5">
        <v>15023</v>
      </c>
      <c r="AQ122" s="5">
        <v>4723</v>
      </c>
      <c r="AR122" s="5">
        <v>17</v>
      </c>
      <c r="AS122" s="5">
        <v>0</v>
      </c>
    </row>
    <row r="123" spans="1:45">
      <c r="A123" s="5">
        <v>1386</v>
      </c>
      <c r="B123" s="5">
        <v>4</v>
      </c>
      <c r="C123" s="5" t="s">
        <v>379</v>
      </c>
      <c r="D123" s="5" t="s">
        <v>380</v>
      </c>
      <c r="E123" s="5">
        <v>1256953</v>
      </c>
      <c r="F123" s="5">
        <v>690200</v>
      </c>
      <c r="G123" s="5">
        <v>69500</v>
      </c>
      <c r="H123" s="5">
        <v>26461</v>
      </c>
      <c r="I123" s="5">
        <v>43126</v>
      </c>
      <c r="J123" s="5">
        <v>280919</v>
      </c>
      <c r="K123" s="5">
        <v>145619</v>
      </c>
      <c r="L123" s="5">
        <v>1128</v>
      </c>
      <c r="M123" s="5">
        <v>0</v>
      </c>
      <c r="N123" s="5">
        <v>543905</v>
      </c>
      <c r="O123" s="5">
        <v>538057</v>
      </c>
      <c r="P123" s="5">
        <v>3056</v>
      </c>
      <c r="Q123" s="5">
        <v>780</v>
      </c>
      <c r="R123" s="5">
        <v>315</v>
      </c>
      <c r="S123" s="5">
        <v>1475</v>
      </c>
      <c r="T123" s="5">
        <v>222</v>
      </c>
      <c r="U123" s="5">
        <v>0</v>
      </c>
      <c r="V123" s="5">
        <v>16793</v>
      </c>
      <c r="W123" s="5">
        <v>14505</v>
      </c>
      <c r="X123" s="5">
        <v>389</v>
      </c>
      <c r="Y123" s="5">
        <v>4</v>
      </c>
      <c r="Z123" s="5">
        <v>11</v>
      </c>
      <c r="AA123" s="5">
        <v>760</v>
      </c>
      <c r="AB123" s="5">
        <v>1124</v>
      </c>
      <c r="AC123" s="5">
        <v>0</v>
      </c>
      <c r="AD123" s="5">
        <v>50659</v>
      </c>
      <c r="AE123" s="5">
        <v>20759</v>
      </c>
      <c r="AF123" s="5">
        <v>2289</v>
      </c>
      <c r="AG123" s="5">
        <v>195</v>
      </c>
      <c r="AH123" s="5">
        <v>2282</v>
      </c>
      <c r="AI123" s="5">
        <v>25134</v>
      </c>
      <c r="AJ123" s="5">
        <v>0</v>
      </c>
      <c r="AK123" s="5">
        <v>32103</v>
      </c>
      <c r="AL123" s="5">
        <v>10681</v>
      </c>
      <c r="AM123" s="5">
        <v>515</v>
      </c>
      <c r="AN123" s="5">
        <v>455</v>
      </c>
      <c r="AO123" s="5">
        <v>6470</v>
      </c>
      <c r="AP123" s="5">
        <v>13264</v>
      </c>
      <c r="AQ123" s="5">
        <v>718</v>
      </c>
      <c r="AR123" s="5">
        <v>0</v>
      </c>
      <c r="AS123" s="5">
        <v>0</v>
      </c>
    </row>
    <row r="124" spans="1:45">
      <c r="A124" s="5">
        <v>1386</v>
      </c>
      <c r="B124" s="5">
        <v>4</v>
      </c>
      <c r="C124" s="5" t="s">
        <v>381</v>
      </c>
      <c r="D124" s="5" t="s">
        <v>382</v>
      </c>
      <c r="E124" s="5">
        <v>897</v>
      </c>
      <c r="F124" s="5">
        <v>0</v>
      </c>
      <c r="G124" s="5">
        <v>356</v>
      </c>
      <c r="H124" s="5">
        <v>540</v>
      </c>
      <c r="I124" s="5">
        <v>0</v>
      </c>
      <c r="J124" s="5">
        <v>1</v>
      </c>
      <c r="K124" s="5">
        <v>0</v>
      </c>
      <c r="L124" s="5">
        <v>0</v>
      </c>
      <c r="M124" s="5">
        <v>0</v>
      </c>
      <c r="N124" s="5">
        <v>30</v>
      </c>
      <c r="O124" s="5">
        <v>0</v>
      </c>
      <c r="P124" s="5">
        <v>30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2519</v>
      </c>
      <c r="W124" s="5">
        <v>2519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60</v>
      </c>
      <c r="AE124" s="5">
        <v>60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1386</v>
      </c>
      <c r="B125" s="5">
        <v>3</v>
      </c>
      <c r="C125" s="5" t="s">
        <v>383</v>
      </c>
      <c r="D125" s="5" t="s">
        <v>384</v>
      </c>
      <c r="E125" s="5">
        <v>2250022</v>
      </c>
      <c r="F125" s="5">
        <v>1831871</v>
      </c>
      <c r="G125" s="5">
        <v>53954</v>
      </c>
      <c r="H125" s="5">
        <v>33859</v>
      </c>
      <c r="I125" s="5">
        <v>36969</v>
      </c>
      <c r="J125" s="5">
        <v>201045</v>
      </c>
      <c r="K125" s="5">
        <v>89936</v>
      </c>
      <c r="L125" s="5">
        <v>2389</v>
      </c>
      <c r="M125" s="5">
        <v>0</v>
      </c>
      <c r="N125" s="5">
        <v>643139</v>
      </c>
      <c r="O125" s="5">
        <v>633146</v>
      </c>
      <c r="P125" s="5">
        <v>3977</v>
      </c>
      <c r="Q125" s="5">
        <v>3826</v>
      </c>
      <c r="R125" s="5">
        <v>1100</v>
      </c>
      <c r="S125" s="5">
        <v>780</v>
      </c>
      <c r="T125" s="5">
        <v>310</v>
      </c>
      <c r="U125" s="5">
        <v>0</v>
      </c>
      <c r="V125" s="5">
        <v>114761</v>
      </c>
      <c r="W125" s="5">
        <v>105621</v>
      </c>
      <c r="X125" s="5">
        <v>4205</v>
      </c>
      <c r="Y125" s="5">
        <v>125</v>
      </c>
      <c r="Z125" s="5">
        <v>286</v>
      </c>
      <c r="AA125" s="5">
        <v>4130</v>
      </c>
      <c r="AB125" s="5">
        <v>395</v>
      </c>
      <c r="AC125" s="5">
        <v>0</v>
      </c>
      <c r="AD125" s="5">
        <v>192042</v>
      </c>
      <c r="AE125" s="5">
        <v>154246</v>
      </c>
      <c r="AF125" s="5">
        <v>4161</v>
      </c>
      <c r="AG125" s="5">
        <v>2041</v>
      </c>
      <c r="AH125" s="5">
        <v>2572</v>
      </c>
      <c r="AI125" s="5">
        <v>29022</v>
      </c>
      <c r="AJ125" s="5">
        <v>0</v>
      </c>
      <c r="AK125" s="5">
        <v>30215</v>
      </c>
      <c r="AL125" s="5">
        <v>18921</v>
      </c>
      <c r="AM125" s="5">
        <v>497</v>
      </c>
      <c r="AN125" s="5">
        <v>497</v>
      </c>
      <c r="AO125" s="5">
        <v>6637</v>
      </c>
      <c r="AP125" s="5">
        <v>1774</v>
      </c>
      <c r="AQ125" s="5">
        <v>1670</v>
      </c>
      <c r="AR125" s="5">
        <v>219</v>
      </c>
      <c r="AS125" s="5">
        <v>0</v>
      </c>
    </row>
    <row r="126" spans="1:45">
      <c r="A126" s="5">
        <v>1386</v>
      </c>
      <c r="B126" s="5">
        <v>4</v>
      </c>
      <c r="C126" s="5" t="s">
        <v>385</v>
      </c>
      <c r="D126" s="5" t="s">
        <v>386</v>
      </c>
      <c r="E126" s="5">
        <v>778680</v>
      </c>
      <c r="F126" s="5">
        <v>653468</v>
      </c>
      <c r="G126" s="5">
        <v>3074</v>
      </c>
      <c r="H126" s="5">
        <v>1494</v>
      </c>
      <c r="I126" s="5">
        <v>2103</v>
      </c>
      <c r="J126" s="5">
        <v>56055</v>
      </c>
      <c r="K126" s="5">
        <v>62420</v>
      </c>
      <c r="L126" s="5">
        <v>67</v>
      </c>
      <c r="M126" s="5">
        <v>0</v>
      </c>
      <c r="N126" s="5">
        <v>300399</v>
      </c>
      <c r="O126" s="5">
        <v>299952</v>
      </c>
      <c r="P126" s="5">
        <v>67</v>
      </c>
      <c r="Q126" s="5">
        <v>349</v>
      </c>
      <c r="R126" s="5">
        <v>0</v>
      </c>
      <c r="S126" s="5">
        <v>0</v>
      </c>
      <c r="T126" s="5">
        <v>30</v>
      </c>
      <c r="U126" s="5">
        <v>0</v>
      </c>
      <c r="V126" s="5">
        <v>37680</v>
      </c>
      <c r="W126" s="5">
        <v>37609</v>
      </c>
      <c r="X126" s="5">
        <v>71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6657</v>
      </c>
      <c r="AE126" s="5">
        <v>2609</v>
      </c>
      <c r="AF126" s="5">
        <v>55</v>
      </c>
      <c r="AG126" s="5">
        <v>92</v>
      </c>
      <c r="AH126" s="5">
        <v>510</v>
      </c>
      <c r="AI126" s="5">
        <v>3392</v>
      </c>
      <c r="AJ126" s="5">
        <v>0</v>
      </c>
      <c r="AK126" s="5">
        <v>537</v>
      </c>
      <c r="AL126" s="5">
        <v>227</v>
      </c>
      <c r="AM126" s="5">
        <v>0</v>
      </c>
      <c r="AN126" s="5">
        <v>0</v>
      </c>
      <c r="AO126" s="5">
        <v>310</v>
      </c>
      <c r="AP126" s="5">
        <v>0</v>
      </c>
      <c r="AQ126" s="5">
        <v>0</v>
      </c>
      <c r="AR126" s="5">
        <v>0</v>
      </c>
      <c r="AS126" s="5">
        <v>0</v>
      </c>
    </row>
    <row r="127" spans="1:45">
      <c r="A127" s="5">
        <v>1386</v>
      </c>
      <c r="B127" s="5">
        <v>4</v>
      </c>
      <c r="C127" s="5" t="s">
        <v>387</v>
      </c>
      <c r="D127" s="5" t="s">
        <v>388</v>
      </c>
      <c r="E127" s="5">
        <v>316593</v>
      </c>
      <c r="F127" s="5">
        <v>260414</v>
      </c>
      <c r="G127" s="5">
        <v>8664</v>
      </c>
      <c r="H127" s="5">
        <v>6058</v>
      </c>
      <c r="I127" s="5">
        <v>7266</v>
      </c>
      <c r="J127" s="5">
        <v>26642</v>
      </c>
      <c r="K127" s="5">
        <v>6953</v>
      </c>
      <c r="L127" s="5">
        <v>596</v>
      </c>
      <c r="M127" s="5">
        <v>0</v>
      </c>
      <c r="N127" s="5">
        <v>60456</v>
      </c>
      <c r="O127" s="5">
        <v>59412</v>
      </c>
      <c r="P127" s="5">
        <v>820</v>
      </c>
      <c r="Q127" s="5">
        <v>216</v>
      </c>
      <c r="R127" s="5">
        <v>0</v>
      </c>
      <c r="S127" s="5">
        <v>0</v>
      </c>
      <c r="T127" s="5">
        <v>7</v>
      </c>
      <c r="U127" s="5">
        <v>0</v>
      </c>
      <c r="V127" s="5">
        <v>17117</v>
      </c>
      <c r="W127" s="5">
        <v>16212</v>
      </c>
      <c r="X127" s="5">
        <v>633</v>
      </c>
      <c r="Y127" s="5">
        <v>7</v>
      </c>
      <c r="Z127" s="5">
        <v>109</v>
      </c>
      <c r="AA127" s="5">
        <v>156</v>
      </c>
      <c r="AB127" s="5">
        <v>0</v>
      </c>
      <c r="AC127" s="5">
        <v>0</v>
      </c>
      <c r="AD127" s="5">
        <v>112036</v>
      </c>
      <c r="AE127" s="5">
        <v>103300</v>
      </c>
      <c r="AF127" s="5">
        <v>2923</v>
      </c>
      <c r="AG127" s="5">
        <v>736</v>
      </c>
      <c r="AH127" s="5">
        <v>249</v>
      </c>
      <c r="AI127" s="5">
        <v>4828</v>
      </c>
      <c r="AJ127" s="5">
        <v>0</v>
      </c>
      <c r="AK127" s="5">
        <v>4099</v>
      </c>
      <c r="AL127" s="5">
        <v>3743</v>
      </c>
      <c r="AM127" s="5">
        <v>33</v>
      </c>
      <c r="AN127" s="5">
        <v>40</v>
      </c>
      <c r="AO127" s="5">
        <v>261</v>
      </c>
      <c r="AP127" s="5">
        <v>22</v>
      </c>
      <c r="AQ127" s="5">
        <v>0</v>
      </c>
      <c r="AR127" s="5">
        <v>0</v>
      </c>
      <c r="AS127" s="5">
        <v>0</v>
      </c>
    </row>
    <row r="128" spans="1:45">
      <c r="A128" s="5">
        <v>1386</v>
      </c>
      <c r="B128" s="5">
        <v>4</v>
      </c>
      <c r="C128" s="5" t="s">
        <v>389</v>
      </c>
      <c r="D128" s="5" t="s">
        <v>390</v>
      </c>
      <c r="E128" s="5">
        <v>132986</v>
      </c>
      <c r="F128" s="5">
        <v>101212</v>
      </c>
      <c r="G128" s="5">
        <v>10235</v>
      </c>
      <c r="H128" s="5">
        <v>4592</v>
      </c>
      <c r="I128" s="5">
        <v>2926</v>
      </c>
      <c r="J128" s="5">
        <v>11830</v>
      </c>
      <c r="K128" s="5">
        <v>1852</v>
      </c>
      <c r="L128" s="5">
        <v>339</v>
      </c>
      <c r="M128" s="5">
        <v>0</v>
      </c>
      <c r="N128" s="5">
        <v>76270</v>
      </c>
      <c r="O128" s="5">
        <v>75326</v>
      </c>
      <c r="P128" s="5">
        <v>840</v>
      </c>
      <c r="Q128" s="5">
        <v>103</v>
      </c>
      <c r="R128" s="5">
        <v>0</v>
      </c>
      <c r="S128" s="5">
        <v>0</v>
      </c>
      <c r="T128" s="5">
        <v>0</v>
      </c>
      <c r="U128" s="5">
        <v>0</v>
      </c>
      <c r="V128" s="5">
        <v>11047</v>
      </c>
      <c r="W128" s="5">
        <v>7871</v>
      </c>
      <c r="X128" s="5">
        <v>3023</v>
      </c>
      <c r="Y128" s="5">
        <v>65</v>
      </c>
      <c r="Z128" s="5">
        <v>0</v>
      </c>
      <c r="AA128" s="5">
        <v>83</v>
      </c>
      <c r="AB128" s="5">
        <v>6</v>
      </c>
      <c r="AC128" s="5">
        <v>0</v>
      </c>
      <c r="AD128" s="5">
        <v>6167</v>
      </c>
      <c r="AE128" s="5">
        <v>4826</v>
      </c>
      <c r="AF128" s="5">
        <v>723</v>
      </c>
      <c r="AG128" s="5">
        <v>38</v>
      </c>
      <c r="AH128" s="5">
        <v>145</v>
      </c>
      <c r="AI128" s="5">
        <v>435</v>
      </c>
      <c r="AJ128" s="5">
        <v>0</v>
      </c>
      <c r="AK128" s="5">
        <v>6505</v>
      </c>
      <c r="AL128" s="5">
        <v>3547</v>
      </c>
      <c r="AM128" s="5">
        <v>10</v>
      </c>
      <c r="AN128" s="5">
        <v>8</v>
      </c>
      <c r="AO128" s="5">
        <v>1479</v>
      </c>
      <c r="AP128" s="5">
        <v>7</v>
      </c>
      <c r="AQ128" s="5">
        <v>1454</v>
      </c>
      <c r="AR128" s="5">
        <v>0</v>
      </c>
      <c r="AS128" s="5">
        <v>0</v>
      </c>
    </row>
    <row r="129" spans="1:45">
      <c r="A129" s="5">
        <v>1386</v>
      </c>
      <c r="B129" s="5">
        <v>4</v>
      </c>
      <c r="C129" s="5" t="s">
        <v>391</v>
      </c>
      <c r="D129" s="5" t="s">
        <v>392</v>
      </c>
      <c r="E129" s="5">
        <v>1021763</v>
      </c>
      <c r="F129" s="5">
        <v>816776</v>
      </c>
      <c r="G129" s="5">
        <v>31981</v>
      </c>
      <c r="H129" s="5">
        <v>21715</v>
      </c>
      <c r="I129" s="5">
        <v>24674</v>
      </c>
      <c r="J129" s="5">
        <v>106519</v>
      </c>
      <c r="K129" s="5">
        <v>18710</v>
      </c>
      <c r="L129" s="5">
        <v>1388</v>
      </c>
      <c r="M129" s="5">
        <v>0</v>
      </c>
      <c r="N129" s="5">
        <v>206015</v>
      </c>
      <c r="O129" s="5">
        <v>198456</v>
      </c>
      <c r="P129" s="5">
        <v>2248</v>
      </c>
      <c r="Q129" s="5">
        <v>3158</v>
      </c>
      <c r="R129" s="5">
        <v>1100</v>
      </c>
      <c r="S129" s="5">
        <v>780</v>
      </c>
      <c r="T129" s="5">
        <v>272</v>
      </c>
      <c r="U129" s="5">
        <v>0</v>
      </c>
      <c r="V129" s="5">
        <v>48917</v>
      </c>
      <c r="W129" s="5">
        <v>43929</v>
      </c>
      <c r="X129" s="5">
        <v>478</v>
      </c>
      <c r="Y129" s="5">
        <v>54</v>
      </c>
      <c r="Z129" s="5">
        <v>177</v>
      </c>
      <c r="AA129" s="5">
        <v>3891</v>
      </c>
      <c r="AB129" s="5">
        <v>389</v>
      </c>
      <c r="AC129" s="5">
        <v>0</v>
      </c>
      <c r="AD129" s="5">
        <v>67181</v>
      </c>
      <c r="AE129" s="5">
        <v>43511</v>
      </c>
      <c r="AF129" s="5">
        <v>461</v>
      </c>
      <c r="AG129" s="5">
        <v>1175</v>
      </c>
      <c r="AH129" s="5">
        <v>1667</v>
      </c>
      <c r="AI129" s="5">
        <v>20367</v>
      </c>
      <c r="AJ129" s="5">
        <v>0</v>
      </c>
      <c r="AK129" s="5">
        <v>19075</v>
      </c>
      <c r="AL129" s="5">
        <v>11404</v>
      </c>
      <c r="AM129" s="5">
        <v>453</v>
      </c>
      <c r="AN129" s="5">
        <v>449</v>
      </c>
      <c r="AO129" s="5">
        <v>4587</v>
      </c>
      <c r="AP129" s="5">
        <v>1746</v>
      </c>
      <c r="AQ129" s="5">
        <v>217</v>
      </c>
      <c r="AR129" s="5">
        <v>219</v>
      </c>
      <c r="AS129" s="5">
        <v>0</v>
      </c>
    </row>
    <row r="130" spans="1:45">
      <c r="A130" s="5">
        <v>1386</v>
      </c>
      <c r="B130" s="5">
        <v>2</v>
      </c>
      <c r="C130" s="5" t="s">
        <v>393</v>
      </c>
      <c r="D130" s="5" t="s">
        <v>394</v>
      </c>
      <c r="E130" s="5">
        <v>1129676</v>
      </c>
      <c r="F130" s="5">
        <v>631212</v>
      </c>
      <c r="G130" s="5">
        <v>41109</v>
      </c>
      <c r="H130" s="5">
        <v>35557</v>
      </c>
      <c r="I130" s="5">
        <v>25135</v>
      </c>
      <c r="J130" s="5">
        <v>268403</v>
      </c>
      <c r="K130" s="5">
        <v>68653</v>
      </c>
      <c r="L130" s="5">
        <v>59608</v>
      </c>
      <c r="M130" s="5">
        <v>0</v>
      </c>
      <c r="N130" s="5">
        <v>184844</v>
      </c>
      <c r="O130" s="5">
        <v>110562</v>
      </c>
      <c r="P130" s="5">
        <v>7932</v>
      </c>
      <c r="Q130" s="5">
        <v>3245</v>
      </c>
      <c r="R130" s="5">
        <v>2807</v>
      </c>
      <c r="S130" s="5">
        <v>59755</v>
      </c>
      <c r="T130" s="5">
        <v>544</v>
      </c>
      <c r="U130" s="5">
        <v>0</v>
      </c>
      <c r="V130" s="5">
        <v>23575</v>
      </c>
      <c r="W130" s="5">
        <v>19697</v>
      </c>
      <c r="X130" s="5">
        <v>289</v>
      </c>
      <c r="Y130" s="5">
        <v>114</v>
      </c>
      <c r="Z130" s="5">
        <v>121</v>
      </c>
      <c r="AA130" s="5">
        <v>3317</v>
      </c>
      <c r="AB130" s="5">
        <v>37</v>
      </c>
      <c r="AC130" s="5">
        <v>0</v>
      </c>
      <c r="AD130" s="5">
        <v>29979</v>
      </c>
      <c r="AE130" s="5">
        <v>16842</v>
      </c>
      <c r="AF130" s="5">
        <v>1254</v>
      </c>
      <c r="AG130" s="5">
        <v>104</v>
      </c>
      <c r="AH130" s="5">
        <v>450</v>
      </c>
      <c r="AI130" s="5">
        <v>11330</v>
      </c>
      <c r="AJ130" s="5">
        <v>0</v>
      </c>
      <c r="AK130" s="5">
        <v>73845</v>
      </c>
      <c r="AL130" s="5">
        <v>5866</v>
      </c>
      <c r="AM130" s="5">
        <v>2299</v>
      </c>
      <c r="AN130" s="5">
        <v>1092</v>
      </c>
      <c r="AO130" s="5">
        <v>7857</v>
      </c>
      <c r="AP130" s="5">
        <v>15005</v>
      </c>
      <c r="AQ130" s="5">
        <v>6452</v>
      </c>
      <c r="AR130" s="5">
        <v>35273</v>
      </c>
      <c r="AS130" s="5">
        <v>0</v>
      </c>
    </row>
    <row r="131" spans="1:45">
      <c r="A131" s="5">
        <v>1386</v>
      </c>
      <c r="B131" s="5">
        <v>3</v>
      </c>
      <c r="C131" s="5" t="s">
        <v>395</v>
      </c>
      <c r="D131" s="5" t="s">
        <v>396</v>
      </c>
      <c r="E131" s="5">
        <v>180421</v>
      </c>
      <c r="F131" s="5">
        <v>64021</v>
      </c>
      <c r="G131" s="5">
        <v>9107</v>
      </c>
      <c r="H131" s="5">
        <v>8882</v>
      </c>
      <c r="I131" s="5">
        <v>3348</v>
      </c>
      <c r="J131" s="5">
        <v>86416</v>
      </c>
      <c r="K131" s="5">
        <v>7945</v>
      </c>
      <c r="L131" s="5">
        <v>704</v>
      </c>
      <c r="M131" s="5">
        <v>0</v>
      </c>
      <c r="N131" s="5">
        <v>99010</v>
      </c>
      <c r="O131" s="5">
        <v>49530</v>
      </c>
      <c r="P131" s="5">
        <v>2219</v>
      </c>
      <c r="Q131" s="5">
        <v>1081</v>
      </c>
      <c r="R131" s="5">
        <v>1010</v>
      </c>
      <c r="S131" s="5">
        <v>45060</v>
      </c>
      <c r="T131" s="5">
        <v>109</v>
      </c>
      <c r="U131" s="5">
        <v>0</v>
      </c>
      <c r="V131" s="5">
        <v>54</v>
      </c>
      <c r="W131" s="5">
        <v>54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12940</v>
      </c>
      <c r="AE131" s="5">
        <v>6750</v>
      </c>
      <c r="AF131" s="5">
        <v>1027</v>
      </c>
      <c r="AG131" s="5">
        <v>24</v>
      </c>
      <c r="AH131" s="5">
        <v>324</v>
      </c>
      <c r="AI131" s="5">
        <v>4815</v>
      </c>
      <c r="AJ131" s="5">
        <v>0</v>
      </c>
      <c r="AK131" s="5">
        <v>5620</v>
      </c>
      <c r="AL131" s="5">
        <v>3921</v>
      </c>
      <c r="AM131" s="5">
        <v>621</v>
      </c>
      <c r="AN131" s="5">
        <v>53</v>
      </c>
      <c r="AO131" s="5">
        <v>772</v>
      </c>
      <c r="AP131" s="5">
        <v>248</v>
      </c>
      <c r="AQ131" s="5">
        <v>0</v>
      </c>
      <c r="AR131" s="5">
        <v>4</v>
      </c>
      <c r="AS131" s="5">
        <v>0</v>
      </c>
    </row>
    <row r="132" spans="1:45">
      <c r="A132" s="5">
        <v>1386</v>
      </c>
      <c r="B132" s="5">
        <v>4</v>
      </c>
      <c r="C132" s="5" t="s">
        <v>397</v>
      </c>
      <c r="D132" s="5" t="s">
        <v>396</v>
      </c>
      <c r="E132" s="5">
        <v>180421</v>
      </c>
      <c r="F132" s="5">
        <v>64021</v>
      </c>
      <c r="G132" s="5">
        <v>9107</v>
      </c>
      <c r="H132" s="5">
        <v>8882</v>
      </c>
      <c r="I132" s="5">
        <v>3348</v>
      </c>
      <c r="J132" s="5">
        <v>86416</v>
      </c>
      <c r="K132" s="5">
        <v>7945</v>
      </c>
      <c r="L132" s="5">
        <v>704</v>
      </c>
      <c r="M132" s="5">
        <v>0</v>
      </c>
      <c r="N132" s="5">
        <v>99010</v>
      </c>
      <c r="O132" s="5">
        <v>49530</v>
      </c>
      <c r="P132" s="5">
        <v>2219</v>
      </c>
      <c r="Q132" s="5">
        <v>1081</v>
      </c>
      <c r="R132" s="5">
        <v>1010</v>
      </c>
      <c r="S132" s="5">
        <v>45060</v>
      </c>
      <c r="T132" s="5">
        <v>109</v>
      </c>
      <c r="U132" s="5">
        <v>0</v>
      </c>
      <c r="V132" s="5">
        <v>54</v>
      </c>
      <c r="W132" s="5">
        <v>54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12940</v>
      </c>
      <c r="AE132" s="5">
        <v>6750</v>
      </c>
      <c r="AF132" s="5">
        <v>1027</v>
      </c>
      <c r="AG132" s="5">
        <v>24</v>
      </c>
      <c r="AH132" s="5">
        <v>324</v>
      </c>
      <c r="AI132" s="5">
        <v>4815</v>
      </c>
      <c r="AJ132" s="5">
        <v>0</v>
      </c>
      <c r="AK132" s="5">
        <v>5620</v>
      </c>
      <c r="AL132" s="5">
        <v>3921</v>
      </c>
      <c r="AM132" s="5">
        <v>621</v>
      </c>
      <c r="AN132" s="5">
        <v>53</v>
      </c>
      <c r="AO132" s="5">
        <v>772</v>
      </c>
      <c r="AP132" s="5">
        <v>248</v>
      </c>
      <c r="AQ132" s="5">
        <v>0</v>
      </c>
      <c r="AR132" s="5">
        <v>4</v>
      </c>
      <c r="AS132" s="5">
        <v>0</v>
      </c>
    </row>
    <row r="133" spans="1:45">
      <c r="A133" s="5">
        <v>1386</v>
      </c>
      <c r="B133" s="5">
        <v>3</v>
      </c>
      <c r="C133" s="5" t="s">
        <v>398</v>
      </c>
      <c r="D133" s="5" t="s">
        <v>399</v>
      </c>
      <c r="E133" s="5">
        <v>454680</v>
      </c>
      <c r="F133" s="5">
        <v>306252</v>
      </c>
      <c r="G133" s="5">
        <v>10568</v>
      </c>
      <c r="H133" s="5">
        <v>6875</v>
      </c>
      <c r="I133" s="5">
        <v>1829</v>
      </c>
      <c r="J133" s="5">
        <v>57348</v>
      </c>
      <c r="K133" s="5">
        <v>28283</v>
      </c>
      <c r="L133" s="5">
        <v>43525</v>
      </c>
      <c r="M133" s="5">
        <v>0</v>
      </c>
      <c r="N133" s="5">
        <v>9799</v>
      </c>
      <c r="O133" s="5">
        <v>6664</v>
      </c>
      <c r="P133" s="5">
        <v>1790</v>
      </c>
      <c r="Q133" s="5">
        <v>1258</v>
      </c>
      <c r="R133" s="5">
        <v>0</v>
      </c>
      <c r="S133" s="5">
        <v>0</v>
      </c>
      <c r="T133" s="5">
        <v>87</v>
      </c>
      <c r="U133" s="5">
        <v>0</v>
      </c>
      <c r="V133" s="5">
        <v>1118</v>
      </c>
      <c r="W133" s="5">
        <v>345</v>
      </c>
      <c r="X133" s="5">
        <v>31</v>
      </c>
      <c r="Y133" s="5">
        <v>0</v>
      </c>
      <c r="Z133" s="5">
        <v>0</v>
      </c>
      <c r="AA133" s="5">
        <v>742</v>
      </c>
      <c r="AB133" s="5">
        <v>0</v>
      </c>
      <c r="AC133" s="5">
        <v>0</v>
      </c>
      <c r="AD133" s="5">
        <v>4702</v>
      </c>
      <c r="AE133" s="5">
        <v>2422</v>
      </c>
      <c r="AF133" s="5">
        <v>5</v>
      </c>
      <c r="AG133" s="5">
        <v>0</v>
      </c>
      <c r="AH133" s="5">
        <v>0</v>
      </c>
      <c r="AI133" s="5">
        <v>2274</v>
      </c>
      <c r="AJ133" s="5">
        <v>0</v>
      </c>
      <c r="AK133" s="5">
        <v>28207</v>
      </c>
      <c r="AL133" s="5">
        <v>658</v>
      </c>
      <c r="AM133" s="5">
        <v>28</v>
      </c>
      <c r="AN133" s="5">
        <v>137</v>
      </c>
      <c r="AO133" s="5">
        <v>1416</v>
      </c>
      <c r="AP133" s="5">
        <v>0</v>
      </c>
      <c r="AQ133" s="5">
        <v>0</v>
      </c>
      <c r="AR133" s="5">
        <v>25968</v>
      </c>
      <c r="AS133" s="5">
        <v>0</v>
      </c>
    </row>
    <row r="134" spans="1:45">
      <c r="A134" s="5">
        <v>1386</v>
      </c>
      <c r="B134" s="5">
        <v>4</v>
      </c>
      <c r="C134" s="5" t="s">
        <v>400</v>
      </c>
      <c r="D134" s="5" t="s">
        <v>399</v>
      </c>
      <c r="E134" s="5">
        <v>454680</v>
      </c>
      <c r="F134" s="5">
        <v>306252</v>
      </c>
      <c r="G134" s="5">
        <v>10568</v>
      </c>
      <c r="H134" s="5">
        <v>6875</v>
      </c>
      <c r="I134" s="5">
        <v>1829</v>
      </c>
      <c r="J134" s="5">
        <v>57348</v>
      </c>
      <c r="K134" s="5">
        <v>28283</v>
      </c>
      <c r="L134" s="5">
        <v>43525</v>
      </c>
      <c r="M134" s="5">
        <v>0</v>
      </c>
      <c r="N134" s="5">
        <v>9799</v>
      </c>
      <c r="O134" s="5">
        <v>6664</v>
      </c>
      <c r="P134" s="5">
        <v>1790</v>
      </c>
      <c r="Q134" s="5">
        <v>1258</v>
      </c>
      <c r="R134" s="5">
        <v>0</v>
      </c>
      <c r="S134" s="5">
        <v>0</v>
      </c>
      <c r="T134" s="5">
        <v>87</v>
      </c>
      <c r="U134" s="5">
        <v>0</v>
      </c>
      <c r="V134" s="5">
        <v>1118</v>
      </c>
      <c r="W134" s="5">
        <v>345</v>
      </c>
      <c r="X134" s="5">
        <v>31</v>
      </c>
      <c r="Y134" s="5">
        <v>0</v>
      </c>
      <c r="Z134" s="5">
        <v>0</v>
      </c>
      <c r="AA134" s="5">
        <v>742</v>
      </c>
      <c r="AB134" s="5">
        <v>0</v>
      </c>
      <c r="AC134" s="5">
        <v>0</v>
      </c>
      <c r="AD134" s="5">
        <v>4702</v>
      </c>
      <c r="AE134" s="5">
        <v>2422</v>
      </c>
      <c r="AF134" s="5">
        <v>5</v>
      </c>
      <c r="AG134" s="5">
        <v>0</v>
      </c>
      <c r="AH134" s="5">
        <v>0</v>
      </c>
      <c r="AI134" s="5">
        <v>2274</v>
      </c>
      <c r="AJ134" s="5">
        <v>0</v>
      </c>
      <c r="AK134" s="5">
        <v>28207</v>
      </c>
      <c r="AL134" s="5">
        <v>658</v>
      </c>
      <c r="AM134" s="5">
        <v>28</v>
      </c>
      <c r="AN134" s="5">
        <v>137</v>
      </c>
      <c r="AO134" s="5">
        <v>1416</v>
      </c>
      <c r="AP134" s="5">
        <v>0</v>
      </c>
      <c r="AQ134" s="5">
        <v>0</v>
      </c>
      <c r="AR134" s="5">
        <v>25968</v>
      </c>
      <c r="AS134" s="5">
        <v>0</v>
      </c>
    </row>
    <row r="135" spans="1:45">
      <c r="A135" s="5">
        <v>1386</v>
      </c>
      <c r="B135" s="5">
        <v>3</v>
      </c>
      <c r="C135" s="5" t="s">
        <v>401</v>
      </c>
      <c r="D135" s="5" t="s">
        <v>402</v>
      </c>
      <c r="E135" s="5">
        <v>75049</v>
      </c>
      <c r="F135" s="5">
        <v>29259</v>
      </c>
      <c r="G135" s="5">
        <v>2466</v>
      </c>
      <c r="H135" s="5">
        <v>12272</v>
      </c>
      <c r="I135" s="5">
        <v>8374</v>
      </c>
      <c r="J135" s="5">
        <v>21770</v>
      </c>
      <c r="K135" s="5">
        <v>791</v>
      </c>
      <c r="L135" s="5">
        <v>117</v>
      </c>
      <c r="M135" s="5">
        <v>0</v>
      </c>
      <c r="N135" s="5">
        <v>2493</v>
      </c>
      <c r="O135" s="5">
        <v>2202</v>
      </c>
      <c r="P135" s="5">
        <v>92</v>
      </c>
      <c r="Q135" s="5">
        <v>199</v>
      </c>
      <c r="R135" s="5">
        <v>0</v>
      </c>
      <c r="S135" s="5">
        <v>0</v>
      </c>
      <c r="T135" s="5">
        <v>0</v>
      </c>
      <c r="U135" s="5">
        <v>0</v>
      </c>
      <c r="V135" s="5">
        <v>2321</v>
      </c>
      <c r="W135" s="5">
        <v>883</v>
      </c>
      <c r="X135" s="5">
        <v>65</v>
      </c>
      <c r="Y135" s="5">
        <v>65</v>
      </c>
      <c r="Z135" s="5">
        <v>104</v>
      </c>
      <c r="AA135" s="5">
        <v>1204</v>
      </c>
      <c r="AB135" s="5">
        <v>0</v>
      </c>
      <c r="AC135" s="5">
        <v>0</v>
      </c>
      <c r="AD135" s="5">
        <v>1382</v>
      </c>
      <c r="AE135" s="5">
        <v>992</v>
      </c>
      <c r="AF135" s="5">
        <v>69</v>
      </c>
      <c r="AG135" s="5">
        <v>0</v>
      </c>
      <c r="AH135" s="5">
        <v>84</v>
      </c>
      <c r="AI135" s="5">
        <v>237</v>
      </c>
      <c r="AJ135" s="5">
        <v>0</v>
      </c>
      <c r="AK135" s="5">
        <v>4855</v>
      </c>
      <c r="AL135" s="5">
        <v>830</v>
      </c>
      <c r="AM135" s="5">
        <v>248</v>
      </c>
      <c r="AN135" s="5">
        <v>147</v>
      </c>
      <c r="AO135" s="5">
        <v>1144</v>
      </c>
      <c r="AP135" s="5">
        <v>2274</v>
      </c>
      <c r="AQ135" s="5">
        <v>212</v>
      </c>
      <c r="AR135" s="5">
        <v>0</v>
      </c>
      <c r="AS135" s="5">
        <v>0</v>
      </c>
    </row>
    <row r="136" spans="1:45">
      <c r="A136" s="5">
        <v>1386</v>
      </c>
      <c r="B136" s="5">
        <v>4</v>
      </c>
      <c r="C136" s="5" t="s">
        <v>403</v>
      </c>
      <c r="D136" s="5" t="s">
        <v>402</v>
      </c>
      <c r="E136" s="5">
        <v>75049</v>
      </c>
      <c r="F136" s="5">
        <v>29259</v>
      </c>
      <c r="G136" s="5">
        <v>2466</v>
      </c>
      <c r="H136" s="5">
        <v>12272</v>
      </c>
      <c r="I136" s="5">
        <v>8374</v>
      </c>
      <c r="J136" s="5">
        <v>21770</v>
      </c>
      <c r="K136" s="5">
        <v>791</v>
      </c>
      <c r="L136" s="5">
        <v>117</v>
      </c>
      <c r="M136" s="5">
        <v>0</v>
      </c>
      <c r="N136" s="5">
        <v>2493</v>
      </c>
      <c r="O136" s="5">
        <v>2202</v>
      </c>
      <c r="P136" s="5">
        <v>92</v>
      </c>
      <c r="Q136" s="5">
        <v>199</v>
      </c>
      <c r="R136" s="5">
        <v>0</v>
      </c>
      <c r="S136" s="5">
        <v>0</v>
      </c>
      <c r="T136" s="5">
        <v>0</v>
      </c>
      <c r="U136" s="5">
        <v>0</v>
      </c>
      <c r="V136" s="5">
        <v>2321</v>
      </c>
      <c r="W136" s="5">
        <v>883</v>
      </c>
      <c r="X136" s="5">
        <v>65</v>
      </c>
      <c r="Y136" s="5">
        <v>65</v>
      </c>
      <c r="Z136" s="5">
        <v>104</v>
      </c>
      <c r="AA136" s="5">
        <v>1204</v>
      </c>
      <c r="AB136" s="5">
        <v>0</v>
      </c>
      <c r="AC136" s="5">
        <v>0</v>
      </c>
      <c r="AD136" s="5">
        <v>1382</v>
      </c>
      <c r="AE136" s="5">
        <v>992</v>
      </c>
      <c r="AF136" s="5">
        <v>69</v>
      </c>
      <c r="AG136" s="5">
        <v>0</v>
      </c>
      <c r="AH136" s="5">
        <v>84</v>
      </c>
      <c r="AI136" s="5">
        <v>237</v>
      </c>
      <c r="AJ136" s="5">
        <v>0</v>
      </c>
      <c r="AK136" s="5">
        <v>4855</v>
      </c>
      <c r="AL136" s="5">
        <v>830</v>
      </c>
      <c r="AM136" s="5">
        <v>248</v>
      </c>
      <c r="AN136" s="5">
        <v>147</v>
      </c>
      <c r="AO136" s="5">
        <v>1144</v>
      </c>
      <c r="AP136" s="5">
        <v>2274</v>
      </c>
      <c r="AQ136" s="5">
        <v>212</v>
      </c>
      <c r="AR136" s="5">
        <v>0</v>
      </c>
      <c r="AS136" s="5">
        <v>0</v>
      </c>
    </row>
    <row r="137" spans="1:45">
      <c r="A137" s="5">
        <v>1386</v>
      </c>
      <c r="B137" s="5">
        <v>3</v>
      </c>
      <c r="C137" s="5" t="s">
        <v>404</v>
      </c>
      <c r="D137" s="5" t="s">
        <v>405</v>
      </c>
      <c r="E137" s="5">
        <v>222364</v>
      </c>
      <c r="F137" s="5">
        <v>113692</v>
      </c>
      <c r="G137" s="5">
        <v>16656</v>
      </c>
      <c r="H137" s="5">
        <v>3454</v>
      </c>
      <c r="I137" s="5">
        <v>3442</v>
      </c>
      <c r="J137" s="5">
        <v>44549</v>
      </c>
      <c r="K137" s="5">
        <v>25836</v>
      </c>
      <c r="L137" s="5">
        <v>14735</v>
      </c>
      <c r="M137" s="5">
        <v>0</v>
      </c>
      <c r="N137" s="5">
        <v>61935</v>
      </c>
      <c r="O137" s="5">
        <v>41055</v>
      </c>
      <c r="P137" s="5">
        <v>3536</v>
      </c>
      <c r="Q137" s="5">
        <v>548</v>
      </c>
      <c r="R137" s="5">
        <v>1796</v>
      </c>
      <c r="S137" s="5">
        <v>14695</v>
      </c>
      <c r="T137" s="5">
        <v>305</v>
      </c>
      <c r="U137" s="5">
        <v>0</v>
      </c>
      <c r="V137" s="5">
        <v>2537</v>
      </c>
      <c r="W137" s="5">
        <v>1344</v>
      </c>
      <c r="X137" s="5">
        <v>66</v>
      </c>
      <c r="Y137" s="5">
        <v>2</v>
      </c>
      <c r="Z137" s="5">
        <v>3</v>
      </c>
      <c r="AA137" s="5">
        <v>1084</v>
      </c>
      <c r="AB137" s="5">
        <v>37</v>
      </c>
      <c r="AC137" s="5">
        <v>0</v>
      </c>
      <c r="AD137" s="5">
        <v>6199</v>
      </c>
      <c r="AE137" s="5">
        <v>4226</v>
      </c>
      <c r="AF137" s="5">
        <v>2</v>
      </c>
      <c r="AG137" s="5">
        <v>0</v>
      </c>
      <c r="AH137" s="5">
        <v>4</v>
      </c>
      <c r="AI137" s="5">
        <v>1968</v>
      </c>
      <c r="AJ137" s="5">
        <v>0</v>
      </c>
      <c r="AK137" s="5">
        <v>30239</v>
      </c>
      <c r="AL137" s="5">
        <v>329</v>
      </c>
      <c r="AM137" s="5">
        <v>1400</v>
      </c>
      <c r="AN137" s="5">
        <v>639</v>
      </c>
      <c r="AO137" s="5">
        <v>3147</v>
      </c>
      <c r="AP137" s="5">
        <v>10064</v>
      </c>
      <c r="AQ137" s="5">
        <v>6000</v>
      </c>
      <c r="AR137" s="5">
        <v>8661</v>
      </c>
      <c r="AS137" s="5">
        <v>0</v>
      </c>
    </row>
    <row r="138" spans="1:45">
      <c r="A138" s="5">
        <v>1386</v>
      </c>
      <c r="B138" s="5">
        <v>4</v>
      </c>
      <c r="C138" s="5" t="s">
        <v>406</v>
      </c>
      <c r="D138" s="5" t="s">
        <v>405</v>
      </c>
      <c r="E138" s="5">
        <v>222364</v>
      </c>
      <c r="F138" s="5">
        <v>113692</v>
      </c>
      <c r="G138" s="5">
        <v>16656</v>
      </c>
      <c r="H138" s="5">
        <v>3454</v>
      </c>
      <c r="I138" s="5">
        <v>3442</v>
      </c>
      <c r="J138" s="5">
        <v>44549</v>
      </c>
      <c r="K138" s="5">
        <v>25836</v>
      </c>
      <c r="L138" s="5">
        <v>14735</v>
      </c>
      <c r="M138" s="5">
        <v>0</v>
      </c>
      <c r="N138" s="5">
        <v>61935</v>
      </c>
      <c r="O138" s="5">
        <v>41055</v>
      </c>
      <c r="P138" s="5">
        <v>3536</v>
      </c>
      <c r="Q138" s="5">
        <v>548</v>
      </c>
      <c r="R138" s="5">
        <v>1796</v>
      </c>
      <c r="S138" s="5">
        <v>14695</v>
      </c>
      <c r="T138" s="5">
        <v>305</v>
      </c>
      <c r="U138" s="5">
        <v>0</v>
      </c>
      <c r="V138" s="5">
        <v>2537</v>
      </c>
      <c r="W138" s="5">
        <v>1344</v>
      </c>
      <c r="X138" s="5">
        <v>66</v>
      </c>
      <c r="Y138" s="5">
        <v>2</v>
      </c>
      <c r="Z138" s="5">
        <v>3</v>
      </c>
      <c r="AA138" s="5">
        <v>1084</v>
      </c>
      <c r="AB138" s="5">
        <v>37</v>
      </c>
      <c r="AC138" s="5">
        <v>0</v>
      </c>
      <c r="AD138" s="5">
        <v>6199</v>
      </c>
      <c r="AE138" s="5">
        <v>4226</v>
      </c>
      <c r="AF138" s="5">
        <v>2</v>
      </c>
      <c r="AG138" s="5">
        <v>0</v>
      </c>
      <c r="AH138" s="5">
        <v>4</v>
      </c>
      <c r="AI138" s="5">
        <v>1968</v>
      </c>
      <c r="AJ138" s="5">
        <v>0</v>
      </c>
      <c r="AK138" s="5">
        <v>30239</v>
      </c>
      <c r="AL138" s="5">
        <v>329</v>
      </c>
      <c r="AM138" s="5">
        <v>1400</v>
      </c>
      <c r="AN138" s="5">
        <v>639</v>
      </c>
      <c r="AO138" s="5">
        <v>3147</v>
      </c>
      <c r="AP138" s="5">
        <v>10064</v>
      </c>
      <c r="AQ138" s="5">
        <v>6000</v>
      </c>
      <c r="AR138" s="5">
        <v>8661</v>
      </c>
      <c r="AS138" s="5">
        <v>0</v>
      </c>
    </row>
    <row r="139" spans="1:45">
      <c r="A139" s="5">
        <v>1386</v>
      </c>
      <c r="B139" s="5">
        <v>3</v>
      </c>
      <c r="C139" s="5" t="s">
        <v>407</v>
      </c>
      <c r="D139" s="5" t="s">
        <v>408</v>
      </c>
      <c r="E139" s="5">
        <v>47355</v>
      </c>
      <c r="F139" s="5">
        <v>23816</v>
      </c>
      <c r="G139" s="5">
        <v>1803</v>
      </c>
      <c r="H139" s="5">
        <v>3644</v>
      </c>
      <c r="I139" s="5">
        <v>7369</v>
      </c>
      <c r="J139" s="5">
        <v>4911</v>
      </c>
      <c r="K139" s="5">
        <v>5382</v>
      </c>
      <c r="L139" s="5">
        <v>429</v>
      </c>
      <c r="M139" s="5">
        <v>0</v>
      </c>
      <c r="N139" s="5">
        <v>302</v>
      </c>
      <c r="O139" s="5">
        <v>16</v>
      </c>
      <c r="P139" s="5">
        <v>188</v>
      </c>
      <c r="Q139" s="5">
        <v>90</v>
      </c>
      <c r="R139" s="5">
        <v>0</v>
      </c>
      <c r="S139" s="5">
        <v>0</v>
      </c>
      <c r="T139" s="5">
        <v>8</v>
      </c>
      <c r="U139" s="5">
        <v>0</v>
      </c>
      <c r="V139" s="5">
        <v>3735</v>
      </c>
      <c r="W139" s="5">
        <v>3421</v>
      </c>
      <c r="X139" s="5">
        <v>126</v>
      </c>
      <c r="Y139" s="5">
        <v>46</v>
      </c>
      <c r="Z139" s="5">
        <v>14</v>
      </c>
      <c r="AA139" s="5">
        <v>128</v>
      </c>
      <c r="AB139" s="5">
        <v>0</v>
      </c>
      <c r="AC139" s="5">
        <v>0</v>
      </c>
      <c r="AD139" s="5">
        <v>3282</v>
      </c>
      <c r="AE139" s="5">
        <v>1570</v>
      </c>
      <c r="AF139" s="5">
        <v>150</v>
      </c>
      <c r="AG139" s="5">
        <v>80</v>
      </c>
      <c r="AH139" s="5">
        <v>36</v>
      </c>
      <c r="AI139" s="5">
        <v>1445</v>
      </c>
      <c r="AJ139" s="5">
        <v>0</v>
      </c>
      <c r="AK139" s="5">
        <v>3273</v>
      </c>
      <c r="AL139" s="5">
        <v>128</v>
      </c>
      <c r="AM139" s="5">
        <v>1</v>
      </c>
      <c r="AN139" s="5">
        <v>3</v>
      </c>
      <c r="AO139" s="5">
        <v>1261</v>
      </c>
      <c r="AP139" s="5">
        <v>1638</v>
      </c>
      <c r="AQ139" s="5">
        <v>240</v>
      </c>
      <c r="AR139" s="5">
        <v>0</v>
      </c>
      <c r="AS139" s="5">
        <v>0</v>
      </c>
    </row>
    <row r="140" spans="1:45">
      <c r="A140" s="5">
        <v>1386</v>
      </c>
      <c r="B140" s="5">
        <v>4</v>
      </c>
      <c r="C140" s="5" t="s">
        <v>409</v>
      </c>
      <c r="D140" s="5" t="s">
        <v>410</v>
      </c>
      <c r="E140" s="5">
        <v>45055</v>
      </c>
      <c r="F140" s="5">
        <v>23508</v>
      </c>
      <c r="G140" s="5">
        <v>1519</v>
      </c>
      <c r="H140" s="5">
        <v>2335</v>
      </c>
      <c r="I140" s="5">
        <v>7359</v>
      </c>
      <c r="J140" s="5">
        <v>4911</v>
      </c>
      <c r="K140" s="5">
        <v>5382</v>
      </c>
      <c r="L140" s="5">
        <v>41</v>
      </c>
      <c r="M140" s="5">
        <v>0</v>
      </c>
      <c r="N140" s="5">
        <v>173</v>
      </c>
      <c r="O140" s="5">
        <v>5</v>
      </c>
      <c r="P140" s="5">
        <v>104</v>
      </c>
      <c r="Q140" s="5">
        <v>56</v>
      </c>
      <c r="R140" s="5">
        <v>0</v>
      </c>
      <c r="S140" s="5">
        <v>0</v>
      </c>
      <c r="T140" s="5">
        <v>8</v>
      </c>
      <c r="U140" s="5">
        <v>0</v>
      </c>
      <c r="V140" s="5">
        <v>3324</v>
      </c>
      <c r="W140" s="5">
        <v>3010</v>
      </c>
      <c r="X140" s="5">
        <v>126</v>
      </c>
      <c r="Y140" s="5">
        <v>46</v>
      </c>
      <c r="Z140" s="5">
        <v>14</v>
      </c>
      <c r="AA140" s="5">
        <v>128</v>
      </c>
      <c r="AB140" s="5">
        <v>0</v>
      </c>
      <c r="AC140" s="5">
        <v>0</v>
      </c>
      <c r="AD140" s="5">
        <v>2912</v>
      </c>
      <c r="AE140" s="5">
        <v>1410</v>
      </c>
      <c r="AF140" s="5">
        <v>150</v>
      </c>
      <c r="AG140" s="5">
        <v>80</v>
      </c>
      <c r="AH140" s="5">
        <v>36</v>
      </c>
      <c r="AI140" s="5">
        <v>1235</v>
      </c>
      <c r="AJ140" s="5">
        <v>0</v>
      </c>
      <c r="AK140" s="5">
        <v>3273</v>
      </c>
      <c r="AL140" s="5">
        <v>128</v>
      </c>
      <c r="AM140" s="5">
        <v>1</v>
      </c>
      <c r="AN140" s="5">
        <v>3</v>
      </c>
      <c r="AO140" s="5">
        <v>1261</v>
      </c>
      <c r="AP140" s="5">
        <v>1638</v>
      </c>
      <c r="AQ140" s="5">
        <v>240</v>
      </c>
      <c r="AR140" s="5">
        <v>0</v>
      </c>
      <c r="AS140" s="5">
        <v>0</v>
      </c>
    </row>
    <row r="141" spans="1:45">
      <c r="A141" s="5">
        <v>1386</v>
      </c>
      <c r="B141" s="5">
        <v>4</v>
      </c>
      <c r="C141" s="5" t="s">
        <v>411</v>
      </c>
      <c r="D141" s="5" t="s">
        <v>412</v>
      </c>
      <c r="E141" s="5">
        <v>2300</v>
      </c>
      <c r="F141" s="5">
        <v>309</v>
      </c>
      <c r="G141" s="5">
        <v>284</v>
      </c>
      <c r="H141" s="5">
        <v>1309</v>
      </c>
      <c r="I141" s="5">
        <v>10</v>
      </c>
      <c r="J141" s="5">
        <v>0</v>
      </c>
      <c r="K141" s="5">
        <v>0</v>
      </c>
      <c r="L141" s="5">
        <v>389</v>
      </c>
      <c r="M141" s="5">
        <v>0</v>
      </c>
      <c r="N141" s="5">
        <v>129</v>
      </c>
      <c r="O141" s="5">
        <v>10</v>
      </c>
      <c r="P141" s="5">
        <v>85</v>
      </c>
      <c r="Q141" s="5">
        <v>34</v>
      </c>
      <c r="R141" s="5">
        <v>0</v>
      </c>
      <c r="S141" s="5">
        <v>0</v>
      </c>
      <c r="T141" s="5">
        <v>0</v>
      </c>
      <c r="U141" s="5">
        <v>0</v>
      </c>
      <c r="V141" s="5">
        <v>411</v>
      </c>
      <c r="W141" s="5">
        <v>411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370</v>
      </c>
      <c r="AE141" s="5">
        <v>160</v>
      </c>
      <c r="AF141" s="5">
        <v>0</v>
      </c>
      <c r="AG141" s="5">
        <v>0</v>
      </c>
      <c r="AH141" s="5">
        <v>0</v>
      </c>
      <c r="AI141" s="5">
        <v>210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1386</v>
      </c>
      <c r="B142" s="5">
        <v>3</v>
      </c>
      <c r="C142" s="5" t="s">
        <v>413</v>
      </c>
      <c r="D142" s="5" t="s">
        <v>414</v>
      </c>
      <c r="E142" s="5">
        <v>4189</v>
      </c>
      <c r="F142" s="5">
        <v>3560</v>
      </c>
      <c r="G142" s="5">
        <v>50</v>
      </c>
      <c r="H142" s="5">
        <v>71</v>
      </c>
      <c r="I142" s="5">
        <v>74</v>
      </c>
      <c r="J142" s="5">
        <v>0</v>
      </c>
      <c r="K142" s="5">
        <v>416</v>
      </c>
      <c r="L142" s="5">
        <v>18</v>
      </c>
      <c r="M142" s="5">
        <v>0</v>
      </c>
      <c r="N142" s="5">
        <v>3638</v>
      </c>
      <c r="O142" s="5">
        <v>3560</v>
      </c>
      <c r="P142" s="5">
        <v>50</v>
      </c>
      <c r="Q142" s="5">
        <v>27</v>
      </c>
      <c r="R142" s="5">
        <v>0</v>
      </c>
      <c r="S142" s="5">
        <v>0</v>
      </c>
      <c r="T142" s="5">
        <v>1</v>
      </c>
      <c r="U142" s="5">
        <v>0</v>
      </c>
      <c r="V142" s="5">
        <v>8310</v>
      </c>
      <c r="W142" s="5">
        <v>8151</v>
      </c>
      <c r="X142" s="5">
        <v>0</v>
      </c>
      <c r="Y142" s="5">
        <v>0</v>
      </c>
      <c r="Z142" s="5">
        <v>0</v>
      </c>
      <c r="AA142" s="5">
        <v>160</v>
      </c>
      <c r="AB142" s="5">
        <v>0</v>
      </c>
      <c r="AC142" s="5">
        <v>0</v>
      </c>
      <c r="AD142" s="5">
        <v>112</v>
      </c>
      <c r="AE142" s="5">
        <v>70</v>
      </c>
      <c r="AF142" s="5">
        <v>0</v>
      </c>
      <c r="AG142" s="5">
        <v>0</v>
      </c>
      <c r="AH142" s="5">
        <v>2</v>
      </c>
      <c r="AI142" s="5">
        <v>40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1386</v>
      </c>
      <c r="B143" s="5">
        <v>4</v>
      </c>
      <c r="C143" s="5" t="s">
        <v>415</v>
      </c>
      <c r="D143" s="5" t="s">
        <v>414</v>
      </c>
      <c r="E143" s="5">
        <v>4189</v>
      </c>
      <c r="F143" s="5">
        <v>3560</v>
      </c>
      <c r="G143" s="5">
        <v>50</v>
      </c>
      <c r="H143" s="5">
        <v>71</v>
      </c>
      <c r="I143" s="5">
        <v>74</v>
      </c>
      <c r="J143" s="5">
        <v>0</v>
      </c>
      <c r="K143" s="5">
        <v>416</v>
      </c>
      <c r="L143" s="5">
        <v>18</v>
      </c>
      <c r="M143" s="5">
        <v>0</v>
      </c>
      <c r="N143" s="5">
        <v>3638</v>
      </c>
      <c r="O143" s="5">
        <v>3560</v>
      </c>
      <c r="P143" s="5">
        <v>50</v>
      </c>
      <c r="Q143" s="5">
        <v>27</v>
      </c>
      <c r="R143" s="5">
        <v>0</v>
      </c>
      <c r="S143" s="5">
        <v>0</v>
      </c>
      <c r="T143" s="5">
        <v>1</v>
      </c>
      <c r="U143" s="5">
        <v>0</v>
      </c>
      <c r="V143" s="5">
        <v>8310</v>
      </c>
      <c r="W143" s="5">
        <v>8151</v>
      </c>
      <c r="X143" s="5">
        <v>0</v>
      </c>
      <c r="Y143" s="5">
        <v>0</v>
      </c>
      <c r="Z143" s="5">
        <v>0</v>
      </c>
      <c r="AA143" s="5">
        <v>160</v>
      </c>
      <c r="AB143" s="5">
        <v>0</v>
      </c>
      <c r="AC143" s="5">
        <v>0</v>
      </c>
      <c r="AD143" s="5">
        <v>112</v>
      </c>
      <c r="AE143" s="5">
        <v>70</v>
      </c>
      <c r="AF143" s="5">
        <v>0</v>
      </c>
      <c r="AG143" s="5">
        <v>0</v>
      </c>
      <c r="AH143" s="5">
        <v>2</v>
      </c>
      <c r="AI143" s="5">
        <v>40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1386</v>
      </c>
      <c r="B144" s="5">
        <v>7</v>
      </c>
      <c r="C144" s="5" t="s">
        <v>416</v>
      </c>
      <c r="D144" s="5" t="s">
        <v>417</v>
      </c>
      <c r="E144" s="5">
        <v>145619</v>
      </c>
      <c r="F144" s="5">
        <v>90612</v>
      </c>
      <c r="G144" s="5">
        <v>458</v>
      </c>
      <c r="H144" s="5">
        <v>360</v>
      </c>
      <c r="I144" s="5">
        <v>700</v>
      </c>
      <c r="J144" s="5">
        <v>53409</v>
      </c>
      <c r="K144" s="5">
        <v>0</v>
      </c>
      <c r="L144" s="5">
        <v>80</v>
      </c>
      <c r="M144" s="5">
        <v>0</v>
      </c>
      <c r="N144" s="5">
        <v>7667</v>
      </c>
      <c r="O144" s="5">
        <v>7536</v>
      </c>
      <c r="P144" s="5">
        <v>58</v>
      </c>
      <c r="Q144" s="5">
        <v>40</v>
      </c>
      <c r="R144" s="5">
        <v>0</v>
      </c>
      <c r="S144" s="5">
        <v>0</v>
      </c>
      <c r="T144" s="5">
        <v>33</v>
      </c>
      <c r="U144" s="5">
        <v>0</v>
      </c>
      <c r="V144" s="5">
        <v>5500</v>
      </c>
      <c r="W144" s="5">
        <v>5500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1363</v>
      </c>
      <c r="AE144" s="5">
        <v>812</v>
      </c>
      <c r="AF144" s="5">
        <v>0</v>
      </c>
      <c r="AG144" s="5">
        <v>0</v>
      </c>
      <c r="AH144" s="5">
        <v>0</v>
      </c>
      <c r="AI144" s="5">
        <v>551</v>
      </c>
      <c r="AJ144" s="5">
        <v>0</v>
      </c>
      <c r="AK144" s="5">
        <v>1651</v>
      </c>
      <c r="AL144" s="5">
        <v>0</v>
      </c>
      <c r="AM144" s="5">
        <v>0</v>
      </c>
      <c r="AN144" s="5">
        <v>112</v>
      </c>
      <c r="AO144" s="5">
        <v>118</v>
      </c>
      <c r="AP144" s="5">
        <v>780</v>
      </c>
      <c r="AQ144" s="5">
        <v>0</v>
      </c>
      <c r="AR144" s="5">
        <v>641</v>
      </c>
      <c r="AS144" s="5">
        <v>0</v>
      </c>
    </row>
    <row r="145" spans="1:45">
      <c r="A145" s="5">
        <v>1386</v>
      </c>
      <c r="B145" s="5">
        <v>9</v>
      </c>
      <c r="C145" s="5" t="s">
        <v>418</v>
      </c>
      <c r="D145" s="5" t="s">
        <v>417</v>
      </c>
      <c r="E145" s="5">
        <v>145619</v>
      </c>
      <c r="F145" s="5">
        <v>90612</v>
      </c>
      <c r="G145" s="5">
        <v>458</v>
      </c>
      <c r="H145" s="5">
        <v>360</v>
      </c>
      <c r="I145" s="5">
        <v>700</v>
      </c>
      <c r="J145" s="5">
        <v>53409</v>
      </c>
      <c r="K145" s="5">
        <v>0</v>
      </c>
      <c r="L145" s="5">
        <v>80</v>
      </c>
      <c r="M145" s="5">
        <v>0</v>
      </c>
      <c r="N145" s="5">
        <v>7667</v>
      </c>
      <c r="O145" s="5">
        <v>7536</v>
      </c>
      <c r="P145" s="5">
        <v>58</v>
      </c>
      <c r="Q145" s="5">
        <v>40</v>
      </c>
      <c r="R145" s="5">
        <v>0</v>
      </c>
      <c r="S145" s="5">
        <v>0</v>
      </c>
      <c r="T145" s="5">
        <v>33</v>
      </c>
      <c r="U145" s="5">
        <v>0</v>
      </c>
      <c r="V145" s="5">
        <v>5500</v>
      </c>
      <c r="W145" s="5">
        <v>5500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1363</v>
      </c>
      <c r="AE145" s="5">
        <v>812</v>
      </c>
      <c r="AF145" s="5">
        <v>0</v>
      </c>
      <c r="AG145" s="5">
        <v>0</v>
      </c>
      <c r="AH145" s="5">
        <v>0</v>
      </c>
      <c r="AI145" s="5">
        <v>551</v>
      </c>
      <c r="AJ145" s="5">
        <v>0</v>
      </c>
      <c r="AK145" s="5">
        <v>1651</v>
      </c>
      <c r="AL145" s="5">
        <v>0</v>
      </c>
      <c r="AM145" s="5">
        <v>0</v>
      </c>
      <c r="AN145" s="5">
        <v>112</v>
      </c>
      <c r="AO145" s="5">
        <v>118</v>
      </c>
      <c r="AP145" s="5">
        <v>780</v>
      </c>
      <c r="AQ145" s="5">
        <v>0</v>
      </c>
      <c r="AR145" s="5">
        <v>641</v>
      </c>
      <c r="AS145" s="5">
        <v>0</v>
      </c>
    </row>
    <row r="146" spans="1:45">
      <c r="A146" s="5">
        <v>1386</v>
      </c>
      <c r="B146" s="5">
        <v>2</v>
      </c>
      <c r="C146" s="5" t="s">
        <v>419</v>
      </c>
      <c r="D146" s="5" t="s">
        <v>420</v>
      </c>
      <c r="E146" s="5">
        <v>1841733</v>
      </c>
      <c r="F146" s="5">
        <v>931685</v>
      </c>
      <c r="G146" s="5">
        <v>151191</v>
      </c>
      <c r="H146" s="5">
        <v>84660</v>
      </c>
      <c r="I146" s="5">
        <v>59163</v>
      </c>
      <c r="J146" s="5">
        <v>517840</v>
      </c>
      <c r="K146" s="5">
        <v>91287</v>
      </c>
      <c r="L146" s="5">
        <v>5907</v>
      </c>
      <c r="M146" s="5">
        <v>0</v>
      </c>
      <c r="N146" s="5">
        <v>475168</v>
      </c>
      <c r="O146" s="5">
        <v>425339</v>
      </c>
      <c r="P146" s="5">
        <v>28295</v>
      </c>
      <c r="Q146" s="5">
        <v>6448</v>
      </c>
      <c r="R146" s="5">
        <v>1301</v>
      </c>
      <c r="S146" s="5">
        <v>12998</v>
      </c>
      <c r="T146" s="5">
        <v>787</v>
      </c>
      <c r="U146" s="5">
        <v>0</v>
      </c>
      <c r="V146" s="5">
        <v>149645</v>
      </c>
      <c r="W146" s="5">
        <v>90108</v>
      </c>
      <c r="X146" s="5">
        <v>5042</v>
      </c>
      <c r="Y146" s="5">
        <v>1640</v>
      </c>
      <c r="Z146" s="5">
        <v>2674</v>
      </c>
      <c r="AA146" s="5">
        <v>50169</v>
      </c>
      <c r="AB146" s="5">
        <v>13</v>
      </c>
      <c r="AC146" s="5">
        <v>0</v>
      </c>
      <c r="AD146" s="5">
        <v>223932</v>
      </c>
      <c r="AE146" s="5">
        <v>106936</v>
      </c>
      <c r="AF146" s="5">
        <v>5125</v>
      </c>
      <c r="AG146" s="5">
        <v>2167</v>
      </c>
      <c r="AH146" s="5">
        <v>2860</v>
      </c>
      <c r="AI146" s="5">
        <v>106844</v>
      </c>
      <c r="AJ146" s="5">
        <v>0</v>
      </c>
      <c r="AK146" s="5">
        <v>185102</v>
      </c>
      <c r="AL146" s="5">
        <v>68738</v>
      </c>
      <c r="AM146" s="5">
        <v>30051</v>
      </c>
      <c r="AN146" s="5">
        <v>5537</v>
      </c>
      <c r="AO146" s="5">
        <v>16551</v>
      </c>
      <c r="AP146" s="5">
        <v>45229</v>
      </c>
      <c r="AQ146" s="5">
        <v>18953</v>
      </c>
      <c r="AR146" s="5">
        <v>42</v>
      </c>
      <c r="AS146" s="5">
        <v>0</v>
      </c>
    </row>
    <row r="147" spans="1:45">
      <c r="A147" s="5">
        <v>1386</v>
      </c>
      <c r="B147" s="5">
        <v>3</v>
      </c>
      <c r="C147" s="5" t="s">
        <v>421</v>
      </c>
      <c r="D147" s="5" t="s">
        <v>422</v>
      </c>
      <c r="E147" s="5">
        <v>310130</v>
      </c>
      <c r="F147" s="5">
        <v>128197</v>
      </c>
      <c r="G147" s="5">
        <v>42174</v>
      </c>
      <c r="H147" s="5">
        <v>22880</v>
      </c>
      <c r="I147" s="5">
        <v>7141</v>
      </c>
      <c r="J147" s="5">
        <v>88868</v>
      </c>
      <c r="K147" s="5">
        <v>19069</v>
      </c>
      <c r="L147" s="5">
        <v>1801</v>
      </c>
      <c r="M147" s="5">
        <v>0</v>
      </c>
      <c r="N147" s="5">
        <v>50154</v>
      </c>
      <c r="O147" s="5">
        <v>40865</v>
      </c>
      <c r="P147" s="5">
        <v>3294</v>
      </c>
      <c r="Q147" s="5">
        <v>1628</v>
      </c>
      <c r="R147" s="5">
        <v>351</v>
      </c>
      <c r="S147" s="5">
        <v>3697</v>
      </c>
      <c r="T147" s="5">
        <v>318</v>
      </c>
      <c r="U147" s="5">
        <v>0</v>
      </c>
      <c r="V147" s="5">
        <v>81043</v>
      </c>
      <c r="W147" s="5">
        <v>50169</v>
      </c>
      <c r="X147" s="5">
        <v>1060</v>
      </c>
      <c r="Y147" s="5">
        <v>1088</v>
      </c>
      <c r="Z147" s="5">
        <v>1861</v>
      </c>
      <c r="AA147" s="5">
        <v>26865</v>
      </c>
      <c r="AB147" s="5">
        <v>0</v>
      </c>
      <c r="AC147" s="5">
        <v>0</v>
      </c>
      <c r="AD147" s="5">
        <v>33544</v>
      </c>
      <c r="AE147" s="5">
        <v>9905</v>
      </c>
      <c r="AF147" s="5">
        <v>72</v>
      </c>
      <c r="AG147" s="5">
        <v>1497</v>
      </c>
      <c r="AH147" s="5">
        <v>837</v>
      </c>
      <c r="AI147" s="5">
        <v>21233</v>
      </c>
      <c r="AJ147" s="5">
        <v>0</v>
      </c>
      <c r="AK147" s="5">
        <v>59821</v>
      </c>
      <c r="AL147" s="5">
        <v>39874</v>
      </c>
      <c r="AM147" s="5">
        <v>515</v>
      </c>
      <c r="AN147" s="5">
        <v>1275</v>
      </c>
      <c r="AO147" s="5">
        <v>3340</v>
      </c>
      <c r="AP147" s="5">
        <v>2728</v>
      </c>
      <c r="AQ147" s="5">
        <v>12047</v>
      </c>
      <c r="AR147" s="5">
        <v>42</v>
      </c>
      <c r="AS147" s="5">
        <v>0</v>
      </c>
    </row>
    <row r="148" spans="1:45">
      <c r="A148" s="5">
        <v>1386</v>
      </c>
      <c r="B148" s="5">
        <v>4</v>
      </c>
      <c r="C148" s="5" t="s">
        <v>423</v>
      </c>
      <c r="D148" s="5" t="s">
        <v>422</v>
      </c>
      <c r="E148" s="5">
        <v>310130</v>
      </c>
      <c r="F148" s="5">
        <v>128197</v>
      </c>
      <c r="G148" s="5">
        <v>42174</v>
      </c>
      <c r="H148" s="5">
        <v>22880</v>
      </c>
      <c r="I148" s="5">
        <v>7141</v>
      </c>
      <c r="J148" s="5">
        <v>88868</v>
      </c>
      <c r="K148" s="5">
        <v>19069</v>
      </c>
      <c r="L148" s="5">
        <v>1801</v>
      </c>
      <c r="M148" s="5">
        <v>0</v>
      </c>
      <c r="N148" s="5">
        <v>50154</v>
      </c>
      <c r="O148" s="5">
        <v>40865</v>
      </c>
      <c r="P148" s="5">
        <v>3294</v>
      </c>
      <c r="Q148" s="5">
        <v>1628</v>
      </c>
      <c r="R148" s="5">
        <v>351</v>
      </c>
      <c r="S148" s="5">
        <v>3697</v>
      </c>
      <c r="T148" s="5">
        <v>318</v>
      </c>
      <c r="U148" s="5">
        <v>0</v>
      </c>
      <c r="V148" s="5">
        <v>81043</v>
      </c>
      <c r="W148" s="5">
        <v>50169</v>
      </c>
      <c r="X148" s="5">
        <v>1060</v>
      </c>
      <c r="Y148" s="5">
        <v>1088</v>
      </c>
      <c r="Z148" s="5">
        <v>1861</v>
      </c>
      <c r="AA148" s="5">
        <v>26865</v>
      </c>
      <c r="AB148" s="5">
        <v>0</v>
      </c>
      <c r="AC148" s="5">
        <v>0</v>
      </c>
      <c r="AD148" s="5">
        <v>33544</v>
      </c>
      <c r="AE148" s="5">
        <v>9905</v>
      </c>
      <c r="AF148" s="5">
        <v>72</v>
      </c>
      <c r="AG148" s="5">
        <v>1497</v>
      </c>
      <c r="AH148" s="5">
        <v>837</v>
      </c>
      <c r="AI148" s="5">
        <v>21233</v>
      </c>
      <c r="AJ148" s="5">
        <v>0</v>
      </c>
      <c r="AK148" s="5">
        <v>59821</v>
      </c>
      <c r="AL148" s="5">
        <v>39874</v>
      </c>
      <c r="AM148" s="5">
        <v>515</v>
      </c>
      <c r="AN148" s="5">
        <v>1275</v>
      </c>
      <c r="AO148" s="5">
        <v>3340</v>
      </c>
      <c r="AP148" s="5">
        <v>2728</v>
      </c>
      <c r="AQ148" s="5">
        <v>12047</v>
      </c>
      <c r="AR148" s="5">
        <v>42</v>
      </c>
      <c r="AS148" s="5">
        <v>0</v>
      </c>
    </row>
    <row r="149" spans="1:45">
      <c r="A149" s="5">
        <v>1386</v>
      </c>
      <c r="B149" s="5">
        <v>3</v>
      </c>
      <c r="C149" s="5" t="s">
        <v>424</v>
      </c>
      <c r="D149" s="5" t="s">
        <v>425</v>
      </c>
      <c r="E149" s="5">
        <v>324501</v>
      </c>
      <c r="F149" s="5">
        <v>140996</v>
      </c>
      <c r="G149" s="5">
        <v>5646</v>
      </c>
      <c r="H149" s="5">
        <v>13895</v>
      </c>
      <c r="I149" s="5">
        <v>6884</v>
      </c>
      <c r="J149" s="5">
        <v>157035</v>
      </c>
      <c r="K149" s="5">
        <v>44</v>
      </c>
      <c r="L149" s="5">
        <v>0</v>
      </c>
      <c r="M149" s="5">
        <v>0</v>
      </c>
      <c r="N149" s="5">
        <v>3335</v>
      </c>
      <c r="O149" s="5">
        <v>3307</v>
      </c>
      <c r="P149" s="5">
        <v>12</v>
      </c>
      <c r="Q149" s="5">
        <v>15</v>
      </c>
      <c r="R149" s="5">
        <v>0</v>
      </c>
      <c r="S149" s="5">
        <v>0</v>
      </c>
      <c r="T149" s="5">
        <v>0</v>
      </c>
      <c r="U149" s="5">
        <v>0</v>
      </c>
      <c r="V149" s="5">
        <v>518</v>
      </c>
      <c r="W149" s="5">
        <v>415</v>
      </c>
      <c r="X149" s="5">
        <v>0</v>
      </c>
      <c r="Y149" s="5">
        <v>0</v>
      </c>
      <c r="Z149" s="5">
        <v>10</v>
      </c>
      <c r="AA149" s="5">
        <v>92</v>
      </c>
      <c r="AB149" s="5">
        <v>0</v>
      </c>
      <c r="AC149" s="5">
        <v>0</v>
      </c>
      <c r="AD149" s="5">
        <v>83842</v>
      </c>
      <c r="AE149" s="5">
        <v>22394</v>
      </c>
      <c r="AF149" s="5">
        <v>67</v>
      </c>
      <c r="AG149" s="5">
        <v>0</v>
      </c>
      <c r="AH149" s="5">
        <v>13</v>
      </c>
      <c r="AI149" s="5">
        <v>61369</v>
      </c>
      <c r="AJ149" s="5">
        <v>0</v>
      </c>
      <c r="AK149" s="5">
        <v>41459</v>
      </c>
      <c r="AL149" s="5">
        <v>5877</v>
      </c>
      <c r="AM149" s="5">
        <v>5670</v>
      </c>
      <c r="AN149" s="5">
        <v>279</v>
      </c>
      <c r="AO149" s="5">
        <v>997</v>
      </c>
      <c r="AP149" s="5">
        <v>27762</v>
      </c>
      <c r="AQ149" s="5">
        <v>876</v>
      </c>
      <c r="AR149" s="5">
        <v>0</v>
      </c>
      <c r="AS149" s="5">
        <v>0</v>
      </c>
    </row>
    <row r="150" spans="1:45">
      <c r="A150" s="5">
        <v>1386</v>
      </c>
      <c r="B150" s="5">
        <v>4</v>
      </c>
      <c r="C150" s="5" t="s">
        <v>426</v>
      </c>
      <c r="D150" s="5" t="s">
        <v>425</v>
      </c>
      <c r="E150" s="5">
        <v>324501</v>
      </c>
      <c r="F150" s="5">
        <v>140996</v>
      </c>
      <c r="G150" s="5">
        <v>5646</v>
      </c>
      <c r="H150" s="5">
        <v>13895</v>
      </c>
      <c r="I150" s="5">
        <v>6884</v>
      </c>
      <c r="J150" s="5">
        <v>157035</v>
      </c>
      <c r="K150" s="5">
        <v>44</v>
      </c>
      <c r="L150" s="5">
        <v>0</v>
      </c>
      <c r="M150" s="5">
        <v>0</v>
      </c>
      <c r="N150" s="5">
        <v>3335</v>
      </c>
      <c r="O150" s="5">
        <v>3307</v>
      </c>
      <c r="P150" s="5">
        <v>12</v>
      </c>
      <c r="Q150" s="5">
        <v>15</v>
      </c>
      <c r="R150" s="5">
        <v>0</v>
      </c>
      <c r="S150" s="5">
        <v>0</v>
      </c>
      <c r="T150" s="5">
        <v>0</v>
      </c>
      <c r="U150" s="5">
        <v>0</v>
      </c>
      <c r="V150" s="5">
        <v>518</v>
      </c>
      <c r="W150" s="5">
        <v>415</v>
      </c>
      <c r="X150" s="5">
        <v>0</v>
      </c>
      <c r="Y150" s="5">
        <v>0</v>
      </c>
      <c r="Z150" s="5">
        <v>10</v>
      </c>
      <c r="AA150" s="5">
        <v>92</v>
      </c>
      <c r="AB150" s="5">
        <v>0</v>
      </c>
      <c r="AC150" s="5">
        <v>0</v>
      </c>
      <c r="AD150" s="5">
        <v>83842</v>
      </c>
      <c r="AE150" s="5">
        <v>22394</v>
      </c>
      <c r="AF150" s="5">
        <v>67</v>
      </c>
      <c r="AG150" s="5">
        <v>0</v>
      </c>
      <c r="AH150" s="5">
        <v>13</v>
      </c>
      <c r="AI150" s="5">
        <v>61369</v>
      </c>
      <c r="AJ150" s="5">
        <v>0</v>
      </c>
      <c r="AK150" s="5">
        <v>41459</v>
      </c>
      <c r="AL150" s="5">
        <v>5877</v>
      </c>
      <c r="AM150" s="5">
        <v>5670</v>
      </c>
      <c r="AN150" s="5">
        <v>279</v>
      </c>
      <c r="AO150" s="5">
        <v>997</v>
      </c>
      <c r="AP150" s="5">
        <v>27762</v>
      </c>
      <c r="AQ150" s="5">
        <v>876</v>
      </c>
      <c r="AR150" s="5">
        <v>0</v>
      </c>
      <c r="AS150" s="5">
        <v>0</v>
      </c>
    </row>
    <row r="151" spans="1:45">
      <c r="A151" s="5">
        <v>1386</v>
      </c>
      <c r="B151" s="5">
        <v>3</v>
      </c>
      <c r="C151" s="5" t="s">
        <v>427</v>
      </c>
      <c r="D151" s="5" t="s">
        <v>428</v>
      </c>
      <c r="E151" s="5">
        <v>274678</v>
      </c>
      <c r="F151" s="5">
        <v>160701</v>
      </c>
      <c r="G151" s="5">
        <v>27036</v>
      </c>
      <c r="H151" s="5">
        <v>16970</v>
      </c>
      <c r="I151" s="5">
        <v>8913</v>
      </c>
      <c r="J151" s="5">
        <v>44190</v>
      </c>
      <c r="K151" s="5">
        <v>14419</v>
      </c>
      <c r="L151" s="5">
        <v>2448</v>
      </c>
      <c r="M151" s="5">
        <v>0</v>
      </c>
      <c r="N151" s="5">
        <v>71649</v>
      </c>
      <c r="O151" s="5">
        <v>54454</v>
      </c>
      <c r="P151" s="5">
        <v>15988</v>
      </c>
      <c r="Q151" s="5">
        <v>1006</v>
      </c>
      <c r="R151" s="5">
        <v>159</v>
      </c>
      <c r="S151" s="5">
        <v>0</v>
      </c>
      <c r="T151" s="5">
        <v>41</v>
      </c>
      <c r="U151" s="5">
        <v>0</v>
      </c>
      <c r="V151" s="5">
        <v>34177</v>
      </c>
      <c r="W151" s="5">
        <v>12422</v>
      </c>
      <c r="X151" s="5">
        <v>2768</v>
      </c>
      <c r="Y151" s="5">
        <v>224</v>
      </c>
      <c r="Z151" s="5">
        <v>221</v>
      </c>
      <c r="AA151" s="5">
        <v>18541</v>
      </c>
      <c r="AB151" s="5">
        <v>0</v>
      </c>
      <c r="AC151" s="5">
        <v>0</v>
      </c>
      <c r="AD151" s="5">
        <v>23093</v>
      </c>
      <c r="AE151" s="5">
        <v>14801</v>
      </c>
      <c r="AF151" s="5">
        <v>1906</v>
      </c>
      <c r="AG151" s="5">
        <v>75</v>
      </c>
      <c r="AH151" s="5">
        <v>835</v>
      </c>
      <c r="AI151" s="5">
        <v>5476</v>
      </c>
      <c r="AJ151" s="5">
        <v>0</v>
      </c>
      <c r="AK151" s="5">
        <v>11301</v>
      </c>
      <c r="AL151" s="5">
        <v>2573</v>
      </c>
      <c r="AM151" s="5">
        <v>534</v>
      </c>
      <c r="AN151" s="5">
        <v>1582</v>
      </c>
      <c r="AO151" s="5">
        <v>4293</v>
      </c>
      <c r="AP151" s="5">
        <v>1716</v>
      </c>
      <c r="AQ151" s="5">
        <v>604</v>
      </c>
      <c r="AR151" s="5">
        <v>0</v>
      </c>
      <c r="AS151" s="5">
        <v>0</v>
      </c>
    </row>
    <row r="152" spans="1:45">
      <c r="A152" s="5">
        <v>1386</v>
      </c>
      <c r="B152" s="5">
        <v>14</v>
      </c>
      <c r="C152" s="5" t="s">
        <v>429</v>
      </c>
      <c r="D152" s="5" t="s">
        <v>430</v>
      </c>
      <c r="E152" s="5">
        <v>274678</v>
      </c>
      <c r="F152" s="5">
        <v>160701</v>
      </c>
      <c r="G152" s="5">
        <v>27036</v>
      </c>
      <c r="H152" s="5">
        <v>16970</v>
      </c>
      <c r="I152" s="5">
        <v>8913</v>
      </c>
      <c r="J152" s="5">
        <v>44190</v>
      </c>
      <c r="K152" s="5">
        <v>14419</v>
      </c>
      <c r="L152" s="5">
        <v>2448</v>
      </c>
      <c r="M152" s="5">
        <v>0</v>
      </c>
      <c r="N152" s="5">
        <v>71649</v>
      </c>
      <c r="O152" s="5">
        <v>54454</v>
      </c>
      <c r="P152" s="5">
        <v>15988</v>
      </c>
      <c r="Q152" s="5">
        <v>1006</v>
      </c>
      <c r="R152" s="5">
        <v>159</v>
      </c>
      <c r="S152" s="5">
        <v>0</v>
      </c>
      <c r="T152" s="5">
        <v>41</v>
      </c>
      <c r="U152" s="5">
        <v>0</v>
      </c>
      <c r="V152" s="5">
        <v>34177</v>
      </c>
      <c r="W152" s="5">
        <v>12422</v>
      </c>
      <c r="X152" s="5">
        <v>2768</v>
      </c>
      <c r="Y152" s="5">
        <v>224</v>
      </c>
      <c r="Z152" s="5">
        <v>221</v>
      </c>
      <c r="AA152" s="5">
        <v>18541</v>
      </c>
      <c r="AB152" s="5">
        <v>0</v>
      </c>
      <c r="AC152" s="5">
        <v>0</v>
      </c>
      <c r="AD152" s="5">
        <v>23093</v>
      </c>
      <c r="AE152" s="5">
        <v>14801</v>
      </c>
      <c r="AF152" s="5">
        <v>1906</v>
      </c>
      <c r="AG152" s="5">
        <v>75</v>
      </c>
      <c r="AH152" s="5">
        <v>835</v>
      </c>
      <c r="AI152" s="5">
        <v>5476</v>
      </c>
      <c r="AJ152" s="5">
        <v>0</v>
      </c>
      <c r="AK152" s="5">
        <v>11301</v>
      </c>
      <c r="AL152" s="5">
        <v>2573</v>
      </c>
      <c r="AM152" s="5">
        <v>534</v>
      </c>
      <c r="AN152" s="5">
        <v>1582</v>
      </c>
      <c r="AO152" s="5">
        <v>4293</v>
      </c>
      <c r="AP152" s="5">
        <v>1716</v>
      </c>
      <c r="AQ152" s="5">
        <v>604</v>
      </c>
      <c r="AR152" s="5">
        <v>0</v>
      </c>
      <c r="AS152" s="5">
        <v>0</v>
      </c>
    </row>
    <row r="153" spans="1:45">
      <c r="A153" s="5">
        <v>1386</v>
      </c>
      <c r="B153" s="5">
        <v>3</v>
      </c>
      <c r="C153" s="5" t="s">
        <v>431</v>
      </c>
      <c r="D153" s="5" t="s">
        <v>432</v>
      </c>
      <c r="E153" s="5">
        <v>107412</v>
      </c>
      <c r="F153" s="5">
        <v>58712</v>
      </c>
      <c r="G153" s="5">
        <v>8394</v>
      </c>
      <c r="H153" s="5">
        <v>7295</v>
      </c>
      <c r="I153" s="5">
        <v>4308</v>
      </c>
      <c r="J153" s="5">
        <v>20279</v>
      </c>
      <c r="K153" s="5">
        <v>7563</v>
      </c>
      <c r="L153" s="5">
        <v>860</v>
      </c>
      <c r="M153" s="5">
        <v>0</v>
      </c>
      <c r="N153" s="5">
        <v>17161</v>
      </c>
      <c r="O153" s="5">
        <v>15176</v>
      </c>
      <c r="P153" s="5">
        <v>416</v>
      </c>
      <c r="Q153" s="5">
        <v>1146</v>
      </c>
      <c r="R153" s="5">
        <v>0</v>
      </c>
      <c r="S153" s="5">
        <v>0</v>
      </c>
      <c r="T153" s="5">
        <v>423</v>
      </c>
      <c r="U153" s="5">
        <v>0</v>
      </c>
      <c r="V153" s="5">
        <v>7477</v>
      </c>
      <c r="W153" s="5">
        <v>6711</v>
      </c>
      <c r="X153" s="5">
        <v>161</v>
      </c>
      <c r="Y153" s="5">
        <v>90</v>
      </c>
      <c r="Z153" s="5">
        <v>55</v>
      </c>
      <c r="AA153" s="5">
        <v>460</v>
      </c>
      <c r="AB153" s="5">
        <v>0</v>
      </c>
      <c r="AC153" s="5">
        <v>0</v>
      </c>
      <c r="AD153" s="5">
        <v>9947</v>
      </c>
      <c r="AE153" s="5">
        <v>7184</v>
      </c>
      <c r="AF153" s="5">
        <v>268</v>
      </c>
      <c r="AG153" s="5">
        <v>417</v>
      </c>
      <c r="AH153" s="5">
        <v>305</v>
      </c>
      <c r="AI153" s="5">
        <v>1773</v>
      </c>
      <c r="AJ153" s="5">
        <v>0</v>
      </c>
      <c r="AK153" s="5">
        <v>1094</v>
      </c>
      <c r="AL153" s="5">
        <v>365</v>
      </c>
      <c r="AM153" s="5">
        <v>105</v>
      </c>
      <c r="AN153" s="5">
        <v>219</v>
      </c>
      <c r="AO153" s="5">
        <v>256</v>
      </c>
      <c r="AP153" s="5">
        <v>149</v>
      </c>
      <c r="AQ153" s="5">
        <v>0</v>
      </c>
      <c r="AR153" s="5">
        <v>0</v>
      </c>
      <c r="AS153" s="5">
        <v>0</v>
      </c>
    </row>
    <row r="154" spans="1:45">
      <c r="A154" s="5">
        <v>1386</v>
      </c>
      <c r="B154" s="5">
        <v>4</v>
      </c>
      <c r="C154" s="5" t="s">
        <v>433</v>
      </c>
      <c r="D154" s="5" t="s">
        <v>432</v>
      </c>
      <c r="E154" s="5">
        <v>107412</v>
      </c>
      <c r="F154" s="5">
        <v>58712</v>
      </c>
      <c r="G154" s="5">
        <v>8394</v>
      </c>
      <c r="H154" s="5">
        <v>7295</v>
      </c>
      <c r="I154" s="5">
        <v>4308</v>
      </c>
      <c r="J154" s="5">
        <v>20279</v>
      </c>
      <c r="K154" s="5">
        <v>7563</v>
      </c>
      <c r="L154" s="5">
        <v>860</v>
      </c>
      <c r="M154" s="5">
        <v>0</v>
      </c>
      <c r="N154" s="5">
        <v>17161</v>
      </c>
      <c r="O154" s="5">
        <v>15176</v>
      </c>
      <c r="P154" s="5">
        <v>416</v>
      </c>
      <c r="Q154" s="5">
        <v>1146</v>
      </c>
      <c r="R154" s="5">
        <v>0</v>
      </c>
      <c r="S154" s="5">
        <v>0</v>
      </c>
      <c r="T154" s="5">
        <v>423</v>
      </c>
      <c r="U154" s="5">
        <v>0</v>
      </c>
      <c r="V154" s="5">
        <v>7477</v>
      </c>
      <c r="W154" s="5">
        <v>6711</v>
      </c>
      <c r="X154" s="5">
        <v>161</v>
      </c>
      <c r="Y154" s="5">
        <v>90</v>
      </c>
      <c r="Z154" s="5">
        <v>55</v>
      </c>
      <c r="AA154" s="5">
        <v>460</v>
      </c>
      <c r="AB154" s="5">
        <v>0</v>
      </c>
      <c r="AC154" s="5">
        <v>0</v>
      </c>
      <c r="AD154" s="5">
        <v>9947</v>
      </c>
      <c r="AE154" s="5">
        <v>7184</v>
      </c>
      <c r="AF154" s="5">
        <v>268</v>
      </c>
      <c r="AG154" s="5">
        <v>417</v>
      </c>
      <c r="AH154" s="5">
        <v>305</v>
      </c>
      <c r="AI154" s="5">
        <v>1773</v>
      </c>
      <c r="AJ154" s="5">
        <v>0</v>
      </c>
      <c r="AK154" s="5">
        <v>1094</v>
      </c>
      <c r="AL154" s="5">
        <v>365</v>
      </c>
      <c r="AM154" s="5">
        <v>105</v>
      </c>
      <c r="AN154" s="5">
        <v>219</v>
      </c>
      <c r="AO154" s="5">
        <v>256</v>
      </c>
      <c r="AP154" s="5">
        <v>149</v>
      </c>
      <c r="AQ154" s="5">
        <v>0</v>
      </c>
      <c r="AR154" s="5">
        <v>0</v>
      </c>
      <c r="AS154" s="5">
        <v>0</v>
      </c>
    </row>
    <row r="155" spans="1:45">
      <c r="A155" s="5">
        <v>1386</v>
      </c>
      <c r="B155" s="5">
        <v>3</v>
      </c>
      <c r="C155" s="5" t="s">
        <v>434</v>
      </c>
      <c r="D155" s="5" t="s">
        <v>435</v>
      </c>
      <c r="E155" s="5">
        <v>785686</v>
      </c>
      <c r="F155" s="5">
        <v>425270</v>
      </c>
      <c r="G155" s="5">
        <v>67286</v>
      </c>
      <c r="H155" s="5">
        <v>21480</v>
      </c>
      <c r="I155" s="5">
        <v>30013</v>
      </c>
      <c r="J155" s="5">
        <v>198251</v>
      </c>
      <c r="K155" s="5">
        <v>42631</v>
      </c>
      <c r="L155" s="5">
        <v>755</v>
      </c>
      <c r="M155" s="5">
        <v>0</v>
      </c>
      <c r="N155" s="5">
        <v>322766</v>
      </c>
      <c r="O155" s="5">
        <v>302096</v>
      </c>
      <c r="P155" s="5">
        <v>8455</v>
      </c>
      <c r="Q155" s="5">
        <v>2118</v>
      </c>
      <c r="R155" s="5">
        <v>791</v>
      </c>
      <c r="S155" s="5">
        <v>9301</v>
      </c>
      <c r="T155" s="5">
        <v>5</v>
      </c>
      <c r="U155" s="5">
        <v>0</v>
      </c>
      <c r="V155" s="5">
        <v>20198</v>
      </c>
      <c r="W155" s="5">
        <v>14880</v>
      </c>
      <c r="X155" s="5">
        <v>929</v>
      </c>
      <c r="Y155" s="5">
        <v>163</v>
      </c>
      <c r="Z155" s="5">
        <v>377</v>
      </c>
      <c r="AA155" s="5">
        <v>3836</v>
      </c>
      <c r="AB155" s="5">
        <v>13</v>
      </c>
      <c r="AC155" s="5">
        <v>0</v>
      </c>
      <c r="AD155" s="5">
        <v>72003</v>
      </c>
      <c r="AE155" s="5">
        <v>51592</v>
      </c>
      <c r="AF155" s="5">
        <v>2797</v>
      </c>
      <c r="AG155" s="5">
        <v>179</v>
      </c>
      <c r="AH155" s="5">
        <v>824</v>
      </c>
      <c r="AI155" s="5">
        <v>16612</v>
      </c>
      <c r="AJ155" s="5">
        <v>0</v>
      </c>
      <c r="AK155" s="5">
        <v>68153</v>
      </c>
      <c r="AL155" s="5">
        <v>16962</v>
      </c>
      <c r="AM155" s="5">
        <v>23227</v>
      </c>
      <c r="AN155" s="5">
        <v>2182</v>
      </c>
      <c r="AO155" s="5">
        <v>7480</v>
      </c>
      <c r="AP155" s="5">
        <v>12874</v>
      </c>
      <c r="AQ155" s="5">
        <v>5427</v>
      </c>
      <c r="AR155" s="5">
        <v>0</v>
      </c>
      <c r="AS155" s="5">
        <v>0</v>
      </c>
    </row>
    <row r="156" spans="1:45">
      <c r="A156" s="5">
        <v>1386</v>
      </c>
      <c r="B156" s="5">
        <v>4</v>
      </c>
      <c r="C156" s="5" t="s">
        <v>436</v>
      </c>
      <c r="D156" s="5" t="s">
        <v>435</v>
      </c>
      <c r="E156" s="5">
        <v>785686</v>
      </c>
      <c r="F156" s="5">
        <v>425270</v>
      </c>
      <c r="G156" s="5">
        <v>67286</v>
      </c>
      <c r="H156" s="5">
        <v>21480</v>
      </c>
      <c r="I156" s="5">
        <v>30013</v>
      </c>
      <c r="J156" s="5">
        <v>198251</v>
      </c>
      <c r="K156" s="5">
        <v>42631</v>
      </c>
      <c r="L156" s="5">
        <v>755</v>
      </c>
      <c r="M156" s="5">
        <v>0</v>
      </c>
      <c r="N156" s="5">
        <v>322766</v>
      </c>
      <c r="O156" s="5">
        <v>302096</v>
      </c>
      <c r="P156" s="5">
        <v>8455</v>
      </c>
      <c r="Q156" s="5">
        <v>2118</v>
      </c>
      <c r="R156" s="5">
        <v>791</v>
      </c>
      <c r="S156" s="5">
        <v>9301</v>
      </c>
      <c r="T156" s="5">
        <v>5</v>
      </c>
      <c r="U156" s="5">
        <v>0</v>
      </c>
      <c r="V156" s="5">
        <v>20198</v>
      </c>
      <c r="W156" s="5">
        <v>14880</v>
      </c>
      <c r="X156" s="5">
        <v>929</v>
      </c>
      <c r="Y156" s="5">
        <v>163</v>
      </c>
      <c r="Z156" s="5">
        <v>377</v>
      </c>
      <c r="AA156" s="5">
        <v>3836</v>
      </c>
      <c r="AB156" s="5">
        <v>13</v>
      </c>
      <c r="AC156" s="5">
        <v>0</v>
      </c>
      <c r="AD156" s="5">
        <v>72003</v>
      </c>
      <c r="AE156" s="5">
        <v>51592</v>
      </c>
      <c r="AF156" s="5">
        <v>2797</v>
      </c>
      <c r="AG156" s="5">
        <v>179</v>
      </c>
      <c r="AH156" s="5">
        <v>824</v>
      </c>
      <c r="AI156" s="5">
        <v>16612</v>
      </c>
      <c r="AJ156" s="5">
        <v>0</v>
      </c>
      <c r="AK156" s="5">
        <v>68153</v>
      </c>
      <c r="AL156" s="5">
        <v>16962</v>
      </c>
      <c r="AM156" s="5">
        <v>23227</v>
      </c>
      <c r="AN156" s="5">
        <v>2182</v>
      </c>
      <c r="AO156" s="5">
        <v>7480</v>
      </c>
      <c r="AP156" s="5">
        <v>12874</v>
      </c>
      <c r="AQ156" s="5">
        <v>5427</v>
      </c>
      <c r="AR156" s="5">
        <v>0</v>
      </c>
      <c r="AS156" s="5">
        <v>0</v>
      </c>
    </row>
    <row r="157" spans="1:45">
      <c r="A157" s="5">
        <v>1386</v>
      </c>
      <c r="B157" s="5">
        <v>3</v>
      </c>
      <c r="C157" s="5" t="s">
        <v>437</v>
      </c>
      <c r="D157" s="5" t="s">
        <v>438</v>
      </c>
      <c r="E157" s="5">
        <v>39326</v>
      </c>
      <c r="F157" s="5">
        <v>17810</v>
      </c>
      <c r="G157" s="5">
        <v>654</v>
      </c>
      <c r="H157" s="5">
        <v>2139</v>
      </c>
      <c r="I157" s="5">
        <v>1904</v>
      </c>
      <c r="J157" s="5">
        <v>9217</v>
      </c>
      <c r="K157" s="5">
        <v>7560</v>
      </c>
      <c r="L157" s="5">
        <v>42</v>
      </c>
      <c r="M157" s="5">
        <v>0</v>
      </c>
      <c r="N157" s="5">
        <v>10103</v>
      </c>
      <c r="O157" s="5">
        <v>9440</v>
      </c>
      <c r="P157" s="5">
        <v>129</v>
      </c>
      <c r="Q157" s="5">
        <v>534</v>
      </c>
      <c r="R157" s="5">
        <v>0</v>
      </c>
      <c r="S157" s="5">
        <v>0</v>
      </c>
      <c r="T157" s="5">
        <v>1</v>
      </c>
      <c r="U157" s="5">
        <v>0</v>
      </c>
      <c r="V157" s="5">
        <v>6232</v>
      </c>
      <c r="W157" s="5">
        <v>5511</v>
      </c>
      <c r="X157" s="5">
        <v>124</v>
      </c>
      <c r="Y157" s="5">
        <v>75</v>
      </c>
      <c r="Z157" s="5">
        <v>149</v>
      </c>
      <c r="AA157" s="5">
        <v>374</v>
      </c>
      <c r="AB157" s="5">
        <v>0</v>
      </c>
      <c r="AC157" s="5">
        <v>0</v>
      </c>
      <c r="AD157" s="5">
        <v>1502</v>
      </c>
      <c r="AE157" s="5">
        <v>1061</v>
      </c>
      <c r="AF157" s="5">
        <v>15</v>
      </c>
      <c r="AG157" s="5">
        <v>0</v>
      </c>
      <c r="AH157" s="5">
        <v>45</v>
      </c>
      <c r="AI157" s="5">
        <v>381</v>
      </c>
      <c r="AJ157" s="5">
        <v>0</v>
      </c>
      <c r="AK157" s="5">
        <v>3274</v>
      </c>
      <c r="AL157" s="5">
        <v>3087</v>
      </c>
      <c r="AM157" s="5">
        <v>0</v>
      </c>
      <c r="AN157" s="5">
        <v>1</v>
      </c>
      <c r="AO157" s="5">
        <v>186</v>
      </c>
      <c r="AP157" s="5">
        <v>0</v>
      </c>
      <c r="AQ157" s="5">
        <v>0</v>
      </c>
      <c r="AR157" s="5">
        <v>0</v>
      </c>
      <c r="AS157" s="5">
        <v>0</v>
      </c>
    </row>
    <row r="158" spans="1:45">
      <c r="A158" s="5">
        <v>1386</v>
      </c>
      <c r="B158" s="5">
        <v>4</v>
      </c>
      <c r="C158" s="5" t="s">
        <v>439</v>
      </c>
      <c r="D158" s="5" t="s">
        <v>438</v>
      </c>
      <c r="E158" s="5">
        <v>39326</v>
      </c>
      <c r="F158" s="5">
        <v>17810</v>
      </c>
      <c r="G158" s="5">
        <v>654</v>
      </c>
      <c r="H158" s="5">
        <v>2139</v>
      </c>
      <c r="I158" s="5">
        <v>1904</v>
      </c>
      <c r="J158" s="5">
        <v>9217</v>
      </c>
      <c r="K158" s="5">
        <v>7560</v>
      </c>
      <c r="L158" s="5">
        <v>42</v>
      </c>
      <c r="M158" s="5">
        <v>0</v>
      </c>
      <c r="N158" s="5">
        <v>10103</v>
      </c>
      <c r="O158" s="5">
        <v>9440</v>
      </c>
      <c r="P158" s="5">
        <v>129</v>
      </c>
      <c r="Q158" s="5">
        <v>534</v>
      </c>
      <c r="R158" s="5">
        <v>0</v>
      </c>
      <c r="S158" s="5">
        <v>0</v>
      </c>
      <c r="T158" s="5">
        <v>1</v>
      </c>
      <c r="U158" s="5">
        <v>0</v>
      </c>
      <c r="V158" s="5">
        <v>6232</v>
      </c>
      <c r="W158" s="5">
        <v>5511</v>
      </c>
      <c r="X158" s="5">
        <v>124</v>
      </c>
      <c r="Y158" s="5">
        <v>75</v>
      </c>
      <c r="Z158" s="5">
        <v>149</v>
      </c>
      <c r="AA158" s="5">
        <v>374</v>
      </c>
      <c r="AB158" s="5">
        <v>0</v>
      </c>
      <c r="AC158" s="5">
        <v>0</v>
      </c>
      <c r="AD158" s="5">
        <v>1502</v>
      </c>
      <c r="AE158" s="5">
        <v>1061</v>
      </c>
      <c r="AF158" s="5">
        <v>15</v>
      </c>
      <c r="AG158" s="5">
        <v>0</v>
      </c>
      <c r="AH158" s="5">
        <v>45</v>
      </c>
      <c r="AI158" s="5">
        <v>381</v>
      </c>
      <c r="AJ158" s="5">
        <v>0</v>
      </c>
      <c r="AK158" s="5">
        <v>3274</v>
      </c>
      <c r="AL158" s="5">
        <v>3087</v>
      </c>
      <c r="AM158" s="5">
        <v>0</v>
      </c>
      <c r="AN158" s="5">
        <v>1</v>
      </c>
      <c r="AO158" s="5">
        <v>186</v>
      </c>
      <c r="AP158" s="5">
        <v>0</v>
      </c>
      <c r="AQ158" s="5">
        <v>0</v>
      </c>
      <c r="AR158" s="5">
        <v>0</v>
      </c>
      <c r="AS158" s="5">
        <v>0</v>
      </c>
    </row>
    <row r="159" spans="1:45">
      <c r="A159" s="5">
        <v>1386</v>
      </c>
      <c r="B159" s="5">
        <v>2</v>
      </c>
      <c r="C159" s="5" t="s">
        <v>440</v>
      </c>
      <c r="D159" s="5" t="s">
        <v>441</v>
      </c>
      <c r="E159" s="5">
        <v>2503523</v>
      </c>
      <c r="F159" s="5">
        <v>1582449</v>
      </c>
      <c r="G159" s="5">
        <v>174511</v>
      </c>
      <c r="H159" s="5">
        <v>77836</v>
      </c>
      <c r="I159" s="5">
        <v>86245</v>
      </c>
      <c r="J159" s="5">
        <v>294670</v>
      </c>
      <c r="K159" s="5">
        <v>275041</v>
      </c>
      <c r="L159" s="5">
        <v>12770</v>
      </c>
      <c r="M159" s="5">
        <v>0</v>
      </c>
      <c r="N159" s="5">
        <v>308218</v>
      </c>
      <c r="O159" s="5">
        <v>253603</v>
      </c>
      <c r="P159" s="5">
        <v>32002</v>
      </c>
      <c r="Q159" s="5">
        <v>11445</v>
      </c>
      <c r="R159" s="5">
        <v>6156</v>
      </c>
      <c r="S159" s="5">
        <v>745</v>
      </c>
      <c r="T159" s="5">
        <v>4267</v>
      </c>
      <c r="U159" s="5">
        <v>0</v>
      </c>
      <c r="V159" s="5">
        <v>156415</v>
      </c>
      <c r="W159" s="5">
        <v>105988</v>
      </c>
      <c r="X159" s="5">
        <v>9339</v>
      </c>
      <c r="Y159" s="5">
        <v>984</v>
      </c>
      <c r="Z159" s="5">
        <v>1783</v>
      </c>
      <c r="AA159" s="5">
        <v>38175</v>
      </c>
      <c r="AB159" s="5">
        <v>145</v>
      </c>
      <c r="AC159" s="5">
        <v>0</v>
      </c>
      <c r="AD159" s="5">
        <v>179938</v>
      </c>
      <c r="AE159" s="5">
        <v>142555</v>
      </c>
      <c r="AF159" s="5">
        <v>3692</v>
      </c>
      <c r="AG159" s="5">
        <v>2288</v>
      </c>
      <c r="AH159" s="5">
        <v>3750</v>
      </c>
      <c r="AI159" s="5">
        <v>27652</v>
      </c>
      <c r="AJ159" s="5">
        <v>0</v>
      </c>
      <c r="AK159" s="5">
        <v>234423</v>
      </c>
      <c r="AL159" s="5">
        <v>60784</v>
      </c>
      <c r="AM159" s="5">
        <v>57570</v>
      </c>
      <c r="AN159" s="5">
        <v>3192</v>
      </c>
      <c r="AO159" s="5">
        <v>20053</v>
      </c>
      <c r="AP159" s="5">
        <v>61979</v>
      </c>
      <c r="AQ159" s="5">
        <v>30678</v>
      </c>
      <c r="AR159" s="5">
        <v>167</v>
      </c>
      <c r="AS159" s="5">
        <v>0</v>
      </c>
    </row>
    <row r="160" spans="1:45">
      <c r="A160" s="5">
        <v>1386</v>
      </c>
      <c r="B160" s="5">
        <v>3</v>
      </c>
      <c r="C160" s="5" t="s">
        <v>442</v>
      </c>
      <c r="D160" s="5" t="s">
        <v>443</v>
      </c>
      <c r="E160" s="5">
        <v>2108042</v>
      </c>
      <c r="F160" s="5">
        <v>1434342</v>
      </c>
      <c r="G160" s="5">
        <v>152092</v>
      </c>
      <c r="H160" s="5">
        <v>54943</v>
      </c>
      <c r="I160" s="5">
        <v>66370</v>
      </c>
      <c r="J160" s="5">
        <v>231749</v>
      </c>
      <c r="K160" s="5">
        <v>160566</v>
      </c>
      <c r="L160" s="5">
        <v>7980</v>
      </c>
      <c r="M160" s="5">
        <v>0</v>
      </c>
      <c r="N160" s="5">
        <v>273550</v>
      </c>
      <c r="O160" s="5">
        <v>225632</v>
      </c>
      <c r="P160" s="5">
        <v>28693</v>
      </c>
      <c r="Q160" s="5">
        <v>9872</v>
      </c>
      <c r="R160" s="5">
        <v>4653</v>
      </c>
      <c r="S160" s="5">
        <v>445</v>
      </c>
      <c r="T160" s="5">
        <v>4256</v>
      </c>
      <c r="U160" s="5">
        <v>0</v>
      </c>
      <c r="V160" s="5">
        <v>122694</v>
      </c>
      <c r="W160" s="5">
        <v>81157</v>
      </c>
      <c r="X160" s="5">
        <v>7736</v>
      </c>
      <c r="Y160" s="5">
        <v>949</v>
      </c>
      <c r="Z160" s="5">
        <v>867</v>
      </c>
      <c r="AA160" s="5">
        <v>31840</v>
      </c>
      <c r="AB160" s="5">
        <v>145</v>
      </c>
      <c r="AC160" s="5">
        <v>0</v>
      </c>
      <c r="AD160" s="5">
        <v>147476</v>
      </c>
      <c r="AE160" s="5">
        <v>123908</v>
      </c>
      <c r="AF160" s="5">
        <v>1806</v>
      </c>
      <c r="AG160" s="5">
        <v>1407</v>
      </c>
      <c r="AH160" s="5">
        <v>1533</v>
      </c>
      <c r="AI160" s="5">
        <v>18821</v>
      </c>
      <c r="AJ160" s="5">
        <v>0</v>
      </c>
      <c r="AK160" s="5">
        <v>117346</v>
      </c>
      <c r="AL160" s="5">
        <v>23683</v>
      </c>
      <c r="AM160" s="5">
        <v>56208</v>
      </c>
      <c r="AN160" s="5">
        <v>2727</v>
      </c>
      <c r="AO160" s="5">
        <v>13318</v>
      </c>
      <c r="AP160" s="5">
        <v>17910</v>
      </c>
      <c r="AQ160" s="5">
        <v>3333</v>
      </c>
      <c r="AR160" s="5">
        <v>167</v>
      </c>
      <c r="AS160" s="5">
        <v>0</v>
      </c>
    </row>
    <row r="161" spans="1:45">
      <c r="A161" s="5">
        <v>1386</v>
      </c>
      <c r="B161" s="5">
        <v>4</v>
      </c>
      <c r="C161" s="5" t="s">
        <v>444</v>
      </c>
      <c r="D161" s="5" t="s">
        <v>445</v>
      </c>
      <c r="E161" s="5">
        <v>1221314</v>
      </c>
      <c r="F161" s="5">
        <v>1096601</v>
      </c>
      <c r="G161" s="5">
        <v>2046</v>
      </c>
      <c r="H161" s="5">
        <v>12877</v>
      </c>
      <c r="I161" s="5">
        <v>8539</v>
      </c>
      <c r="J161" s="5">
        <v>98302</v>
      </c>
      <c r="K161" s="5">
        <v>2646</v>
      </c>
      <c r="L161" s="5">
        <v>302</v>
      </c>
      <c r="M161" s="5">
        <v>0</v>
      </c>
      <c r="N161" s="5">
        <v>134047</v>
      </c>
      <c r="O161" s="5">
        <v>124068</v>
      </c>
      <c r="P161" s="5">
        <v>45</v>
      </c>
      <c r="Q161" s="5">
        <v>7177</v>
      </c>
      <c r="R161" s="5">
        <v>2434</v>
      </c>
      <c r="S161" s="5">
        <v>0</v>
      </c>
      <c r="T161" s="5">
        <v>323</v>
      </c>
      <c r="U161" s="5">
        <v>0</v>
      </c>
      <c r="V161" s="5">
        <v>11667</v>
      </c>
      <c r="W161" s="5">
        <v>8129</v>
      </c>
      <c r="X161" s="5">
        <v>1169</v>
      </c>
      <c r="Y161" s="5">
        <v>43</v>
      </c>
      <c r="Z161" s="5">
        <v>25</v>
      </c>
      <c r="AA161" s="5">
        <v>2302</v>
      </c>
      <c r="AB161" s="5">
        <v>0</v>
      </c>
      <c r="AC161" s="5">
        <v>0</v>
      </c>
      <c r="AD161" s="5">
        <v>103987</v>
      </c>
      <c r="AE161" s="5">
        <v>101819</v>
      </c>
      <c r="AF161" s="5">
        <v>307</v>
      </c>
      <c r="AG161" s="5">
        <v>604</v>
      </c>
      <c r="AH161" s="5">
        <v>275</v>
      </c>
      <c r="AI161" s="5">
        <v>982</v>
      </c>
      <c r="AJ161" s="5">
        <v>0</v>
      </c>
      <c r="AK161" s="5">
        <v>9007</v>
      </c>
      <c r="AL161" s="5">
        <v>3871</v>
      </c>
      <c r="AM161" s="5">
        <v>788</v>
      </c>
      <c r="AN161" s="5">
        <v>1254</v>
      </c>
      <c r="AO161" s="5">
        <v>1952</v>
      </c>
      <c r="AP161" s="5">
        <v>1142</v>
      </c>
      <c r="AQ161" s="5">
        <v>0</v>
      </c>
      <c r="AR161" s="5">
        <v>0</v>
      </c>
      <c r="AS161" s="5">
        <v>0</v>
      </c>
    </row>
    <row r="162" spans="1:45">
      <c r="A162" s="5">
        <v>1386</v>
      </c>
      <c r="B162" s="5">
        <v>4</v>
      </c>
      <c r="C162" s="5" t="s">
        <v>446</v>
      </c>
      <c r="D162" s="5" t="s">
        <v>447</v>
      </c>
      <c r="E162" s="5">
        <v>4249</v>
      </c>
      <c r="F162" s="5">
        <v>1374</v>
      </c>
      <c r="G162" s="5">
        <v>1155</v>
      </c>
      <c r="H162" s="5">
        <v>982</v>
      </c>
      <c r="I162" s="5">
        <v>46</v>
      </c>
      <c r="J162" s="5">
        <v>692</v>
      </c>
      <c r="K162" s="5">
        <v>0</v>
      </c>
      <c r="L162" s="5">
        <v>0</v>
      </c>
      <c r="M162" s="5">
        <v>0</v>
      </c>
      <c r="N162" s="5">
        <v>1439</v>
      </c>
      <c r="O162" s="5">
        <v>922</v>
      </c>
      <c r="P162" s="5">
        <v>517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13</v>
      </c>
      <c r="W162" s="5">
        <v>13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839</v>
      </c>
      <c r="AE162" s="5">
        <v>464</v>
      </c>
      <c r="AF162" s="5">
        <v>0</v>
      </c>
      <c r="AG162" s="5">
        <v>0</v>
      </c>
      <c r="AH162" s="5">
        <v>0</v>
      </c>
      <c r="AI162" s="5">
        <v>375</v>
      </c>
      <c r="AJ162" s="5">
        <v>0</v>
      </c>
      <c r="AK162" s="5">
        <v>7</v>
      </c>
      <c r="AL162" s="5">
        <v>0</v>
      </c>
      <c r="AM162" s="5">
        <v>0</v>
      </c>
      <c r="AN162" s="5">
        <v>0</v>
      </c>
      <c r="AO162" s="5">
        <v>7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1386</v>
      </c>
      <c r="B163" s="5">
        <v>4</v>
      </c>
      <c r="C163" s="5" t="s">
        <v>448</v>
      </c>
      <c r="D163" s="5" t="s">
        <v>449</v>
      </c>
      <c r="E163" s="5">
        <v>246658</v>
      </c>
      <c r="F163" s="5">
        <v>63134</v>
      </c>
      <c r="G163" s="5">
        <v>25815</v>
      </c>
      <c r="H163" s="5">
        <v>9719</v>
      </c>
      <c r="I163" s="5">
        <v>12345</v>
      </c>
      <c r="J163" s="5">
        <v>18302</v>
      </c>
      <c r="K163" s="5">
        <v>115030</v>
      </c>
      <c r="L163" s="5">
        <v>2312</v>
      </c>
      <c r="M163" s="5">
        <v>0</v>
      </c>
      <c r="N163" s="5">
        <v>35396</v>
      </c>
      <c r="O163" s="5">
        <v>30269</v>
      </c>
      <c r="P163" s="5">
        <v>1409</v>
      </c>
      <c r="Q163" s="5">
        <v>1302</v>
      </c>
      <c r="R163" s="5">
        <v>1519</v>
      </c>
      <c r="S163" s="5">
        <v>35</v>
      </c>
      <c r="T163" s="5">
        <v>863</v>
      </c>
      <c r="U163" s="5">
        <v>0</v>
      </c>
      <c r="V163" s="5">
        <v>34884</v>
      </c>
      <c r="W163" s="5">
        <v>12263</v>
      </c>
      <c r="X163" s="5">
        <v>301</v>
      </c>
      <c r="Y163" s="5">
        <v>0</v>
      </c>
      <c r="Z163" s="5">
        <v>350</v>
      </c>
      <c r="AA163" s="5">
        <v>21825</v>
      </c>
      <c r="AB163" s="5">
        <v>145</v>
      </c>
      <c r="AC163" s="5">
        <v>0</v>
      </c>
      <c r="AD163" s="5">
        <v>14289</v>
      </c>
      <c r="AE163" s="5">
        <v>8792</v>
      </c>
      <c r="AF163" s="5">
        <v>1116</v>
      </c>
      <c r="AG163" s="5">
        <v>330</v>
      </c>
      <c r="AH163" s="5">
        <v>477</v>
      </c>
      <c r="AI163" s="5">
        <v>3574</v>
      </c>
      <c r="AJ163" s="5">
        <v>0</v>
      </c>
      <c r="AK163" s="5">
        <v>15220</v>
      </c>
      <c r="AL163" s="5">
        <v>2924</v>
      </c>
      <c r="AM163" s="5">
        <v>18</v>
      </c>
      <c r="AN163" s="5">
        <v>181</v>
      </c>
      <c r="AO163" s="5">
        <v>2985</v>
      </c>
      <c r="AP163" s="5">
        <v>8693</v>
      </c>
      <c r="AQ163" s="5">
        <v>418</v>
      </c>
      <c r="AR163" s="5">
        <v>0</v>
      </c>
      <c r="AS163" s="5">
        <v>0</v>
      </c>
    </row>
    <row r="164" spans="1:45">
      <c r="A164" s="5">
        <v>1386</v>
      </c>
      <c r="B164" s="5">
        <v>4</v>
      </c>
      <c r="C164" s="5" t="s">
        <v>450</v>
      </c>
      <c r="D164" s="5" t="s">
        <v>451</v>
      </c>
      <c r="E164" s="5">
        <v>48235</v>
      </c>
      <c r="F164" s="5">
        <v>38609</v>
      </c>
      <c r="G164" s="5">
        <v>4391</v>
      </c>
      <c r="H164" s="5">
        <v>975</v>
      </c>
      <c r="I164" s="5">
        <v>834</v>
      </c>
      <c r="J164" s="5">
        <v>3334</v>
      </c>
      <c r="K164" s="5">
        <v>0</v>
      </c>
      <c r="L164" s="5">
        <v>92</v>
      </c>
      <c r="M164" s="5">
        <v>0</v>
      </c>
      <c r="N164" s="5">
        <v>3373</v>
      </c>
      <c r="O164" s="5">
        <v>3263</v>
      </c>
      <c r="P164" s="5">
        <v>101</v>
      </c>
      <c r="Q164" s="5">
        <v>0</v>
      </c>
      <c r="R164" s="5">
        <v>0</v>
      </c>
      <c r="S164" s="5">
        <v>0</v>
      </c>
      <c r="T164" s="5">
        <v>9</v>
      </c>
      <c r="U164" s="5">
        <v>0</v>
      </c>
      <c r="V164" s="5">
        <v>3692</v>
      </c>
      <c r="W164" s="5">
        <v>3209</v>
      </c>
      <c r="X164" s="5">
        <v>36</v>
      </c>
      <c r="Y164" s="5">
        <v>10</v>
      </c>
      <c r="Z164" s="5">
        <v>394</v>
      </c>
      <c r="AA164" s="5">
        <v>45</v>
      </c>
      <c r="AB164" s="5">
        <v>0</v>
      </c>
      <c r="AC164" s="5">
        <v>0</v>
      </c>
      <c r="AD164" s="5">
        <v>4321</v>
      </c>
      <c r="AE164" s="5">
        <v>3688</v>
      </c>
      <c r="AF164" s="5">
        <v>8</v>
      </c>
      <c r="AG164" s="5">
        <v>26</v>
      </c>
      <c r="AH164" s="5">
        <v>38</v>
      </c>
      <c r="AI164" s="5">
        <v>561</v>
      </c>
      <c r="AJ164" s="5">
        <v>0</v>
      </c>
      <c r="AK164" s="5">
        <v>6563</v>
      </c>
      <c r="AL164" s="5">
        <v>1776</v>
      </c>
      <c r="AM164" s="5">
        <v>473</v>
      </c>
      <c r="AN164" s="5">
        <v>16</v>
      </c>
      <c r="AO164" s="5">
        <v>1008</v>
      </c>
      <c r="AP164" s="5">
        <v>721</v>
      </c>
      <c r="AQ164" s="5">
        <v>2568</v>
      </c>
      <c r="AR164" s="5">
        <v>0</v>
      </c>
      <c r="AS164" s="5">
        <v>0</v>
      </c>
    </row>
    <row r="165" spans="1:45">
      <c r="A165" s="5">
        <v>1386</v>
      </c>
      <c r="B165" s="5">
        <v>4</v>
      </c>
      <c r="C165" s="5" t="s">
        <v>452</v>
      </c>
      <c r="D165" s="5" t="s">
        <v>453</v>
      </c>
      <c r="E165" s="5">
        <v>22683</v>
      </c>
      <c r="F165" s="5">
        <v>13011</v>
      </c>
      <c r="G165" s="5">
        <v>2404</v>
      </c>
      <c r="H165" s="5">
        <v>1942</v>
      </c>
      <c r="I165" s="5">
        <v>1768</v>
      </c>
      <c r="J165" s="5">
        <v>313</v>
      </c>
      <c r="K165" s="5">
        <v>3166</v>
      </c>
      <c r="L165" s="5">
        <v>79</v>
      </c>
      <c r="M165" s="5">
        <v>0</v>
      </c>
      <c r="N165" s="5">
        <v>7746</v>
      </c>
      <c r="O165" s="5">
        <v>7655</v>
      </c>
      <c r="P165" s="5">
        <v>36</v>
      </c>
      <c r="Q165" s="5">
        <v>50</v>
      </c>
      <c r="R165" s="5">
        <v>0</v>
      </c>
      <c r="S165" s="5">
        <v>0</v>
      </c>
      <c r="T165" s="5">
        <v>4</v>
      </c>
      <c r="U165" s="5">
        <v>0</v>
      </c>
      <c r="V165" s="5">
        <v>741</v>
      </c>
      <c r="W165" s="5">
        <v>695</v>
      </c>
      <c r="X165" s="5">
        <v>46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1151</v>
      </c>
      <c r="AE165" s="5">
        <v>865</v>
      </c>
      <c r="AF165" s="5">
        <v>0</v>
      </c>
      <c r="AG165" s="5">
        <v>75</v>
      </c>
      <c r="AH165" s="5">
        <v>130</v>
      </c>
      <c r="AI165" s="5">
        <v>81</v>
      </c>
      <c r="AJ165" s="5">
        <v>0</v>
      </c>
      <c r="AK165" s="5">
        <v>2022</v>
      </c>
      <c r="AL165" s="5">
        <v>1484</v>
      </c>
      <c r="AM165" s="5">
        <v>28</v>
      </c>
      <c r="AN165" s="5">
        <v>269</v>
      </c>
      <c r="AO165" s="5">
        <v>241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1386</v>
      </c>
      <c r="B166" s="5">
        <v>4</v>
      </c>
      <c r="C166" s="5" t="s">
        <v>454</v>
      </c>
      <c r="D166" s="5" t="s">
        <v>455</v>
      </c>
      <c r="E166" s="5">
        <v>120395</v>
      </c>
      <c r="F166" s="5">
        <v>20755</v>
      </c>
      <c r="G166" s="5">
        <v>77605</v>
      </c>
      <c r="H166" s="5">
        <v>4818</v>
      </c>
      <c r="I166" s="5">
        <v>3396</v>
      </c>
      <c r="J166" s="5">
        <v>3621</v>
      </c>
      <c r="K166" s="5">
        <v>7088</v>
      </c>
      <c r="L166" s="5">
        <v>3112</v>
      </c>
      <c r="M166" s="5">
        <v>0</v>
      </c>
      <c r="N166" s="5">
        <v>30376</v>
      </c>
      <c r="O166" s="5">
        <v>5363</v>
      </c>
      <c r="P166" s="5">
        <v>21496</v>
      </c>
      <c r="Q166" s="5">
        <v>463</v>
      </c>
      <c r="R166" s="5">
        <v>0</v>
      </c>
      <c r="S166" s="5">
        <v>0</v>
      </c>
      <c r="T166" s="5">
        <v>3055</v>
      </c>
      <c r="U166" s="5">
        <v>0</v>
      </c>
      <c r="V166" s="5">
        <v>31488</v>
      </c>
      <c r="W166" s="5">
        <v>17402</v>
      </c>
      <c r="X166" s="5">
        <v>5812</v>
      </c>
      <c r="Y166" s="5">
        <v>890</v>
      </c>
      <c r="Z166" s="5">
        <v>62</v>
      </c>
      <c r="AA166" s="5">
        <v>7322</v>
      </c>
      <c r="AB166" s="5">
        <v>0</v>
      </c>
      <c r="AC166" s="5">
        <v>0</v>
      </c>
      <c r="AD166" s="5">
        <v>9084</v>
      </c>
      <c r="AE166" s="5">
        <v>1969</v>
      </c>
      <c r="AF166" s="5">
        <v>18</v>
      </c>
      <c r="AG166" s="5">
        <v>61</v>
      </c>
      <c r="AH166" s="5">
        <v>219</v>
      </c>
      <c r="AI166" s="5">
        <v>6817</v>
      </c>
      <c r="AJ166" s="5">
        <v>0</v>
      </c>
      <c r="AK166" s="5">
        <v>53266</v>
      </c>
      <c r="AL166" s="5">
        <v>2007</v>
      </c>
      <c r="AM166" s="5">
        <v>46762</v>
      </c>
      <c r="AN166" s="5">
        <v>556</v>
      </c>
      <c r="AO166" s="5">
        <v>1638</v>
      </c>
      <c r="AP166" s="5">
        <v>2221</v>
      </c>
      <c r="AQ166" s="5">
        <v>83</v>
      </c>
      <c r="AR166" s="5">
        <v>0</v>
      </c>
      <c r="AS166" s="5">
        <v>0</v>
      </c>
    </row>
    <row r="167" spans="1:45">
      <c r="A167" s="5">
        <v>1386</v>
      </c>
      <c r="B167" s="5">
        <v>4</v>
      </c>
      <c r="C167" s="5" t="s">
        <v>456</v>
      </c>
      <c r="D167" s="5" t="s">
        <v>457</v>
      </c>
      <c r="E167" s="5">
        <v>1381</v>
      </c>
      <c r="F167" s="5">
        <v>124</v>
      </c>
      <c r="G167" s="5">
        <v>362</v>
      </c>
      <c r="H167" s="5">
        <v>840</v>
      </c>
      <c r="I167" s="5">
        <v>0</v>
      </c>
      <c r="J167" s="5">
        <v>54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1386</v>
      </c>
      <c r="B168" s="5">
        <v>9</v>
      </c>
      <c r="C168" s="5" t="s">
        <v>458</v>
      </c>
      <c r="D168" s="5" t="s">
        <v>459</v>
      </c>
      <c r="E168" s="5">
        <v>443127</v>
      </c>
      <c r="F168" s="5">
        <v>200733</v>
      </c>
      <c r="G168" s="5">
        <v>38313</v>
      </c>
      <c r="H168" s="5">
        <v>22791</v>
      </c>
      <c r="I168" s="5">
        <v>39442</v>
      </c>
      <c r="J168" s="5">
        <v>107129</v>
      </c>
      <c r="K168" s="5">
        <v>32636</v>
      </c>
      <c r="L168" s="5">
        <v>2083</v>
      </c>
      <c r="M168" s="5">
        <v>0</v>
      </c>
      <c r="N168" s="5">
        <v>61173</v>
      </c>
      <c r="O168" s="5">
        <v>54093</v>
      </c>
      <c r="P168" s="5">
        <v>5089</v>
      </c>
      <c r="Q168" s="5">
        <v>880</v>
      </c>
      <c r="R168" s="5">
        <v>700</v>
      </c>
      <c r="S168" s="5">
        <v>409</v>
      </c>
      <c r="T168" s="5">
        <v>2</v>
      </c>
      <c r="U168" s="5">
        <v>0</v>
      </c>
      <c r="V168" s="5">
        <v>40208</v>
      </c>
      <c r="W168" s="5">
        <v>39445</v>
      </c>
      <c r="X168" s="5">
        <v>373</v>
      </c>
      <c r="Y168" s="5">
        <v>6</v>
      </c>
      <c r="Z168" s="5">
        <v>37</v>
      </c>
      <c r="AA168" s="5">
        <v>347</v>
      </c>
      <c r="AB168" s="5">
        <v>0</v>
      </c>
      <c r="AC168" s="5">
        <v>0</v>
      </c>
      <c r="AD168" s="5">
        <v>13805</v>
      </c>
      <c r="AE168" s="5">
        <v>6310</v>
      </c>
      <c r="AF168" s="5">
        <v>357</v>
      </c>
      <c r="AG168" s="5">
        <v>311</v>
      </c>
      <c r="AH168" s="5">
        <v>393</v>
      </c>
      <c r="AI168" s="5">
        <v>6432</v>
      </c>
      <c r="AJ168" s="5">
        <v>0</v>
      </c>
      <c r="AK168" s="5">
        <v>31260</v>
      </c>
      <c r="AL168" s="5">
        <v>11621</v>
      </c>
      <c r="AM168" s="5">
        <v>8139</v>
      </c>
      <c r="AN168" s="5">
        <v>451</v>
      </c>
      <c r="AO168" s="5">
        <v>5486</v>
      </c>
      <c r="AP168" s="5">
        <v>5133</v>
      </c>
      <c r="AQ168" s="5">
        <v>263</v>
      </c>
      <c r="AR168" s="5">
        <v>167</v>
      </c>
      <c r="AS168" s="5">
        <v>0</v>
      </c>
    </row>
    <row r="169" spans="1:45">
      <c r="A169" s="5">
        <v>1386</v>
      </c>
      <c r="B169" s="5">
        <v>3</v>
      </c>
      <c r="C169" s="5" t="s">
        <v>460</v>
      </c>
      <c r="D169" s="5" t="s">
        <v>461</v>
      </c>
      <c r="E169" s="5">
        <v>395481</v>
      </c>
      <c r="F169" s="5">
        <v>148107</v>
      </c>
      <c r="G169" s="5">
        <v>22419</v>
      </c>
      <c r="H169" s="5">
        <v>22893</v>
      </c>
      <c r="I169" s="5">
        <v>19875</v>
      </c>
      <c r="J169" s="5">
        <v>62921</v>
      </c>
      <c r="K169" s="5">
        <v>114475</v>
      </c>
      <c r="L169" s="5">
        <v>4790</v>
      </c>
      <c r="M169" s="5">
        <v>0</v>
      </c>
      <c r="N169" s="5">
        <v>34668</v>
      </c>
      <c r="O169" s="5">
        <v>27971</v>
      </c>
      <c r="P169" s="5">
        <v>3309</v>
      </c>
      <c r="Q169" s="5">
        <v>1573</v>
      </c>
      <c r="R169" s="5">
        <v>1503</v>
      </c>
      <c r="S169" s="5">
        <v>300</v>
      </c>
      <c r="T169" s="5">
        <v>11</v>
      </c>
      <c r="U169" s="5">
        <v>0</v>
      </c>
      <c r="V169" s="5">
        <v>33720</v>
      </c>
      <c r="W169" s="5">
        <v>24831</v>
      </c>
      <c r="X169" s="5">
        <v>1603</v>
      </c>
      <c r="Y169" s="5">
        <v>35</v>
      </c>
      <c r="Z169" s="5">
        <v>916</v>
      </c>
      <c r="AA169" s="5">
        <v>6336</v>
      </c>
      <c r="AB169" s="5">
        <v>0</v>
      </c>
      <c r="AC169" s="5">
        <v>0</v>
      </c>
      <c r="AD169" s="5">
        <v>32462</v>
      </c>
      <c r="AE169" s="5">
        <v>18648</v>
      </c>
      <c r="AF169" s="5">
        <v>1886</v>
      </c>
      <c r="AG169" s="5">
        <v>881</v>
      </c>
      <c r="AH169" s="5">
        <v>2217</v>
      </c>
      <c r="AI169" s="5">
        <v>8831</v>
      </c>
      <c r="AJ169" s="5">
        <v>0</v>
      </c>
      <c r="AK169" s="5">
        <v>117077</v>
      </c>
      <c r="AL169" s="5">
        <v>37101</v>
      </c>
      <c r="AM169" s="5">
        <v>1361</v>
      </c>
      <c r="AN169" s="5">
        <v>465</v>
      </c>
      <c r="AO169" s="5">
        <v>6736</v>
      </c>
      <c r="AP169" s="5">
        <v>44069</v>
      </c>
      <c r="AQ169" s="5">
        <v>27345</v>
      </c>
      <c r="AR169" s="5">
        <v>0</v>
      </c>
      <c r="AS169" s="5">
        <v>0</v>
      </c>
    </row>
    <row r="170" spans="1:45">
      <c r="A170" s="5">
        <v>1386</v>
      </c>
      <c r="B170" s="5">
        <v>4</v>
      </c>
      <c r="C170" s="5" t="s">
        <v>462</v>
      </c>
      <c r="D170" s="5" t="s">
        <v>463</v>
      </c>
      <c r="E170" s="5">
        <v>86662</v>
      </c>
      <c r="F170" s="5">
        <v>27724</v>
      </c>
      <c r="G170" s="5">
        <v>6753</v>
      </c>
      <c r="H170" s="5">
        <v>9102</v>
      </c>
      <c r="I170" s="5">
        <v>9175</v>
      </c>
      <c r="J170" s="5">
        <v>15583</v>
      </c>
      <c r="K170" s="5">
        <v>17062</v>
      </c>
      <c r="L170" s="5">
        <v>1264</v>
      </c>
      <c r="M170" s="5">
        <v>0</v>
      </c>
      <c r="N170" s="5">
        <v>5451</v>
      </c>
      <c r="O170" s="5">
        <v>4892</v>
      </c>
      <c r="P170" s="5">
        <v>187</v>
      </c>
      <c r="Q170" s="5">
        <v>62</v>
      </c>
      <c r="R170" s="5">
        <v>0</v>
      </c>
      <c r="S170" s="5">
        <v>300</v>
      </c>
      <c r="T170" s="5">
        <v>9</v>
      </c>
      <c r="U170" s="5">
        <v>0</v>
      </c>
      <c r="V170" s="5">
        <v>13177</v>
      </c>
      <c r="W170" s="5">
        <v>7609</v>
      </c>
      <c r="X170" s="5">
        <v>841</v>
      </c>
      <c r="Y170" s="5">
        <v>0</v>
      </c>
      <c r="Z170" s="5">
        <v>783</v>
      </c>
      <c r="AA170" s="5">
        <v>3944</v>
      </c>
      <c r="AB170" s="5">
        <v>0</v>
      </c>
      <c r="AC170" s="5">
        <v>0</v>
      </c>
      <c r="AD170" s="5">
        <v>11515</v>
      </c>
      <c r="AE170" s="5">
        <v>6178</v>
      </c>
      <c r="AF170" s="5">
        <v>94</v>
      </c>
      <c r="AG170" s="5">
        <v>524</v>
      </c>
      <c r="AH170" s="5">
        <v>1147</v>
      </c>
      <c r="AI170" s="5">
        <v>3573</v>
      </c>
      <c r="AJ170" s="5">
        <v>0</v>
      </c>
      <c r="AK170" s="5">
        <v>11538</v>
      </c>
      <c r="AL170" s="5">
        <v>5267</v>
      </c>
      <c r="AM170" s="5">
        <v>839</v>
      </c>
      <c r="AN170" s="5">
        <v>38</v>
      </c>
      <c r="AO170" s="5">
        <v>908</v>
      </c>
      <c r="AP170" s="5">
        <v>4486</v>
      </c>
      <c r="AQ170" s="5">
        <v>0</v>
      </c>
      <c r="AR170" s="5">
        <v>0</v>
      </c>
      <c r="AS170" s="5">
        <v>0</v>
      </c>
    </row>
    <row r="171" spans="1:45">
      <c r="A171" s="5">
        <v>1386</v>
      </c>
      <c r="B171" s="5">
        <v>4</v>
      </c>
      <c r="C171" s="5" t="s">
        <v>464</v>
      </c>
      <c r="D171" s="5" t="s">
        <v>465</v>
      </c>
      <c r="E171" s="5">
        <v>49596</v>
      </c>
      <c r="F171" s="5">
        <v>12176</v>
      </c>
      <c r="G171" s="5">
        <v>2104</v>
      </c>
      <c r="H171" s="5">
        <v>2199</v>
      </c>
      <c r="I171" s="5">
        <v>2999</v>
      </c>
      <c r="J171" s="5">
        <v>21486</v>
      </c>
      <c r="K171" s="5">
        <v>8514</v>
      </c>
      <c r="L171" s="5">
        <v>117</v>
      </c>
      <c r="M171" s="5">
        <v>0</v>
      </c>
      <c r="N171" s="5">
        <v>2820</v>
      </c>
      <c r="O171" s="5">
        <v>1806</v>
      </c>
      <c r="P171" s="5">
        <v>870</v>
      </c>
      <c r="Q171" s="5">
        <v>142</v>
      </c>
      <c r="R171" s="5">
        <v>0</v>
      </c>
      <c r="S171" s="5">
        <v>0</v>
      </c>
      <c r="T171" s="5">
        <v>1</v>
      </c>
      <c r="U171" s="5">
        <v>0</v>
      </c>
      <c r="V171" s="5">
        <v>4067</v>
      </c>
      <c r="W171" s="5">
        <v>3746</v>
      </c>
      <c r="X171" s="5">
        <v>215</v>
      </c>
      <c r="Y171" s="5">
        <v>23</v>
      </c>
      <c r="Z171" s="5">
        <v>58</v>
      </c>
      <c r="AA171" s="5">
        <v>24</v>
      </c>
      <c r="AB171" s="5">
        <v>0</v>
      </c>
      <c r="AC171" s="5">
        <v>0</v>
      </c>
      <c r="AD171" s="5">
        <v>4601</v>
      </c>
      <c r="AE171" s="5">
        <v>1168</v>
      </c>
      <c r="AF171" s="5">
        <v>161</v>
      </c>
      <c r="AG171" s="5">
        <v>122</v>
      </c>
      <c r="AH171" s="5">
        <v>309</v>
      </c>
      <c r="AI171" s="5">
        <v>2840</v>
      </c>
      <c r="AJ171" s="5">
        <v>0</v>
      </c>
      <c r="AK171" s="5">
        <v>9079</v>
      </c>
      <c r="AL171" s="5">
        <v>5373</v>
      </c>
      <c r="AM171" s="5">
        <v>0</v>
      </c>
      <c r="AN171" s="5">
        <v>0</v>
      </c>
      <c r="AO171" s="5">
        <v>1283</v>
      </c>
      <c r="AP171" s="5">
        <v>1823</v>
      </c>
      <c r="AQ171" s="5">
        <v>600</v>
      </c>
      <c r="AR171" s="5">
        <v>0</v>
      </c>
      <c r="AS171" s="5">
        <v>0</v>
      </c>
    </row>
    <row r="172" spans="1:45">
      <c r="A172" s="5">
        <v>1386</v>
      </c>
      <c r="B172" s="5">
        <v>4</v>
      </c>
      <c r="C172" s="5" t="s">
        <v>466</v>
      </c>
      <c r="D172" s="5" t="s">
        <v>467</v>
      </c>
      <c r="E172" s="5">
        <v>7628</v>
      </c>
      <c r="F172" s="5">
        <v>3644</v>
      </c>
      <c r="G172" s="5">
        <v>790</v>
      </c>
      <c r="H172" s="5">
        <v>702</v>
      </c>
      <c r="I172" s="5">
        <v>1056</v>
      </c>
      <c r="J172" s="5">
        <v>1282</v>
      </c>
      <c r="K172" s="5">
        <v>0</v>
      </c>
      <c r="L172" s="5">
        <v>153</v>
      </c>
      <c r="M172" s="5">
        <v>0</v>
      </c>
      <c r="N172" s="5">
        <v>2650</v>
      </c>
      <c r="O172" s="5">
        <v>1550</v>
      </c>
      <c r="P172" s="5">
        <v>700</v>
      </c>
      <c r="Q172" s="5">
        <v>400</v>
      </c>
      <c r="R172" s="5">
        <v>0</v>
      </c>
      <c r="S172" s="5">
        <v>0</v>
      </c>
      <c r="T172" s="5">
        <v>0</v>
      </c>
      <c r="U172" s="5">
        <v>0</v>
      </c>
      <c r="V172" s="5">
        <v>476</v>
      </c>
      <c r="W172" s="5">
        <v>294</v>
      </c>
      <c r="X172" s="5">
        <v>182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182</v>
      </c>
      <c r="AE172" s="5">
        <v>105</v>
      </c>
      <c r="AF172" s="5">
        <v>55</v>
      </c>
      <c r="AG172" s="5">
        <v>12</v>
      </c>
      <c r="AH172" s="5">
        <v>10</v>
      </c>
      <c r="AI172" s="5">
        <v>0</v>
      </c>
      <c r="AJ172" s="5">
        <v>0</v>
      </c>
      <c r="AK172" s="5">
        <v>524</v>
      </c>
      <c r="AL172" s="5">
        <v>75</v>
      </c>
      <c r="AM172" s="5">
        <v>0</v>
      </c>
      <c r="AN172" s="5">
        <v>6</v>
      </c>
      <c r="AO172" s="5">
        <v>444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1386</v>
      </c>
      <c r="B173" s="5">
        <v>4</v>
      </c>
      <c r="C173" s="5" t="s">
        <v>468</v>
      </c>
      <c r="D173" s="5" t="s">
        <v>469</v>
      </c>
      <c r="E173" s="5">
        <v>156756</v>
      </c>
      <c r="F173" s="5">
        <v>53567</v>
      </c>
      <c r="G173" s="5">
        <v>5311</v>
      </c>
      <c r="H173" s="5">
        <v>7587</v>
      </c>
      <c r="I173" s="5">
        <v>3236</v>
      </c>
      <c r="J173" s="5">
        <v>9810</v>
      </c>
      <c r="K173" s="5">
        <v>74481</v>
      </c>
      <c r="L173" s="5">
        <v>2764</v>
      </c>
      <c r="M173" s="5">
        <v>0</v>
      </c>
      <c r="N173" s="5">
        <v>12613</v>
      </c>
      <c r="O173" s="5">
        <v>10987</v>
      </c>
      <c r="P173" s="5">
        <v>394</v>
      </c>
      <c r="Q173" s="5">
        <v>481</v>
      </c>
      <c r="R173" s="5">
        <v>752</v>
      </c>
      <c r="S173" s="5">
        <v>0</v>
      </c>
      <c r="T173" s="5">
        <v>0</v>
      </c>
      <c r="U173" s="5">
        <v>0</v>
      </c>
      <c r="V173" s="5">
        <v>2928</v>
      </c>
      <c r="W173" s="5">
        <v>2843</v>
      </c>
      <c r="X173" s="5">
        <v>67</v>
      </c>
      <c r="Y173" s="5">
        <v>0</v>
      </c>
      <c r="Z173" s="5">
        <v>14</v>
      </c>
      <c r="AA173" s="5">
        <v>4</v>
      </c>
      <c r="AB173" s="5">
        <v>0</v>
      </c>
      <c r="AC173" s="5">
        <v>0</v>
      </c>
      <c r="AD173" s="5">
        <v>3947</v>
      </c>
      <c r="AE173" s="5">
        <v>2927</v>
      </c>
      <c r="AF173" s="5">
        <v>211</v>
      </c>
      <c r="AG173" s="5">
        <v>2</v>
      </c>
      <c r="AH173" s="5">
        <v>498</v>
      </c>
      <c r="AI173" s="5">
        <v>309</v>
      </c>
      <c r="AJ173" s="5">
        <v>0</v>
      </c>
      <c r="AK173" s="5">
        <v>28376</v>
      </c>
      <c r="AL173" s="5">
        <v>7516</v>
      </c>
      <c r="AM173" s="5">
        <v>0</v>
      </c>
      <c r="AN173" s="5">
        <v>103</v>
      </c>
      <c r="AO173" s="5">
        <v>1754</v>
      </c>
      <c r="AP173" s="5">
        <v>12883</v>
      </c>
      <c r="AQ173" s="5">
        <v>6120</v>
      </c>
      <c r="AR173" s="5">
        <v>0</v>
      </c>
      <c r="AS173" s="5">
        <v>0</v>
      </c>
    </row>
    <row r="174" spans="1:45">
      <c r="A174" s="5">
        <v>1386</v>
      </c>
      <c r="B174" s="5">
        <v>4</v>
      </c>
      <c r="C174" s="5" t="s">
        <v>470</v>
      </c>
      <c r="D174" s="5" t="s">
        <v>471</v>
      </c>
      <c r="E174" s="5">
        <v>27178</v>
      </c>
      <c r="F174" s="5">
        <v>14412</v>
      </c>
      <c r="G174" s="5">
        <v>1747</v>
      </c>
      <c r="H174" s="5">
        <v>1824</v>
      </c>
      <c r="I174" s="5">
        <v>970</v>
      </c>
      <c r="J174" s="5">
        <v>8181</v>
      </c>
      <c r="K174" s="5">
        <v>0</v>
      </c>
      <c r="L174" s="5">
        <v>43</v>
      </c>
      <c r="M174" s="5">
        <v>0</v>
      </c>
      <c r="N174" s="5">
        <v>9152</v>
      </c>
      <c r="O174" s="5">
        <v>7163</v>
      </c>
      <c r="P174" s="5">
        <v>955</v>
      </c>
      <c r="Q174" s="5">
        <v>282</v>
      </c>
      <c r="R174" s="5">
        <v>752</v>
      </c>
      <c r="S174" s="5">
        <v>0</v>
      </c>
      <c r="T174" s="5">
        <v>0</v>
      </c>
      <c r="U174" s="5">
        <v>0</v>
      </c>
      <c r="V174" s="5">
        <v>6426</v>
      </c>
      <c r="W174" s="5">
        <v>4457</v>
      </c>
      <c r="X174" s="5">
        <v>153</v>
      </c>
      <c r="Y174" s="5">
        <v>7</v>
      </c>
      <c r="Z174" s="5">
        <v>61</v>
      </c>
      <c r="AA174" s="5">
        <v>1750</v>
      </c>
      <c r="AB174" s="5">
        <v>0</v>
      </c>
      <c r="AC174" s="5">
        <v>0</v>
      </c>
      <c r="AD174" s="5">
        <v>6399</v>
      </c>
      <c r="AE174" s="5">
        <v>3074</v>
      </c>
      <c r="AF174" s="5">
        <v>1037</v>
      </c>
      <c r="AG174" s="5">
        <v>217</v>
      </c>
      <c r="AH174" s="5">
        <v>251</v>
      </c>
      <c r="AI174" s="5">
        <v>1820</v>
      </c>
      <c r="AJ174" s="5">
        <v>0</v>
      </c>
      <c r="AK174" s="5">
        <v>65125</v>
      </c>
      <c r="AL174" s="5">
        <v>18111</v>
      </c>
      <c r="AM174" s="5">
        <v>0</v>
      </c>
      <c r="AN174" s="5">
        <v>319</v>
      </c>
      <c r="AO174" s="5">
        <v>1365</v>
      </c>
      <c r="AP174" s="5">
        <v>24704</v>
      </c>
      <c r="AQ174" s="5">
        <v>20625</v>
      </c>
      <c r="AR174" s="5">
        <v>0</v>
      </c>
      <c r="AS174" s="5">
        <v>0</v>
      </c>
    </row>
    <row r="175" spans="1:45">
      <c r="A175" s="5">
        <v>1386</v>
      </c>
      <c r="B175" s="5">
        <v>4</v>
      </c>
      <c r="C175" s="5" t="s">
        <v>472</v>
      </c>
      <c r="D175" s="5" t="s">
        <v>473</v>
      </c>
      <c r="E175" s="5">
        <v>22554</v>
      </c>
      <c r="F175" s="5">
        <v>18046</v>
      </c>
      <c r="G175" s="5">
        <v>3166</v>
      </c>
      <c r="H175" s="5">
        <v>413</v>
      </c>
      <c r="I175" s="5">
        <v>806</v>
      </c>
      <c r="J175" s="5">
        <v>35</v>
      </c>
      <c r="K175" s="5">
        <v>44</v>
      </c>
      <c r="L175" s="5">
        <v>43</v>
      </c>
      <c r="M175" s="5">
        <v>0</v>
      </c>
      <c r="N175" s="5">
        <v>3</v>
      </c>
      <c r="O175" s="5">
        <v>0</v>
      </c>
      <c r="P175" s="5">
        <v>0</v>
      </c>
      <c r="Q175" s="5">
        <v>3</v>
      </c>
      <c r="R175" s="5">
        <v>0</v>
      </c>
      <c r="S175" s="5">
        <v>0</v>
      </c>
      <c r="T175" s="5">
        <v>0</v>
      </c>
      <c r="U175" s="5">
        <v>0</v>
      </c>
      <c r="V175" s="5">
        <v>4682</v>
      </c>
      <c r="W175" s="5">
        <v>4078</v>
      </c>
      <c r="X175" s="5">
        <v>0</v>
      </c>
      <c r="Y175" s="5">
        <v>0</v>
      </c>
      <c r="Z175" s="5">
        <v>0</v>
      </c>
      <c r="AA175" s="5">
        <v>604</v>
      </c>
      <c r="AB175" s="5">
        <v>0</v>
      </c>
      <c r="AC175" s="5">
        <v>0</v>
      </c>
      <c r="AD175" s="5">
        <v>184</v>
      </c>
      <c r="AE175" s="5">
        <v>116</v>
      </c>
      <c r="AF175" s="5">
        <v>5</v>
      </c>
      <c r="AG175" s="5">
        <v>0</v>
      </c>
      <c r="AH175" s="5">
        <v>1</v>
      </c>
      <c r="AI175" s="5">
        <v>62</v>
      </c>
      <c r="AJ175" s="5">
        <v>0</v>
      </c>
      <c r="AK175" s="5">
        <v>1761</v>
      </c>
      <c r="AL175" s="5">
        <v>564</v>
      </c>
      <c r="AM175" s="5">
        <v>417</v>
      </c>
      <c r="AN175" s="5">
        <v>0</v>
      </c>
      <c r="AO175" s="5">
        <v>780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1386</v>
      </c>
      <c r="B176" s="5">
        <v>4</v>
      </c>
      <c r="C176" s="5" t="s">
        <v>474</v>
      </c>
      <c r="D176" s="5" t="s">
        <v>475</v>
      </c>
      <c r="E176" s="5">
        <v>45107</v>
      </c>
      <c r="F176" s="5">
        <v>18539</v>
      </c>
      <c r="G176" s="5">
        <v>2547</v>
      </c>
      <c r="H176" s="5">
        <v>1065</v>
      </c>
      <c r="I176" s="5">
        <v>1633</v>
      </c>
      <c r="J176" s="5">
        <v>6543</v>
      </c>
      <c r="K176" s="5">
        <v>14374</v>
      </c>
      <c r="L176" s="5">
        <v>405</v>
      </c>
      <c r="M176" s="5">
        <v>0</v>
      </c>
      <c r="N176" s="5">
        <v>1979</v>
      </c>
      <c r="O176" s="5">
        <v>1573</v>
      </c>
      <c r="P176" s="5">
        <v>203</v>
      </c>
      <c r="Q176" s="5">
        <v>203</v>
      </c>
      <c r="R176" s="5">
        <v>0</v>
      </c>
      <c r="S176" s="5">
        <v>0</v>
      </c>
      <c r="T176" s="5">
        <v>0</v>
      </c>
      <c r="U176" s="5">
        <v>0</v>
      </c>
      <c r="V176" s="5">
        <v>1964</v>
      </c>
      <c r="W176" s="5">
        <v>1804</v>
      </c>
      <c r="X176" s="5">
        <v>145</v>
      </c>
      <c r="Y176" s="5">
        <v>6</v>
      </c>
      <c r="Z176" s="5">
        <v>0</v>
      </c>
      <c r="AA176" s="5">
        <v>9</v>
      </c>
      <c r="AB176" s="5">
        <v>0</v>
      </c>
      <c r="AC176" s="5">
        <v>0</v>
      </c>
      <c r="AD176" s="5">
        <v>5633</v>
      </c>
      <c r="AE176" s="5">
        <v>5080</v>
      </c>
      <c r="AF176" s="5">
        <v>323</v>
      </c>
      <c r="AG176" s="5">
        <v>4</v>
      </c>
      <c r="AH176" s="5">
        <v>0</v>
      </c>
      <c r="AI176" s="5">
        <v>227</v>
      </c>
      <c r="AJ176" s="5">
        <v>0</v>
      </c>
      <c r="AK176" s="5">
        <v>674</v>
      </c>
      <c r="AL176" s="5">
        <v>194</v>
      </c>
      <c r="AM176" s="5">
        <v>105</v>
      </c>
      <c r="AN176" s="5">
        <v>0</v>
      </c>
      <c r="AO176" s="5">
        <v>202</v>
      </c>
      <c r="AP176" s="5">
        <v>173</v>
      </c>
      <c r="AQ176" s="5">
        <v>0</v>
      </c>
      <c r="AR176" s="5">
        <v>0</v>
      </c>
      <c r="AS176" s="5">
        <v>0</v>
      </c>
    </row>
    <row r="177" spans="1:45">
      <c r="A177" s="5">
        <v>1386</v>
      </c>
      <c r="B177" s="5">
        <v>2</v>
      </c>
      <c r="C177" s="5" t="s">
        <v>476</v>
      </c>
      <c r="D177" s="5" t="s">
        <v>477</v>
      </c>
      <c r="E177" s="5">
        <v>13358822</v>
      </c>
      <c r="F177" s="5">
        <v>5188262</v>
      </c>
      <c r="G177" s="5">
        <v>1863655</v>
      </c>
      <c r="H177" s="5">
        <v>890249</v>
      </c>
      <c r="I177" s="5">
        <v>202391</v>
      </c>
      <c r="J177" s="5">
        <v>4569382</v>
      </c>
      <c r="K177" s="5">
        <v>635888</v>
      </c>
      <c r="L177" s="5">
        <v>8995</v>
      </c>
      <c r="M177" s="5">
        <v>0</v>
      </c>
      <c r="N177" s="5">
        <v>465852</v>
      </c>
      <c r="O177" s="5">
        <v>352079</v>
      </c>
      <c r="P177" s="5">
        <v>73278</v>
      </c>
      <c r="Q177" s="5">
        <v>8599</v>
      </c>
      <c r="R177" s="5">
        <v>28545</v>
      </c>
      <c r="S177" s="5">
        <v>2096</v>
      </c>
      <c r="T177" s="5">
        <v>1256</v>
      </c>
      <c r="U177" s="5">
        <v>0</v>
      </c>
      <c r="V177" s="5">
        <v>208180</v>
      </c>
      <c r="W177" s="5">
        <v>154015</v>
      </c>
      <c r="X177" s="5">
        <v>27904</v>
      </c>
      <c r="Y177" s="5">
        <v>4463</v>
      </c>
      <c r="Z177" s="5">
        <v>6311</v>
      </c>
      <c r="AA177" s="5">
        <v>15433</v>
      </c>
      <c r="AB177" s="5">
        <v>54</v>
      </c>
      <c r="AC177" s="5">
        <v>0</v>
      </c>
      <c r="AD177" s="5">
        <v>317318</v>
      </c>
      <c r="AE177" s="5">
        <v>194889</v>
      </c>
      <c r="AF177" s="5">
        <v>10047</v>
      </c>
      <c r="AG177" s="5">
        <v>4422</v>
      </c>
      <c r="AH177" s="5">
        <v>6606</v>
      </c>
      <c r="AI177" s="5">
        <v>101355</v>
      </c>
      <c r="AJ177" s="5">
        <v>0</v>
      </c>
      <c r="AK177" s="5">
        <v>1079521</v>
      </c>
      <c r="AL177" s="5">
        <v>258425</v>
      </c>
      <c r="AM177" s="5">
        <v>29751</v>
      </c>
      <c r="AN177" s="5">
        <v>25057</v>
      </c>
      <c r="AO177" s="5">
        <v>100847</v>
      </c>
      <c r="AP177" s="5">
        <v>509196</v>
      </c>
      <c r="AQ177" s="5">
        <v>156243</v>
      </c>
      <c r="AR177" s="5">
        <v>0</v>
      </c>
      <c r="AS177" s="5">
        <v>0</v>
      </c>
    </row>
    <row r="178" spans="1:45">
      <c r="A178" s="5">
        <v>1386</v>
      </c>
      <c r="B178" s="5">
        <v>3</v>
      </c>
      <c r="C178" s="5" t="s">
        <v>478</v>
      </c>
      <c r="D178" s="5" t="s">
        <v>479</v>
      </c>
      <c r="E178" s="5">
        <v>11655679</v>
      </c>
      <c r="F178" s="5">
        <v>4362230</v>
      </c>
      <c r="G178" s="5">
        <v>1633168</v>
      </c>
      <c r="H178" s="5">
        <v>825178</v>
      </c>
      <c r="I178" s="5">
        <v>146043</v>
      </c>
      <c r="J178" s="5">
        <v>4247510</v>
      </c>
      <c r="K178" s="5">
        <v>440915</v>
      </c>
      <c r="L178" s="5">
        <v>635</v>
      </c>
      <c r="M178" s="5">
        <v>0</v>
      </c>
      <c r="N178" s="5">
        <v>81942</v>
      </c>
      <c r="O178" s="5">
        <v>38000</v>
      </c>
      <c r="P178" s="5">
        <v>13333</v>
      </c>
      <c r="Q178" s="5">
        <v>2893</v>
      </c>
      <c r="R178" s="5">
        <v>26469</v>
      </c>
      <c r="S178" s="5">
        <v>1247</v>
      </c>
      <c r="T178" s="5">
        <v>0</v>
      </c>
      <c r="U178" s="5">
        <v>0</v>
      </c>
      <c r="V178" s="5">
        <v>24971</v>
      </c>
      <c r="W178" s="5">
        <v>13843</v>
      </c>
      <c r="X178" s="5">
        <v>336</v>
      </c>
      <c r="Y178" s="5">
        <v>858</v>
      </c>
      <c r="Z178" s="5">
        <v>4164</v>
      </c>
      <c r="AA178" s="5">
        <v>5746</v>
      </c>
      <c r="AB178" s="5">
        <v>24</v>
      </c>
      <c r="AC178" s="5">
        <v>0</v>
      </c>
      <c r="AD178" s="5">
        <v>70747</v>
      </c>
      <c r="AE178" s="5">
        <v>25350</v>
      </c>
      <c r="AF178" s="5">
        <v>2279</v>
      </c>
      <c r="AG178" s="5">
        <v>1630</v>
      </c>
      <c r="AH178" s="5">
        <v>2131</v>
      </c>
      <c r="AI178" s="5">
        <v>39357</v>
      </c>
      <c r="AJ178" s="5">
        <v>0</v>
      </c>
      <c r="AK178" s="5">
        <v>929312</v>
      </c>
      <c r="AL178" s="5">
        <v>208350</v>
      </c>
      <c r="AM178" s="5">
        <v>25288</v>
      </c>
      <c r="AN178" s="5">
        <v>23279</v>
      </c>
      <c r="AO178" s="5">
        <v>73679</v>
      </c>
      <c r="AP178" s="5">
        <v>449534</v>
      </c>
      <c r="AQ178" s="5">
        <v>149182</v>
      </c>
      <c r="AR178" s="5">
        <v>0</v>
      </c>
      <c r="AS178" s="5">
        <v>0</v>
      </c>
    </row>
    <row r="179" spans="1:45">
      <c r="A179" s="5">
        <v>1386</v>
      </c>
      <c r="B179" s="5">
        <v>4</v>
      </c>
      <c r="C179" s="5" t="s">
        <v>480</v>
      </c>
      <c r="D179" s="5" t="s">
        <v>479</v>
      </c>
      <c r="E179" s="5">
        <v>11655679</v>
      </c>
      <c r="F179" s="5">
        <v>4362230</v>
      </c>
      <c r="G179" s="5">
        <v>1633168</v>
      </c>
      <c r="H179" s="5">
        <v>825178</v>
      </c>
      <c r="I179" s="5">
        <v>146043</v>
      </c>
      <c r="J179" s="5">
        <v>4247510</v>
      </c>
      <c r="K179" s="5">
        <v>440915</v>
      </c>
      <c r="L179" s="5">
        <v>635</v>
      </c>
      <c r="M179" s="5">
        <v>0</v>
      </c>
      <c r="N179" s="5">
        <v>81942</v>
      </c>
      <c r="O179" s="5">
        <v>38000</v>
      </c>
      <c r="P179" s="5">
        <v>13333</v>
      </c>
      <c r="Q179" s="5">
        <v>2893</v>
      </c>
      <c r="R179" s="5">
        <v>26469</v>
      </c>
      <c r="S179" s="5">
        <v>1247</v>
      </c>
      <c r="T179" s="5">
        <v>0</v>
      </c>
      <c r="U179" s="5">
        <v>0</v>
      </c>
      <c r="V179" s="5">
        <v>24971</v>
      </c>
      <c r="W179" s="5">
        <v>13843</v>
      </c>
      <c r="X179" s="5">
        <v>336</v>
      </c>
      <c r="Y179" s="5">
        <v>858</v>
      </c>
      <c r="Z179" s="5">
        <v>4164</v>
      </c>
      <c r="AA179" s="5">
        <v>5746</v>
      </c>
      <c r="AB179" s="5">
        <v>24</v>
      </c>
      <c r="AC179" s="5">
        <v>0</v>
      </c>
      <c r="AD179" s="5">
        <v>70747</v>
      </c>
      <c r="AE179" s="5">
        <v>25350</v>
      </c>
      <c r="AF179" s="5">
        <v>2279</v>
      </c>
      <c r="AG179" s="5">
        <v>1630</v>
      </c>
      <c r="AH179" s="5">
        <v>2131</v>
      </c>
      <c r="AI179" s="5">
        <v>39357</v>
      </c>
      <c r="AJ179" s="5">
        <v>0</v>
      </c>
      <c r="AK179" s="5">
        <v>929312</v>
      </c>
      <c r="AL179" s="5">
        <v>208350</v>
      </c>
      <c r="AM179" s="5">
        <v>25288</v>
      </c>
      <c r="AN179" s="5">
        <v>23279</v>
      </c>
      <c r="AO179" s="5">
        <v>73679</v>
      </c>
      <c r="AP179" s="5">
        <v>449534</v>
      </c>
      <c r="AQ179" s="5">
        <v>149182</v>
      </c>
      <c r="AR179" s="5">
        <v>0</v>
      </c>
      <c r="AS179" s="5">
        <v>0</v>
      </c>
    </row>
    <row r="180" spans="1:45">
      <c r="A180" s="5">
        <v>1386</v>
      </c>
      <c r="B180" s="5">
        <v>3</v>
      </c>
      <c r="C180" s="5" t="s">
        <v>481</v>
      </c>
      <c r="D180" s="5" t="s">
        <v>482</v>
      </c>
      <c r="E180" s="5">
        <v>100388</v>
      </c>
      <c r="F180" s="5">
        <v>47784</v>
      </c>
      <c r="G180" s="5">
        <v>14435</v>
      </c>
      <c r="H180" s="5">
        <v>5682</v>
      </c>
      <c r="I180" s="5">
        <v>2427</v>
      </c>
      <c r="J180" s="5">
        <v>23377</v>
      </c>
      <c r="K180" s="5">
        <v>6299</v>
      </c>
      <c r="L180" s="5">
        <v>384</v>
      </c>
      <c r="M180" s="5">
        <v>0</v>
      </c>
      <c r="N180" s="5">
        <v>26391</v>
      </c>
      <c r="O180" s="5">
        <v>20479</v>
      </c>
      <c r="P180" s="5">
        <v>4602</v>
      </c>
      <c r="Q180" s="5">
        <v>1029</v>
      </c>
      <c r="R180" s="5">
        <v>11</v>
      </c>
      <c r="S180" s="5">
        <v>0</v>
      </c>
      <c r="T180" s="5">
        <v>271</v>
      </c>
      <c r="U180" s="5">
        <v>0</v>
      </c>
      <c r="V180" s="5">
        <v>4295</v>
      </c>
      <c r="W180" s="5">
        <v>3248</v>
      </c>
      <c r="X180" s="5">
        <v>86</v>
      </c>
      <c r="Y180" s="5">
        <v>0</v>
      </c>
      <c r="Z180" s="5">
        <v>2</v>
      </c>
      <c r="AA180" s="5">
        <v>959</v>
      </c>
      <c r="AB180" s="5">
        <v>0</v>
      </c>
      <c r="AC180" s="5">
        <v>0</v>
      </c>
      <c r="AD180" s="5">
        <v>8554</v>
      </c>
      <c r="AE180" s="5">
        <v>3079</v>
      </c>
      <c r="AF180" s="5">
        <v>156</v>
      </c>
      <c r="AG180" s="5">
        <v>104</v>
      </c>
      <c r="AH180" s="5">
        <v>101</v>
      </c>
      <c r="AI180" s="5">
        <v>5114</v>
      </c>
      <c r="AJ180" s="5">
        <v>0</v>
      </c>
      <c r="AK180" s="5">
        <v>9169</v>
      </c>
      <c r="AL180" s="5">
        <v>125</v>
      </c>
      <c r="AM180" s="5">
        <v>0</v>
      </c>
      <c r="AN180" s="5">
        <v>0</v>
      </c>
      <c r="AO180" s="5">
        <v>0</v>
      </c>
      <c r="AP180" s="5">
        <v>6447</v>
      </c>
      <c r="AQ180" s="5">
        <v>2597</v>
      </c>
      <c r="AR180" s="5">
        <v>0</v>
      </c>
      <c r="AS180" s="5">
        <v>0</v>
      </c>
    </row>
    <row r="181" spans="1:45">
      <c r="A181" s="5">
        <v>1386</v>
      </c>
      <c r="B181" s="5">
        <v>4</v>
      </c>
      <c r="C181" s="5" t="s">
        <v>483</v>
      </c>
      <c r="D181" s="5" t="s">
        <v>482</v>
      </c>
      <c r="E181" s="5">
        <v>100388</v>
      </c>
      <c r="F181" s="5">
        <v>47784</v>
      </c>
      <c r="G181" s="5">
        <v>14435</v>
      </c>
      <c r="H181" s="5">
        <v>5682</v>
      </c>
      <c r="I181" s="5">
        <v>2427</v>
      </c>
      <c r="J181" s="5">
        <v>23377</v>
      </c>
      <c r="K181" s="5">
        <v>6299</v>
      </c>
      <c r="L181" s="5">
        <v>384</v>
      </c>
      <c r="M181" s="5">
        <v>0</v>
      </c>
      <c r="N181" s="5">
        <v>26391</v>
      </c>
      <c r="O181" s="5">
        <v>20479</v>
      </c>
      <c r="P181" s="5">
        <v>4602</v>
      </c>
      <c r="Q181" s="5">
        <v>1029</v>
      </c>
      <c r="R181" s="5">
        <v>11</v>
      </c>
      <c r="S181" s="5">
        <v>0</v>
      </c>
      <c r="T181" s="5">
        <v>271</v>
      </c>
      <c r="U181" s="5">
        <v>0</v>
      </c>
      <c r="V181" s="5">
        <v>4295</v>
      </c>
      <c r="W181" s="5">
        <v>3248</v>
      </c>
      <c r="X181" s="5">
        <v>86</v>
      </c>
      <c r="Y181" s="5">
        <v>0</v>
      </c>
      <c r="Z181" s="5">
        <v>2</v>
      </c>
      <c r="AA181" s="5">
        <v>959</v>
      </c>
      <c r="AB181" s="5">
        <v>0</v>
      </c>
      <c r="AC181" s="5">
        <v>0</v>
      </c>
      <c r="AD181" s="5">
        <v>8554</v>
      </c>
      <c r="AE181" s="5">
        <v>3079</v>
      </c>
      <c r="AF181" s="5">
        <v>156</v>
      </c>
      <c r="AG181" s="5">
        <v>104</v>
      </c>
      <c r="AH181" s="5">
        <v>101</v>
      </c>
      <c r="AI181" s="5">
        <v>5114</v>
      </c>
      <c r="AJ181" s="5">
        <v>0</v>
      </c>
      <c r="AK181" s="5">
        <v>9169</v>
      </c>
      <c r="AL181" s="5">
        <v>125</v>
      </c>
      <c r="AM181" s="5">
        <v>0</v>
      </c>
      <c r="AN181" s="5">
        <v>0</v>
      </c>
      <c r="AO181" s="5">
        <v>0</v>
      </c>
      <c r="AP181" s="5">
        <v>6447</v>
      </c>
      <c r="AQ181" s="5">
        <v>2597</v>
      </c>
      <c r="AR181" s="5">
        <v>0</v>
      </c>
      <c r="AS181" s="5">
        <v>0</v>
      </c>
    </row>
    <row r="182" spans="1:45">
      <c r="A182" s="5">
        <v>1386</v>
      </c>
      <c r="B182" s="5">
        <v>3</v>
      </c>
      <c r="C182" s="5" t="s">
        <v>484</v>
      </c>
      <c r="D182" s="5" t="s">
        <v>485</v>
      </c>
      <c r="E182" s="5">
        <v>1602755</v>
      </c>
      <c r="F182" s="5">
        <v>778248</v>
      </c>
      <c r="G182" s="5">
        <v>216052</v>
      </c>
      <c r="H182" s="5">
        <v>59388</v>
      </c>
      <c r="I182" s="5">
        <v>53921</v>
      </c>
      <c r="J182" s="5">
        <v>298495</v>
      </c>
      <c r="K182" s="5">
        <v>188674</v>
      </c>
      <c r="L182" s="5">
        <v>7977</v>
      </c>
      <c r="M182" s="5">
        <v>0</v>
      </c>
      <c r="N182" s="5">
        <v>357519</v>
      </c>
      <c r="O182" s="5">
        <v>293600</v>
      </c>
      <c r="P182" s="5">
        <v>55343</v>
      </c>
      <c r="Q182" s="5">
        <v>4677</v>
      </c>
      <c r="R182" s="5">
        <v>2065</v>
      </c>
      <c r="S182" s="5">
        <v>849</v>
      </c>
      <c r="T182" s="5">
        <v>985</v>
      </c>
      <c r="U182" s="5">
        <v>0</v>
      </c>
      <c r="V182" s="5">
        <v>178915</v>
      </c>
      <c r="W182" s="5">
        <v>136924</v>
      </c>
      <c r="X182" s="5">
        <v>27482</v>
      </c>
      <c r="Y182" s="5">
        <v>3605</v>
      </c>
      <c r="Z182" s="5">
        <v>2145</v>
      </c>
      <c r="AA182" s="5">
        <v>8729</v>
      </c>
      <c r="AB182" s="5">
        <v>31</v>
      </c>
      <c r="AC182" s="5">
        <v>0</v>
      </c>
      <c r="AD182" s="5">
        <v>238017</v>
      </c>
      <c r="AE182" s="5">
        <v>166460</v>
      </c>
      <c r="AF182" s="5">
        <v>7612</v>
      </c>
      <c r="AG182" s="5">
        <v>2688</v>
      </c>
      <c r="AH182" s="5">
        <v>4374</v>
      </c>
      <c r="AI182" s="5">
        <v>56883</v>
      </c>
      <c r="AJ182" s="5">
        <v>0</v>
      </c>
      <c r="AK182" s="5">
        <v>141039</v>
      </c>
      <c r="AL182" s="5">
        <v>49951</v>
      </c>
      <c r="AM182" s="5">
        <v>4463</v>
      </c>
      <c r="AN182" s="5">
        <v>1778</v>
      </c>
      <c r="AO182" s="5">
        <v>27168</v>
      </c>
      <c r="AP182" s="5">
        <v>53215</v>
      </c>
      <c r="AQ182" s="5">
        <v>4464</v>
      </c>
      <c r="AR182" s="5">
        <v>0</v>
      </c>
      <c r="AS182" s="5">
        <v>0</v>
      </c>
    </row>
    <row r="183" spans="1:45">
      <c r="A183" s="5">
        <v>1386</v>
      </c>
      <c r="B183" s="5">
        <v>4</v>
      </c>
      <c r="C183" s="5" t="s">
        <v>486</v>
      </c>
      <c r="D183" s="5" t="s">
        <v>485</v>
      </c>
      <c r="E183" s="5">
        <v>1602755</v>
      </c>
      <c r="F183" s="5">
        <v>778248</v>
      </c>
      <c r="G183" s="5">
        <v>216052</v>
      </c>
      <c r="H183" s="5">
        <v>59388</v>
      </c>
      <c r="I183" s="5">
        <v>53921</v>
      </c>
      <c r="J183" s="5">
        <v>298495</v>
      </c>
      <c r="K183" s="5">
        <v>188674</v>
      </c>
      <c r="L183" s="5">
        <v>7977</v>
      </c>
      <c r="M183" s="5">
        <v>0</v>
      </c>
      <c r="N183" s="5">
        <v>357519</v>
      </c>
      <c r="O183" s="5">
        <v>293600</v>
      </c>
      <c r="P183" s="5">
        <v>55343</v>
      </c>
      <c r="Q183" s="5">
        <v>4677</v>
      </c>
      <c r="R183" s="5">
        <v>2065</v>
      </c>
      <c r="S183" s="5">
        <v>849</v>
      </c>
      <c r="T183" s="5">
        <v>985</v>
      </c>
      <c r="U183" s="5">
        <v>0</v>
      </c>
      <c r="V183" s="5">
        <v>178915</v>
      </c>
      <c r="W183" s="5">
        <v>136924</v>
      </c>
      <c r="X183" s="5">
        <v>27482</v>
      </c>
      <c r="Y183" s="5">
        <v>3605</v>
      </c>
      <c r="Z183" s="5">
        <v>2145</v>
      </c>
      <c r="AA183" s="5">
        <v>8729</v>
      </c>
      <c r="AB183" s="5">
        <v>31</v>
      </c>
      <c r="AC183" s="5">
        <v>0</v>
      </c>
      <c r="AD183" s="5">
        <v>238017</v>
      </c>
      <c r="AE183" s="5">
        <v>166460</v>
      </c>
      <c r="AF183" s="5">
        <v>7612</v>
      </c>
      <c r="AG183" s="5">
        <v>2688</v>
      </c>
      <c r="AH183" s="5">
        <v>4374</v>
      </c>
      <c r="AI183" s="5">
        <v>56883</v>
      </c>
      <c r="AJ183" s="5">
        <v>0</v>
      </c>
      <c r="AK183" s="5">
        <v>141039</v>
      </c>
      <c r="AL183" s="5">
        <v>49951</v>
      </c>
      <c r="AM183" s="5">
        <v>4463</v>
      </c>
      <c r="AN183" s="5">
        <v>1778</v>
      </c>
      <c r="AO183" s="5">
        <v>27168</v>
      </c>
      <c r="AP183" s="5">
        <v>53215</v>
      </c>
      <c r="AQ183" s="5">
        <v>4464</v>
      </c>
      <c r="AR183" s="5">
        <v>0</v>
      </c>
      <c r="AS183" s="5">
        <v>0</v>
      </c>
    </row>
    <row r="184" spans="1:45">
      <c r="A184" s="5">
        <v>1386</v>
      </c>
      <c r="B184" s="5">
        <v>2</v>
      </c>
      <c r="C184" s="5" t="s">
        <v>487</v>
      </c>
      <c r="D184" s="5" t="s">
        <v>488</v>
      </c>
      <c r="E184" s="5">
        <v>1354141</v>
      </c>
      <c r="F184" s="5">
        <v>412712</v>
      </c>
      <c r="G184" s="5">
        <v>569499</v>
      </c>
      <c r="H184" s="5">
        <v>26566</v>
      </c>
      <c r="I184" s="5">
        <v>62987</v>
      </c>
      <c r="J184" s="5">
        <v>250712</v>
      </c>
      <c r="K184" s="5">
        <v>28198</v>
      </c>
      <c r="L184" s="5">
        <v>3468</v>
      </c>
      <c r="M184" s="5">
        <v>0</v>
      </c>
      <c r="N184" s="5">
        <v>325087</v>
      </c>
      <c r="O184" s="5">
        <v>210064</v>
      </c>
      <c r="P184" s="5">
        <v>108734</v>
      </c>
      <c r="Q184" s="5">
        <v>3208</v>
      </c>
      <c r="R184" s="5">
        <v>2761</v>
      </c>
      <c r="S184" s="5">
        <v>199</v>
      </c>
      <c r="T184" s="5">
        <v>121</v>
      </c>
      <c r="U184" s="5">
        <v>0</v>
      </c>
      <c r="V184" s="5">
        <v>156503</v>
      </c>
      <c r="W184" s="5">
        <v>32796</v>
      </c>
      <c r="X184" s="5">
        <v>89</v>
      </c>
      <c r="Y184" s="5">
        <v>91</v>
      </c>
      <c r="Z184" s="5">
        <v>17677</v>
      </c>
      <c r="AA184" s="5">
        <v>105846</v>
      </c>
      <c r="AB184" s="5">
        <v>4</v>
      </c>
      <c r="AC184" s="5">
        <v>0</v>
      </c>
      <c r="AD184" s="5">
        <v>228607</v>
      </c>
      <c r="AE184" s="5">
        <v>48851</v>
      </c>
      <c r="AF184" s="5">
        <v>470</v>
      </c>
      <c r="AG184" s="5">
        <v>716</v>
      </c>
      <c r="AH184" s="5">
        <v>2391</v>
      </c>
      <c r="AI184" s="5">
        <v>176180</v>
      </c>
      <c r="AJ184" s="5">
        <v>0</v>
      </c>
      <c r="AK184" s="5">
        <v>15521</v>
      </c>
      <c r="AL184" s="5">
        <v>4854</v>
      </c>
      <c r="AM184" s="5">
        <v>495</v>
      </c>
      <c r="AN184" s="5">
        <v>953</v>
      </c>
      <c r="AO184" s="5">
        <v>4907</v>
      </c>
      <c r="AP184" s="5">
        <v>3448</v>
      </c>
      <c r="AQ184" s="5">
        <v>859</v>
      </c>
      <c r="AR184" s="5">
        <v>5</v>
      </c>
      <c r="AS184" s="5">
        <v>0</v>
      </c>
    </row>
    <row r="185" spans="1:45">
      <c r="A185" s="5">
        <v>1386</v>
      </c>
      <c r="B185" s="5">
        <v>3</v>
      </c>
      <c r="C185" s="5" t="s">
        <v>489</v>
      </c>
      <c r="D185" s="5" t="s">
        <v>490</v>
      </c>
      <c r="E185" s="5">
        <v>1127493</v>
      </c>
      <c r="F185" s="5">
        <v>310383</v>
      </c>
      <c r="G185" s="5">
        <v>543592</v>
      </c>
      <c r="H185" s="5">
        <v>15473</v>
      </c>
      <c r="I185" s="5">
        <v>54942</v>
      </c>
      <c r="J185" s="5">
        <v>189964</v>
      </c>
      <c r="K185" s="5">
        <v>10343</v>
      </c>
      <c r="L185" s="5">
        <v>2794</v>
      </c>
      <c r="M185" s="5">
        <v>0</v>
      </c>
      <c r="N185" s="5">
        <v>312869</v>
      </c>
      <c r="O185" s="5">
        <v>198934</v>
      </c>
      <c r="P185" s="5">
        <v>108334</v>
      </c>
      <c r="Q185" s="5">
        <v>2872</v>
      </c>
      <c r="R185" s="5">
        <v>2621</v>
      </c>
      <c r="S185" s="5">
        <v>0</v>
      </c>
      <c r="T185" s="5">
        <v>108</v>
      </c>
      <c r="U185" s="5">
        <v>0</v>
      </c>
      <c r="V185" s="5">
        <v>150132</v>
      </c>
      <c r="W185" s="5">
        <v>27557</v>
      </c>
      <c r="X185" s="5">
        <v>89</v>
      </c>
      <c r="Y185" s="5">
        <v>79</v>
      </c>
      <c r="Z185" s="5">
        <v>17515</v>
      </c>
      <c r="AA185" s="5">
        <v>104892</v>
      </c>
      <c r="AB185" s="5">
        <v>0</v>
      </c>
      <c r="AC185" s="5">
        <v>0</v>
      </c>
      <c r="AD185" s="5">
        <v>70997</v>
      </c>
      <c r="AE185" s="5">
        <v>44117</v>
      </c>
      <c r="AF185" s="5">
        <v>424</v>
      </c>
      <c r="AG185" s="5">
        <v>313</v>
      </c>
      <c r="AH185" s="5">
        <v>1348</v>
      </c>
      <c r="AI185" s="5">
        <v>24794</v>
      </c>
      <c r="AJ185" s="5">
        <v>0</v>
      </c>
      <c r="AK185" s="5">
        <v>7697</v>
      </c>
      <c r="AL185" s="5">
        <v>4388</v>
      </c>
      <c r="AM185" s="5">
        <v>495</v>
      </c>
      <c r="AN185" s="5">
        <v>677</v>
      </c>
      <c r="AO185" s="5">
        <v>2134</v>
      </c>
      <c r="AP185" s="5">
        <v>2</v>
      </c>
      <c r="AQ185" s="5">
        <v>0</v>
      </c>
      <c r="AR185" s="5">
        <v>0</v>
      </c>
      <c r="AS185" s="5">
        <v>0</v>
      </c>
    </row>
    <row r="186" spans="1:45">
      <c r="A186" s="5">
        <v>1386</v>
      </c>
      <c r="B186" s="5">
        <v>4</v>
      </c>
      <c r="C186" s="5" t="s">
        <v>491</v>
      </c>
      <c r="D186" s="5" t="s">
        <v>492</v>
      </c>
      <c r="E186" s="5">
        <v>1125907</v>
      </c>
      <c r="F186" s="5">
        <v>310163</v>
      </c>
      <c r="G186" s="5">
        <v>543404</v>
      </c>
      <c r="H186" s="5">
        <v>15466</v>
      </c>
      <c r="I186" s="5">
        <v>54637</v>
      </c>
      <c r="J186" s="5">
        <v>189824</v>
      </c>
      <c r="K186" s="5">
        <v>9617</v>
      </c>
      <c r="L186" s="5">
        <v>2794</v>
      </c>
      <c r="M186" s="5">
        <v>0</v>
      </c>
      <c r="N186" s="5">
        <v>312753</v>
      </c>
      <c r="O186" s="5">
        <v>198862</v>
      </c>
      <c r="P186" s="5">
        <v>108293</v>
      </c>
      <c r="Q186" s="5">
        <v>2868</v>
      </c>
      <c r="R186" s="5">
        <v>2621</v>
      </c>
      <c r="S186" s="5">
        <v>0</v>
      </c>
      <c r="T186" s="5">
        <v>108</v>
      </c>
      <c r="U186" s="5">
        <v>0</v>
      </c>
      <c r="V186" s="5">
        <v>149358</v>
      </c>
      <c r="W186" s="5">
        <v>27064</v>
      </c>
      <c r="X186" s="5">
        <v>49</v>
      </c>
      <c r="Y186" s="5">
        <v>69</v>
      </c>
      <c r="Z186" s="5">
        <v>17285</v>
      </c>
      <c r="AA186" s="5">
        <v>104892</v>
      </c>
      <c r="AB186" s="5">
        <v>0</v>
      </c>
      <c r="AC186" s="5">
        <v>0</v>
      </c>
      <c r="AD186" s="5">
        <v>70997</v>
      </c>
      <c r="AE186" s="5">
        <v>44117</v>
      </c>
      <c r="AF186" s="5">
        <v>424</v>
      </c>
      <c r="AG186" s="5">
        <v>313</v>
      </c>
      <c r="AH186" s="5">
        <v>1348</v>
      </c>
      <c r="AI186" s="5">
        <v>24794</v>
      </c>
      <c r="AJ186" s="5">
        <v>0</v>
      </c>
      <c r="AK186" s="5">
        <v>7697</v>
      </c>
      <c r="AL186" s="5">
        <v>4388</v>
      </c>
      <c r="AM186" s="5">
        <v>495</v>
      </c>
      <c r="AN186" s="5">
        <v>677</v>
      </c>
      <c r="AO186" s="5">
        <v>2134</v>
      </c>
      <c r="AP186" s="5">
        <v>2</v>
      </c>
      <c r="AQ186" s="5">
        <v>0</v>
      </c>
      <c r="AR186" s="5">
        <v>0</v>
      </c>
      <c r="AS186" s="5">
        <v>0</v>
      </c>
    </row>
    <row r="187" spans="1:45">
      <c r="A187" s="5">
        <v>1386</v>
      </c>
      <c r="B187" s="5">
        <v>4</v>
      </c>
      <c r="C187" s="5" t="s">
        <v>493</v>
      </c>
      <c r="D187" s="5" t="s">
        <v>494</v>
      </c>
      <c r="E187" s="5">
        <v>1586</v>
      </c>
      <c r="F187" s="5">
        <v>220</v>
      </c>
      <c r="G187" s="5">
        <v>188</v>
      </c>
      <c r="H187" s="5">
        <v>7</v>
      </c>
      <c r="I187" s="5">
        <v>305</v>
      </c>
      <c r="J187" s="5">
        <v>140</v>
      </c>
      <c r="K187" s="5">
        <v>726</v>
      </c>
      <c r="L187" s="5">
        <v>0</v>
      </c>
      <c r="M187" s="5">
        <v>0</v>
      </c>
      <c r="N187" s="5">
        <v>115</v>
      </c>
      <c r="O187" s="5">
        <v>72</v>
      </c>
      <c r="P187" s="5">
        <v>40</v>
      </c>
      <c r="Q187" s="5">
        <v>4</v>
      </c>
      <c r="R187" s="5">
        <v>0</v>
      </c>
      <c r="S187" s="5">
        <v>0</v>
      </c>
      <c r="T187" s="5">
        <v>0</v>
      </c>
      <c r="U187" s="5">
        <v>0</v>
      </c>
      <c r="V187" s="5">
        <v>773</v>
      </c>
      <c r="W187" s="5">
        <v>493</v>
      </c>
      <c r="X187" s="5">
        <v>40</v>
      </c>
      <c r="Y187" s="5">
        <v>10</v>
      </c>
      <c r="Z187" s="5">
        <v>230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1386</v>
      </c>
      <c r="B188" s="5">
        <v>3</v>
      </c>
      <c r="C188" s="5" t="s">
        <v>495</v>
      </c>
      <c r="D188" s="5" t="s">
        <v>496</v>
      </c>
      <c r="E188" s="5">
        <v>122482</v>
      </c>
      <c r="F188" s="5">
        <v>79276</v>
      </c>
      <c r="G188" s="5">
        <v>11197</v>
      </c>
      <c r="H188" s="5">
        <v>3898</v>
      </c>
      <c r="I188" s="5">
        <v>2377</v>
      </c>
      <c r="J188" s="5">
        <v>9170</v>
      </c>
      <c r="K188" s="5">
        <v>16120</v>
      </c>
      <c r="L188" s="5">
        <v>445</v>
      </c>
      <c r="M188" s="5">
        <v>0</v>
      </c>
      <c r="N188" s="5">
        <v>4822</v>
      </c>
      <c r="O188" s="5">
        <v>4394</v>
      </c>
      <c r="P188" s="5">
        <v>0</v>
      </c>
      <c r="Q188" s="5">
        <v>76</v>
      </c>
      <c r="R188" s="5">
        <v>140</v>
      </c>
      <c r="S188" s="5">
        <v>199</v>
      </c>
      <c r="T188" s="5">
        <v>13</v>
      </c>
      <c r="U188" s="5">
        <v>0</v>
      </c>
      <c r="V188" s="5">
        <v>1372</v>
      </c>
      <c r="W188" s="5">
        <v>1314</v>
      </c>
      <c r="X188" s="5">
        <v>0</v>
      </c>
      <c r="Y188" s="5">
        <v>1</v>
      </c>
      <c r="Z188" s="5">
        <v>44</v>
      </c>
      <c r="AA188" s="5">
        <v>9</v>
      </c>
      <c r="AB188" s="5">
        <v>4</v>
      </c>
      <c r="AC188" s="5">
        <v>0</v>
      </c>
      <c r="AD188" s="5">
        <v>151505</v>
      </c>
      <c r="AE188" s="5">
        <v>1298</v>
      </c>
      <c r="AF188" s="5">
        <v>10</v>
      </c>
      <c r="AG188" s="5">
        <v>363</v>
      </c>
      <c r="AH188" s="5">
        <v>852</v>
      </c>
      <c r="AI188" s="5">
        <v>148981</v>
      </c>
      <c r="AJ188" s="5">
        <v>0</v>
      </c>
      <c r="AK188" s="5">
        <v>3637</v>
      </c>
      <c r="AL188" s="5">
        <v>87</v>
      </c>
      <c r="AM188" s="5">
        <v>0</v>
      </c>
      <c r="AN188" s="5">
        <v>62</v>
      </c>
      <c r="AO188" s="5">
        <v>770</v>
      </c>
      <c r="AP188" s="5">
        <v>2719</v>
      </c>
      <c r="AQ188" s="5">
        <v>0</v>
      </c>
      <c r="AR188" s="5">
        <v>0</v>
      </c>
      <c r="AS188" s="5">
        <v>0</v>
      </c>
    </row>
    <row r="189" spans="1:45">
      <c r="A189" s="5">
        <v>1386</v>
      </c>
      <c r="B189" s="5">
        <v>4</v>
      </c>
      <c r="C189" s="5" t="s">
        <v>497</v>
      </c>
      <c r="D189" s="5" t="s">
        <v>496</v>
      </c>
      <c r="E189" s="5">
        <v>122482</v>
      </c>
      <c r="F189" s="5">
        <v>79276</v>
      </c>
      <c r="G189" s="5">
        <v>11197</v>
      </c>
      <c r="H189" s="5">
        <v>3898</v>
      </c>
      <c r="I189" s="5">
        <v>2377</v>
      </c>
      <c r="J189" s="5">
        <v>9170</v>
      </c>
      <c r="K189" s="5">
        <v>16120</v>
      </c>
      <c r="L189" s="5">
        <v>445</v>
      </c>
      <c r="M189" s="5">
        <v>0</v>
      </c>
      <c r="N189" s="5">
        <v>4822</v>
      </c>
      <c r="O189" s="5">
        <v>4394</v>
      </c>
      <c r="P189" s="5">
        <v>0</v>
      </c>
      <c r="Q189" s="5">
        <v>76</v>
      </c>
      <c r="R189" s="5">
        <v>140</v>
      </c>
      <c r="S189" s="5">
        <v>199</v>
      </c>
      <c r="T189" s="5">
        <v>13</v>
      </c>
      <c r="U189" s="5">
        <v>0</v>
      </c>
      <c r="V189" s="5">
        <v>1372</v>
      </c>
      <c r="W189" s="5">
        <v>1314</v>
      </c>
      <c r="X189" s="5">
        <v>0</v>
      </c>
      <c r="Y189" s="5">
        <v>1</v>
      </c>
      <c r="Z189" s="5">
        <v>44</v>
      </c>
      <c r="AA189" s="5">
        <v>9</v>
      </c>
      <c r="AB189" s="5">
        <v>4</v>
      </c>
      <c r="AC189" s="5">
        <v>0</v>
      </c>
      <c r="AD189" s="5">
        <v>151505</v>
      </c>
      <c r="AE189" s="5">
        <v>1298</v>
      </c>
      <c r="AF189" s="5">
        <v>10</v>
      </c>
      <c r="AG189" s="5">
        <v>363</v>
      </c>
      <c r="AH189" s="5">
        <v>852</v>
      </c>
      <c r="AI189" s="5">
        <v>148981</v>
      </c>
      <c r="AJ189" s="5">
        <v>0</v>
      </c>
      <c r="AK189" s="5">
        <v>3637</v>
      </c>
      <c r="AL189" s="5">
        <v>87</v>
      </c>
      <c r="AM189" s="5">
        <v>0</v>
      </c>
      <c r="AN189" s="5">
        <v>62</v>
      </c>
      <c r="AO189" s="5">
        <v>770</v>
      </c>
      <c r="AP189" s="5">
        <v>2719</v>
      </c>
      <c r="AQ189" s="5">
        <v>0</v>
      </c>
      <c r="AR189" s="5">
        <v>0</v>
      </c>
      <c r="AS189" s="5">
        <v>0</v>
      </c>
    </row>
    <row r="190" spans="1:45">
      <c r="A190" s="5">
        <v>1386</v>
      </c>
      <c r="B190" s="5">
        <v>3</v>
      </c>
      <c r="C190" s="5" t="s">
        <v>498</v>
      </c>
      <c r="D190" s="5" t="s">
        <v>499</v>
      </c>
      <c r="E190" s="5">
        <v>104166</v>
      </c>
      <c r="F190" s="5">
        <v>23054</v>
      </c>
      <c r="G190" s="5">
        <v>14709</v>
      </c>
      <c r="H190" s="5">
        <v>7195</v>
      </c>
      <c r="I190" s="5">
        <v>5668</v>
      </c>
      <c r="J190" s="5">
        <v>51578</v>
      </c>
      <c r="K190" s="5">
        <v>1734</v>
      </c>
      <c r="L190" s="5">
        <v>229</v>
      </c>
      <c r="M190" s="5">
        <v>0</v>
      </c>
      <c r="N190" s="5">
        <v>7397</v>
      </c>
      <c r="O190" s="5">
        <v>6736</v>
      </c>
      <c r="P190" s="5">
        <v>401</v>
      </c>
      <c r="Q190" s="5">
        <v>260</v>
      </c>
      <c r="R190" s="5">
        <v>0</v>
      </c>
      <c r="S190" s="5">
        <v>0</v>
      </c>
      <c r="T190" s="5">
        <v>0</v>
      </c>
      <c r="U190" s="5">
        <v>0</v>
      </c>
      <c r="V190" s="5">
        <v>4999</v>
      </c>
      <c r="W190" s="5">
        <v>3925</v>
      </c>
      <c r="X190" s="5">
        <v>0</v>
      </c>
      <c r="Y190" s="5">
        <v>11</v>
      </c>
      <c r="Z190" s="5">
        <v>118</v>
      </c>
      <c r="AA190" s="5">
        <v>946</v>
      </c>
      <c r="AB190" s="5">
        <v>0</v>
      </c>
      <c r="AC190" s="5">
        <v>0</v>
      </c>
      <c r="AD190" s="5">
        <v>6105</v>
      </c>
      <c r="AE190" s="5">
        <v>3435</v>
      </c>
      <c r="AF190" s="5">
        <v>36</v>
      </c>
      <c r="AG190" s="5">
        <v>40</v>
      </c>
      <c r="AH190" s="5">
        <v>190</v>
      </c>
      <c r="AI190" s="5">
        <v>2404</v>
      </c>
      <c r="AJ190" s="5">
        <v>0</v>
      </c>
      <c r="AK190" s="5">
        <v>4187</v>
      </c>
      <c r="AL190" s="5">
        <v>379</v>
      </c>
      <c r="AM190" s="5">
        <v>0</v>
      </c>
      <c r="AN190" s="5">
        <v>214</v>
      </c>
      <c r="AO190" s="5">
        <v>2002</v>
      </c>
      <c r="AP190" s="5">
        <v>728</v>
      </c>
      <c r="AQ190" s="5">
        <v>859</v>
      </c>
      <c r="AR190" s="5">
        <v>5</v>
      </c>
      <c r="AS190" s="5">
        <v>0</v>
      </c>
    </row>
    <row r="191" spans="1:45">
      <c r="A191" s="5">
        <v>1386</v>
      </c>
      <c r="B191" s="5">
        <v>4</v>
      </c>
      <c r="C191" s="5" t="s">
        <v>500</v>
      </c>
      <c r="D191" s="5" t="s">
        <v>501</v>
      </c>
      <c r="E191" s="5">
        <v>62127</v>
      </c>
      <c r="F191" s="5">
        <v>20691</v>
      </c>
      <c r="G191" s="5">
        <v>14429</v>
      </c>
      <c r="H191" s="5">
        <v>6913</v>
      </c>
      <c r="I191" s="5">
        <v>5036</v>
      </c>
      <c r="J191" s="5">
        <v>13094</v>
      </c>
      <c r="K191" s="5">
        <v>1734</v>
      </c>
      <c r="L191" s="5">
        <v>229</v>
      </c>
      <c r="M191" s="5">
        <v>0</v>
      </c>
      <c r="N191" s="5">
        <v>7315</v>
      </c>
      <c r="O191" s="5">
        <v>6736</v>
      </c>
      <c r="P191" s="5">
        <v>388</v>
      </c>
      <c r="Q191" s="5">
        <v>191</v>
      </c>
      <c r="R191" s="5">
        <v>0</v>
      </c>
      <c r="S191" s="5">
        <v>0</v>
      </c>
      <c r="T191" s="5">
        <v>0</v>
      </c>
      <c r="U191" s="5">
        <v>0</v>
      </c>
      <c r="V191" s="5">
        <v>4999</v>
      </c>
      <c r="W191" s="5">
        <v>3925</v>
      </c>
      <c r="X191" s="5">
        <v>0</v>
      </c>
      <c r="Y191" s="5">
        <v>11</v>
      </c>
      <c r="Z191" s="5">
        <v>118</v>
      </c>
      <c r="AA191" s="5">
        <v>946</v>
      </c>
      <c r="AB191" s="5">
        <v>0</v>
      </c>
      <c r="AC191" s="5">
        <v>0</v>
      </c>
      <c r="AD191" s="5">
        <v>4130</v>
      </c>
      <c r="AE191" s="5">
        <v>2365</v>
      </c>
      <c r="AF191" s="5">
        <v>25</v>
      </c>
      <c r="AG191" s="5">
        <v>31</v>
      </c>
      <c r="AH191" s="5">
        <v>190</v>
      </c>
      <c r="AI191" s="5">
        <v>1519</v>
      </c>
      <c r="AJ191" s="5">
        <v>0</v>
      </c>
      <c r="AK191" s="5">
        <v>3718</v>
      </c>
      <c r="AL191" s="5">
        <v>172</v>
      </c>
      <c r="AM191" s="5">
        <v>0</v>
      </c>
      <c r="AN191" s="5">
        <v>147</v>
      </c>
      <c r="AO191" s="5">
        <v>1826</v>
      </c>
      <c r="AP191" s="5">
        <v>708</v>
      </c>
      <c r="AQ191" s="5">
        <v>859</v>
      </c>
      <c r="AR191" s="5">
        <v>5</v>
      </c>
      <c r="AS191" s="5">
        <v>0</v>
      </c>
    </row>
    <row r="192" spans="1:45">
      <c r="A192" s="5">
        <v>1386</v>
      </c>
      <c r="B192" s="5">
        <v>4</v>
      </c>
      <c r="C192" s="5" t="s">
        <v>502</v>
      </c>
      <c r="D192" s="5" t="s">
        <v>503</v>
      </c>
      <c r="E192" s="5">
        <v>39141</v>
      </c>
      <c r="F192" s="5">
        <v>539</v>
      </c>
      <c r="G192" s="5">
        <v>16</v>
      </c>
      <c r="H192" s="5">
        <v>154</v>
      </c>
      <c r="I192" s="5">
        <v>348</v>
      </c>
      <c r="J192" s="5">
        <v>38084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834</v>
      </c>
      <c r="AE192" s="5">
        <v>570</v>
      </c>
      <c r="AF192" s="5">
        <v>7</v>
      </c>
      <c r="AG192" s="5">
        <v>2</v>
      </c>
      <c r="AH192" s="5">
        <v>0</v>
      </c>
      <c r="AI192" s="5">
        <v>255</v>
      </c>
      <c r="AJ192" s="5">
        <v>0</v>
      </c>
      <c r="AK192" s="5">
        <v>207</v>
      </c>
      <c r="AL192" s="5">
        <v>207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1386</v>
      </c>
      <c r="B193" s="5">
        <v>4</v>
      </c>
      <c r="C193" s="5" t="s">
        <v>504</v>
      </c>
      <c r="D193" s="5" t="s">
        <v>499</v>
      </c>
      <c r="E193" s="5">
        <v>2898</v>
      </c>
      <c r="F193" s="5">
        <v>1823</v>
      </c>
      <c r="G193" s="5">
        <v>264</v>
      </c>
      <c r="H193" s="5">
        <v>127</v>
      </c>
      <c r="I193" s="5">
        <v>284</v>
      </c>
      <c r="J193" s="5">
        <v>400</v>
      </c>
      <c r="K193" s="5">
        <v>0</v>
      </c>
      <c r="L193" s="5">
        <v>0</v>
      </c>
      <c r="M193" s="5">
        <v>0</v>
      </c>
      <c r="N193" s="5">
        <v>82</v>
      </c>
      <c r="O193" s="5">
        <v>0</v>
      </c>
      <c r="P193" s="5">
        <v>13</v>
      </c>
      <c r="Q193" s="5">
        <v>69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1141</v>
      </c>
      <c r="AE193" s="5">
        <v>500</v>
      </c>
      <c r="AF193" s="5">
        <v>4</v>
      </c>
      <c r="AG193" s="5">
        <v>7</v>
      </c>
      <c r="AH193" s="5">
        <v>0</v>
      </c>
      <c r="AI193" s="5">
        <v>631</v>
      </c>
      <c r="AJ193" s="5">
        <v>0</v>
      </c>
      <c r="AK193" s="5">
        <v>263</v>
      </c>
      <c r="AL193" s="5">
        <v>0</v>
      </c>
      <c r="AM193" s="5">
        <v>0</v>
      </c>
      <c r="AN193" s="5">
        <v>67</v>
      </c>
      <c r="AO193" s="5">
        <v>176</v>
      </c>
      <c r="AP193" s="5">
        <v>20</v>
      </c>
      <c r="AQ193" s="5">
        <v>0</v>
      </c>
      <c r="AR193" s="5">
        <v>0</v>
      </c>
      <c r="AS193" s="5">
        <v>0</v>
      </c>
    </row>
    <row r="194" spans="1:45">
      <c r="A194" s="5">
        <v>1386</v>
      </c>
      <c r="B194" s="5">
        <v>2</v>
      </c>
      <c r="C194" s="5" t="s">
        <v>505</v>
      </c>
      <c r="D194" s="5" t="s">
        <v>506</v>
      </c>
      <c r="E194" s="5">
        <v>415979</v>
      </c>
      <c r="F194" s="5">
        <v>178001</v>
      </c>
      <c r="G194" s="5">
        <v>12888</v>
      </c>
      <c r="H194" s="5">
        <v>9386</v>
      </c>
      <c r="I194" s="5">
        <v>10530</v>
      </c>
      <c r="J194" s="5">
        <v>175141</v>
      </c>
      <c r="K194" s="5">
        <v>28911</v>
      </c>
      <c r="L194" s="5">
        <v>1121</v>
      </c>
      <c r="M194" s="5">
        <v>0</v>
      </c>
      <c r="N194" s="5">
        <v>164301</v>
      </c>
      <c r="O194" s="5">
        <v>93115</v>
      </c>
      <c r="P194" s="5">
        <v>2071</v>
      </c>
      <c r="Q194" s="5">
        <v>1873</v>
      </c>
      <c r="R194" s="5">
        <v>0</v>
      </c>
      <c r="S194" s="5">
        <v>67238</v>
      </c>
      <c r="T194" s="5">
        <v>5</v>
      </c>
      <c r="U194" s="5">
        <v>0</v>
      </c>
      <c r="V194" s="5">
        <v>9843</v>
      </c>
      <c r="W194" s="5">
        <v>6285</v>
      </c>
      <c r="X194" s="5">
        <v>552</v>
      </c>
      <c r="Y194" s="5">
        <v>198</v>
      </c>
      <c r="Z194" s="5">
        <v>64</v>
      </c>
      <c r="AA194" s="5">
        <v>2739</v>
      </c>
      <c r="AB194" s="5">
        <v>5</v>
      </c>
      <c r="AC194" s="5">
        <v>0</v>
      </c>
      <c r="AD194" s="5">
        <v>14360</v>
      </c>
      <c r="AE194" s="5">
        <v>10708</v>
      </c>
      <c r="AF194" s="5">
        <v>366</v>
      </c>
      <c r="AG194" s="5">
        <v>175</v>
      </c>
      <c r="AH194" s="5">
        <v>1172</v>
      </c>
      <c r="AI194" s="5">
        <v>1940</v>
      </c>
      <c r="AJ194" s="5">
        <v>0</v>
      </c>
      <c r="AK194" s="5">
        <v>51407</v>
      </c>
      <c r="AL194" s="5">
        <v>26732</v>
      </c>
      <c r="AM194" s="5">
        <v>11072</v>
      </c>
      <c r="AN194" s="5">
        <v>1096</v>
      </c>
      <c r="AO194" s="5">
        <v>1219</v>
      </c>
      <c r="AP194" s="5">
        <v>5688</v>
      </c>
      <c r="AQ194" s="5">
        <v>5600</v>
      </c>
      <c r="AR194" s="5">
        <v>0</v>
      </c>
      <c r="AS194" s="5">
        <v>0</v>
      </c>
    </row>
    <row r="195" spans="1:45">
      <c r="A195" s="5">
        <v>1386</v>
      </c>
      <c r="B195" s="5">
        <v>3</v>
      </c>
      <c r="C195" s="5" t="s">
        <v>507</v>
      </c>
      <c r="D195" s="5" t="s">
        <v>506</v>
      </c>
      <c r="E195" s="5">
        <v>415979</v>
      </c>
      <c r="F195" s="5">
        <v>178001</v>
      </c>
      <c r="G195" s="5">
        <v>12888</v>
      </c>
      <c r="H195" s="5">
        <v>9386</v>
      </c>
      <c r="I195" s="5">
        <v>10530</v>
      </c>
      <c r="J195" s="5">
        <v>175141</v>
      </c>
      <c r="K195" s="5">
        <v>28911</v>
      </c>
      <c r="L195" s="5">
        <v>1121</v>
      </c>
      <c r="M195" s="5">
        <v>0</v>
      </c>
      <c r="N195" s="5">
        <v>164301</v>
      </c>
      <c r="O195" s="5">
        <v>93115</v>
      </c>
      <c r="P195" s="5">
        <v>2071</v>
      </c>
      <c r="Q195" s="5">
        <v>1873</v>
      </c>
      <c r="R195" s="5">
        <v>0</v>
      </c>
      <c r="S195" s="5">
        <v>67238</v>
      </c>
      <c r="T195" s="5">
        <v>5</v>
      </c>
      <c r="U195" s="5">
        <v>0</v>
      </c>
      <c r="V195" s="5">
        <v>9843</v>
      </c>
      <c r="W195" s="5">
        <v>6285</v>
      </c>
      <c r="X195" s="5">
        <v>552</v>
      </c>
      <c r="Y195" s="5">
        <v>198</v>
      </c>
      <c r="Z195" s="5">
        <v>64</v>
      </c>
      <c r="AA195" s="5">
        <v>2739</v>
      </c>
      <c r="AB195" s="5">
        <v>5</v>
      </c>
      <c r="AC195" s="5">
        <v>0</v>
      </c>
      <c r="AD195" s="5">
        <v>14360</v>
      </c>
      <c r="AE195" s="5">
        <v>10708</v>
      </c>
      <c r="AF195" s="5">
        <v>366</v>
      </c>
      <c r="AG195" s="5">
        <v>175</v>
      </c>
      <c r="AH195" s="5">
        <v>1172</v>
      </c>
      <c r="AI195" s="5">
        <v>1940</v>
      </c>
      <c r="AJ195" s="5">
        <v>0</v>
      </c>
      <c r="AK195" s="5">
        <v>51407</v>
      </c>
      <c r="AL195" s="5">
        <v>26732</v>
      </c>
      <c r="AM195" s="5">
        <v>11072</v>
      </c>
      <c r="AN195" s="5">
        <v>1096</v>
      </c>
      <c r="AO195" s="5">
        <v>1219</v>
      </c>
      <c r="AP195" s="5">
        <v>5688</v>
      </c>
      <c r="AQ195" s="5">
        <v>5600</v>
      </c>
      <c r="AR195" s="5">
        <v>0</v>
      </c>
      <c r="AS195" s="5">
        <v>0</v>
      </c>
    </row>
    <row r="196" spans="1:45">
      <c r="A196" s="5">
        <v>1386</v>
      </c>
      <c r="B196" s="5">
        <v>4</v>
      </c>
      <c r="C196" s="5" t="s">
        <v>508</v>
      </c>
      <c r="D196" s="5" t="s">
        <v>506</v>
      </c>
      <c r="E196" s="5">
        <v>415979</v>
      </c>
      <c r="F196" s="5">
        <v>178001</v>
      </c>
      <c r="G196" s="5">
        <v>12888</v>
      </c>
      <c r="H196" s="5">
        <v>9386</v>
      </c>
      <c r="I196" s="5">
        <v>10530</v>
      </c>
      <c r="J196" s="5">
        <v>175141</v>
      </c>
      <c r="K196" s="5">
        <v>28911</v>
      </c>
      <c r="L196" s="5">
        <v>1121</v>
      </c>
      <c r="M196" s="5">
        <v>0</v>
      </c>
      <c r="N196" s="5">
        <v>164301</v>
      </c>
      <c r="O196" s="5">
        <v>93115</v>
      </c>
      <c r="P196" s="5">
        <v>2071</v>
      </c>
      <c r="Q196" s="5">
        <v>1873</v>
      </c>
      <c r="R196" s="5">
        <v>0</v>
      </c>
      <c r="S196" s="5">
        <v>67238</v>
      </c>
      <c r="T196" s="5">
        <v>5</v>
      </c>
      <c r="U196" s="5">
        <v>0</v>
      </c>
      <c r="V196" s="5">
        <v>9843</v>
      </c>
      <c r="W196" s="5">
        <v>6285</v>
      </c>
      <c r="X196" s="5">
        <v>552</v>
      </c>
      <c r="Y196" s="5">
        <v>198</v>
      </c>
      <c r="Z196" s="5">
        <v>64</v>
      </c>
      <c r="AA196" s="5">
        <v>2739</v>
      </c>
      <c r="AB196" s="5">
        <v>5</v>
      </c>
      <c r="AC196" s="5">
        <v>0</v>
      </c>
      <c r="AD196" s="5">
        <v>14360</v>
      </c>
      <c r="AE196" s="5">
        <v>10708</v>
      </c>
      <c r="AF196" s="5">
        <v>366</v>
      </c>
      <c r="AG196" s="5">
        <v>175</v>
      </c>
      <c r="AH196" s="5">
        <v>1172</v>
      </c>
      <c r="AI196" s="5">
        <v>1940</v>
      </c>
      <c r="AJ196" s="5">
        <v>0</v>
      </c>
      <c r="AK196" s="5">
        <v>51407</v>
      </c>
      <c r="AL196" s="5">
        <v>26732</v>
      </c>
      <c r="AM196" s="5">
        <v>11072</v>
      </c>
      <c r="AN196" s="5">
        <v>1096</v>
      </c>
      <c r="AO196" s="5">
        <v>1219</v>
      </c>
      <c r="AP196" s="5">
        <v>5688</v>
      </c>
      <c r="AQ196" s="5">
        <v>5600</v>
      </c>
      <c r="AR196" s="5">
        <v>0</v>
      </c>
      <c r="AS196" s="5">
        <v>0</v>
      </c>
    </row>
    <row r="197" spans="1:45">
      <c r="A197" s="5">
        <v>1386</v>
      </c>
      <c r="B197" s="5">
        <v>2</v>
      </c>
      <c r="C197" s="5" t="s">
        <v>509</v>
      </c>
      <c r="D197" s="5" t="s">
        <v>510</v>
      </c>
      <c r="E197" s="5">
        <v>203887</v>
      </c>
      <c r="F197" s="5">
        <v>129877</v>
      </c>
      <c r="G197" s="5">
        <v>12767</v>
      </c>
      <c r="H197" s="5">
        <v>13359</v>
      </c>
      <c r="I197" s="5">
        <v>10668</v>
      </c>
      <c r="J197" s="5">
        <v>29679</v>
      </c>
      <c r="K197" s="5">
        <v>6738</v>
      </c>
      <c r="L197" s="5">
        <v>798</v>
      </c>
      <c r="M197" s="5">
        <v>0</v>
      </c>
      <c r="N197" s="5">
        <v>27822</v>
      </c>
      <c r="O197" s="5">
        <v>25012</v>
      </c>
      <c r="P197" s="5">
        <v>1095</v>
      </c>
      <c r="Q197" s="5">
        <v>1095</v>
      </c>
      <c r="R197" s="5">
        <v>216</v>
      </c>
      <c r="S197" s="5">
        <v>400</v>
      </c>
      <c r="T197" s="5">
        <v>4</v>
      </c>
      <c r="U197" s="5">
        <v>0</v>
      </c>
      <c r="V197" s="5">
        <v>143671</v>
      </c>
      <c r="W197" s="5">
        <v>138364</v>
      </c>
      <c r="X197" s="5">
        <v>4523</v>
      </c>
      <c r="Y197" s="5">
        <v>116</v>
      </c>
      <c r="Z197" s="5">
        <v>67</v>
      </c>
      <c r="AA197" s="5">
        <v>598</v>
      </c>
      <c r="AB197" s="5">
        <v>3</v>
      </c>
      <c r="AC197" s="5">
        <v>0</v>
      </c>
      <c r="AD197" s="5">
        <v>15468</v>
      </c>
      <c r="AE197" s="5">
        <v>11112</v>
      </c>
      <c r="AF197" s="5">
        <v>207</v>
      </c>
      <c r="AG197" s="5">
        <v>180</v>
      </c>
      <c r="AH197" s="5">
        <v>267</v>
      </c>
      <c r="AI197" s="5">
        <v>3702</v>
      </c>
      <c r="AJ197" s="5">
        <v>0</v>
      </c>
      <c r="AK197" s="5">
        <v>2963</v>
      </c>
      <c r="AL197" s="5">
        <v>354</v>
      </c>
      <c r="AM197" s="5">
        <v>57</v>
      </c>
      <c r="AN197" s="5">
        <v>81</v>
      </c>
      <c r="AO197" s="5">
        <v>2294</v>
      </c>
      <c r="AP197" s="5">
        <v>8</v>
      </c>
      <c r="AQ197" s="5">
        <v>169</v>
      </c>
      <c r="AR197" s="5">
        <v>0</v>
      </c>
      <c r="AS197" s="5">
        <v>0</v>
      </c>
    </row>
    <row r="198" spans="1:45">
      <c r="A198" s="5">
        <v>1386</v>
      </c>
      <c r="B198" s="5">
        <v>3</v>
      </c>
      <c r="C198" s="5" t="s">
        <v>511</v>
      </c>
      <c r="D198" s="5" t="s">
        <v>512</v>
      </c>
      <c r="E198" s="5">
        <v>10298</v>
      </c>
      <c r="F198" s="5">
        <v>9664</v>
      </c>
      <c r="G198" s="5">
        <v>348</v>
      </c>
      <c r="H198" s="5">
        <v>277</v>
      </c>
      <c r="I198" s="5">
        <v>0</v>
      </c>
      <c r="J198" s="5">
        <v>10</v>
      </c>
      <c r="K198" s="5">
        <v>0</v>
      </c>
      <c r="L198" s="5">
        <v>0</v>
      </c>
      <c r="M198" s="5">
        <v>0</v>
      </c>
      <c r="N198" s="5">
        <v>3404</v>
      </c>
      <c r="O198" s="5">
        <v>3257</v>
      </c>
      <c r="P198" s="5">
        <v>57</v>
      </c>
      <c r="Q198" s="5">
        <v>90</v>
      </c>
      <c r="R198" s="5">
        <v>0</v>
      </c>
      <c r="S198" s="5">
        <v>0</v>
      </c>
      <c r="T198" s="5">
        <v>0</v>
      </c>
      <c r="U198" s="5">
        <v>0</v>
      </c>
      <c r="V198" s="5">
        <v>345</v>
      </c>
      <c r="W198" s="5">
        <v>345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510</v>
      </c>
      <c r="AE198" s="5">
        <v>163</v>
      </c>
      <c r="AF198" s="5">
        <v>0</v>
      </c>
      <c r="AG198" s="5">
        <v>0</v>
      </c>
      <c r="AH198" s="5">
        <v>0</v>
      </c>
      <c r="AI198" s="5">
        <v>348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1386</v>
      </c>
      <c r="B199" s="5">
        <v>9</v>
      </c>
      <c r="C199" s="5" t="s">
        <v>513</v>
      </c>
      <c r="D199" s="5" t="s">
        <v>514</v>
      </c>
      <c r="E199" s="5">
        <v>10298</v>
      </c>
      <c r="F199" s="5">
        <v>9664</v>
      </c>
      <c r="G199" s="5">
        <v>348</v>
      </c>
      <c r="H199" s="5">
        <v>277</v>
      </c>
      <c r="I199" s="5">
        <v>0</v>
      </c>
      <c r="J199" s="5">
        <v>10</v>
      </c>
      <c r="K199" s="5">
        <v>0</v>
      </c>
      <c r="L199" s="5">
        <v>0</v>
      </c>
      <c r="M199" s="5">
        <v>0</v>
      </c>
      <c r="N199" s="5">
        <v>3404</v>
      </c>
      <c r="O199" s="5">
        <v>3257</v>
      </c>
      <c r="P199" s="5">
        <v>57</v>
      </c>
      <c r="Q199" s="5">
        <v>90</v>
      </c>
      <c r="R199" s="5">
        <v>0</v>
      </c>
      <c r="S199" s="5">
        <v>0</v>
      </c>
      <c r="T199" s="5">
        <v>0</v>
      </c>
      <c r="U199" s="5">
        <v>0</v>
      </c>
      <c r="V199" s="5">
        <v>345</v>
      </c>
      <c r="W199" s="5">
        <v>345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510</v>
      </c>
      <c r="AE199" s="5">
        <v>163</v>
      </c>
      <c r="AF199" s="5">
        <v>0</v>
      </c>
      <c r="AG199" s="5">
        <v>0</v>
      </c>
      <c r="AH199" s="5">
        <v>0</v>
      </c>
      <c r="AI199" s="5">
        <v>348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1386</v>
      </c>
      <c r="B200" s="5">
        <v>3</v>
      </c>
      <c r="C200" s="5" t="s">
        <v>515</v>
      </c>
      <c r="D200" s="5" t="s">
        <v>516</v>
      </c>
      <c r="E200" s="5">
        <v>4041</v>
      </c>
      <c r="F200" s="5">
        <v>2424</v>
      </c>
      <c r="G200" s="5">
        <v>402</v>
      </c>
      <c r="H200" s="5">
        <v>18</v>
      </c>
      <c r="I200" s="5">
        <v>1167</v>
      </c>
      <c r="J200" s="5">
        <v>30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108</v>
      </c>
      <c r="W200" s="5">
        <v>95</v>
      </c>
      <c r="X200" s="5">
        <v>2</v>
      </c>
      <c r="Y200" s="5">
        <v>0</v>
      </c>
      <c r="Z200" s="5">
        <v>11</v>
      </c>
      <c r="AA200" s="5">
        <v>0</v>
      </c>
      <c r="AB200" s="5">
        <v>0</v>
      </c>
      <c r="AC200" s="5">
        <v>0</v>
      </c>
      <c r="AD200" s="5">
        <v>280</v>
      </c>
      <c r="AE200" s="5">
        <v>264</v>
      </c>
      <c r="AF200" s="5">
        <v>0</v>
      </c>
      <c r="AG200" s="5">
        <v>0</v>
      </c>
      <c r="AH200" s="5">
        <v>16</v>
      </c>
      <c r="AI200" s="5">
        <v>0</v>
      </c>
      <c r="AJ200" s="5">
        <v>0</v>
      </c>
      <c r="AK200" s="5">
        <v>220</v>
      </c>
      <c r="AL200" s="5">
        <v>170</v>
      </c>
      <c r="AM200" s="5">
        <v>50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1386</v>
      </c>
      <c r="B201" s="5">
        <v>4</v>
      </c>
      <c r="C201" s="5" t="s">
        <v>517</v>
      </c>
      <c r="D201" s="5" t="s">
        <v>516</v>
      </c>
      <c r="E201" s="5">
        <v>4041</v>
      </c>
      <c r="F201" s="5">
        <v>2424</v>
      </c>
      <c r="G201" s="5">
        <v>402</v>
      </c>
      <c r="H201" s="5">
        <v>18</v>
      </c>
      <c r="I201" s="5">
        <v>1167</v>
      </c>
      <c r="J201" s="5">
        <v>30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108</v>
      </c>
      <c r="W201" s="5">
        <v>95</v>
      </c>
      <c r="X201" s="5">
        <v>2</v>
      </c>
      <c r="Y201" s="5">
        <v>0</v>
      </c>
      <c r="Z201" s="5">
        <v>11</v>
      </c>
      <c r="AA201" s="5">
        <v>0</v>
      </c>
      <c r="AB201" s="5">
        <v>0</v>
      </c>
      <c r="AC201" s="5">
        <v>0</v>
      </c>
      <c r="AD201" s="5">
        <v>280</v>
      </c>
      <c r="AE201" s="5">
        <v>264</v>
      </c>
      <c r="AF201" s="5">
        <v>0</v>
      </c>
      <c r="AG201" s="5">
        <v>0</v>
      </c>
      <c r="AH201" s="5">
        <v>16</v>
      </c>
      <c r="AI201" s="5">
        <v>0</v>
      </c>
      <c r="AJ201" s="5">
        <v>0</v>
      </c>
      <c r="AK201" s="5">
        <v>220</v>
      </c>
      <c r="AL201" s="5">
        <v>170</v>
      </c>
      <c r="AM201" s="5">
        <v>50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1386</v>
      </c>
      <c r="B202" s="5">
        <v>3</v>
      </c>
      <c r="C202" s="5" t="s">
        <v>518</v>
      </c>
      <c r="D202" s="5" t="s">
        <v>519</v>
      </c>
      <c r="E202" s="5">
        <v>4419</v>
      </c>
      <c r="F202" s="5">
        <v>3674</v>
      </c>
      <c r="G202" s="5">
        <v>140</v>
      </c>
      <c r="H202" s="5">
        <v>0</v>
      </c>
      <c r="I202" s="5">
        <v>606</v>
      </c>
      <c r="J202" s="5">
        <v>0</v>
      </c>
      <c r="K202" s="5">
        <v>0</v>
      </c>
      <c r="L202" s="5">
        <v>0</v>
      </c>
      <c r="M202" s="5">
        <v>0</v>
      </c>
      <c r="N202" s="5">
        <v>1375</v>
      </c>
      <c r="O202" s="5">
        <v>1375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28</v>
      </c>
      <c r="W202" s="5">
        <v>28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1219</v>
      </c>
      <c r="AE202" s="5">
        <v>851</v>
      </c>
      <c r="AF202" s="5">
        <v>0</v>
      </c>
      <c r="AG202" s="5">
        <v>0</v>
      </c>
      <c r="AH202" s="5">
        <v>0</v>
      </c>
      <c r="AI202" s="5">
        <v>368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1386</v>
      </c>
      <c r="B203" s="5">
        <v>4</v>
      </c>
      <c r="C203" s="5" t="s">
        <v>520</v>
      </c>
      <c r="D203" s="5" t="s">
        <v>519</v>
      </c>
      <c r="E203" s="5">
        <v>4419</v>
      </c>
      <c r="F203" s="5">
        <v>3674</v>
      </c>
      <c r="G203" s="5">
        <v>140</v>
      </c>
      <c r="H203" s="5">
        <v>0</v>
      </c>
      <c r="I203" s="5">
        <v>606</v>
      </c>
      <c r="J203" s="5">
        <v>0</v>
      </c>
      <c r="K203" s="5">
        <v>0</v>
      </c>
      <c r="L203" s="5">
        <v>0</v>
      </c>
      <c r="M203" s="5">
        <v>0</v>
      </c>
      <c r="N203" s="5">
        <v>1375</v>
      </c>
      <c r="O203" s="5">
        <v>1375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28</v>
      </c>
      <c r="W203" s="5">
        <v>28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1219</v>
      </c>
      <c r="AE203" s="5">
        <v>851</v>
      </c>
      <c r="AF203" s="5">
        <v>0</v>
      </c>
      <c r="AG203" s="5">
        <v>0</v>
      </c>
      <c r="AH203" s="5">
        <v>0</v>
      </c>
      <c r="AI203" s="5">
        <v>368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1386</v>
      </c>
      <c r="B204" s="5">
        <v>3</v>
      </c>
      <c r="C204" s="5" t="s">
        <v>521</v>
      </c>
      <c r="D204" s="5" t="s">
        <v>522</v>
      </c>
      <c r="E204" s="5">
        <v>117203</v>
      </c>
      <c r="F204" s="5">
        <v>69007</v>
      </c>
      <c r="G204" s="5">
        <v>3643</v>
      </c>
      <c r="H204" s="5">
        <v>10115</v>
      </c>
      <c r="I204" s="5">
        <v>4984</v>
      </c>
      <c r="J204" s="5">
        <v>22214</v>
      </c>
      <c r="K204" s="5">
        <v>6650</v>
      </c>
      <c r="L204" s="5">
        <v>590</v>
      </c>
      <c r="M204" s="5">
        <v>0</v>
      </c>
      <c r="N204" s="5">
        <v>12977</v>
      </c>
      <c r="O204" s="5">
        <v>11336</v>
      </c>
      <c r="P204" s="5">
        <v>428</v>
      </c>
      <c r="Q204" s="5">
        <v>809</v>
      </c>
      <c r="R204" s="5">
        <v>0</v>
      </c>
      <c r="S204" s="5">
        <v>400</v>
      </c>
      <c r="T204" s="5">
        <v>4</v>
      </c>
      <c r="U204" s="5">
        <v>0</v>
      </c>
      <c r="V204" s="5">
        <v>137708</v>
      </c>
      <c r="W204" s="5">
        <v>132603</v>
      </c>
      <c r="X204" s="5">
        <v>4446</v>
      </c>
      <c r="Y204" s="5">
        <v>116</v>
      </c>
      <c r="Z204" s="5">
        <v>15</v>
      </c>
      <c r="AA204" s="5">
        <v>528</v>
      </c>
      <c r="AB204" s="5">
        <v>0</v>
      </c>
      <c r="AC204" s="5">
        <v>0</v>
      </c>
      <c r="AD204" s="5">
        <v>5424</v>
      </c>
      <c r="AE204" s="5">
        <v>4791</v>
      </c>
      <c r="AF204" s="5">
        <v>146</v>
      </c>
      <c r="AG204" s="5">
        <v>40</v>
      </c>
      <c r="AH204" s="5">
        <v>28</v>
      </c>
      <c r="AI204" s="5">
        <v>419</v>
      </c>
      <c r="AJ204" s="5">
        <v>0</v>
      </c>
      <c r="AK204" s="5">
        <v>1458</v>
      </c>
      <c r="AL204" s="5">
        <v>0</v>
      </c>
      <c r="AM204" s="5">
        <v>0</v>
      </c>
      <c r="AN204" s="5">
        <v>41</v>
      </c>
      <c r="AO204" s="5">
        <v>1408</v>
      </c>
      <c r="AP204" s="5">
        <v>8</v>
      </c>
      <c r="AQ204" s="5">
        <v>0</v>
      </c>
      <c r="AR204" s="5">
        <v>0</v>
      </c>
      <c r="AS204" s="5">
        <v>0</v>
      </c>
    </row>
    <row r="205" spans="1:45">
      <c r="A205" s="5">
        <v>1386</v>
      </c>
      <c r="B205" s="5">
        <v>4</v>
      </c>
      <c r="C205" s="5" t="s">
        <v>523</v>
      </c>
      <c r="D205" s="5" t="s">
        <v>522</v>
      </c>
      <c r="E205" s="5">
        <v>117203</v>
      </c>
      <c r="F205" s="5">
        <v>69007</v>
      </c>
      <c r="G205" s="5">
        <v>3643</v>
      </c>
      <c r="H205" s="5">
        <v>10115</v>
      </c>
      <c r="I205" s="5">
        <v>4984</v>
      </c>
      <c r="J205" s="5">
        <v>22214</v>
      </c>
      <c r="K205" s="5">
        <v>6650</v>
      </c>
      <c r="L205" s="5">
        <v>590</v>
      </c>
      <c r="M205" s="5">
        <v>0</v>
      </c>
      <c r="N205" s="5">
        <v>12977</v>
      </c>
      <c r="O205" s="5">
        <v>11336</v>
      </c>
      <c r="P205" s="5">
        <v>428</v>
      </c>
      <c r="Q205" s="5">
        <v>809</v>
      </c>
      <c r="R205" s="5">
        <v>0</v>
      </c>
      <c r="S205" s="5">
        <v>400</v>
      </c>
      <c r="T205" s="5">
        <v>4</v>
      </c>
      <c r="U205" s="5">
        <v>0</v>
      </c>
      <c r="V205" s="5">
        <v>137708</v>
      </c>
      <c r="W205" s="5">
        <v>132603</v>
      </c>
      <c r="X205" s="5">
        <v>4446</v>
      </c>
      <c r="Y205" s="5">
        <v>116</v>
      </c>
      <c r="Z205" s="5">
        <v>15</v>
      </c>
      <c r="AA205" s="5">
        <v>528</v>
      </c>
      <c r="AB205" s="5">
        <v>0</v>
      </c>
      <c r="AC205" s="5">
        <v>0</v>
      </c>
      <c r="AD205" s="5">
        <v>5424</v>
      </c>
      <c r="AE205" s="5">
        <v>4791</v>
      </c>
      <c r="AF205" s="5">
        <v>146</v>
      </c>
      <c r="AG205" s="5">
        <v>40</v>
      </c>
      <c r="AH205" s="5">
        <v>28</v>
      </c>
      <c r="AI205" s="5">
        <v>419</v>
      </c>
      <c r="AJ205" s="5">
        <v>0</v>
      </c>
      <c r="AK205" s="5">
        <v>1458</v>
      </c>
      <c r="AL205" s="5">
        <v>0</v>
      </c>
      <c r="AM205" s="5">
        <v>0</v>
      </c>
      <c r="AN205" s="5">
        <v>41</v>
      </c>
      <c r="AO205" s="5">
        <v>1408</v>
      </c>
      <c r="AP205" s="5">
        <v>8</v>
      </c>
      <c r="AQ205" s="5">
        <v>0</v>
      </c>
      <c r="AR205" s="5">
        <v>0</v>
      </c>
      <c r="AS205" s="5">
        <v>0</v>
      </c>
    </row>
    <row r="206" spans="1:45">
      <c r="A206" s="5">
        <v>1386</v>
      </c>
      <c r="B206" s="5">
        <v>7</v>
      </c>
      <c r="C206" s="5" t="s">
        <v>524</v>
      </c>
      <c r="D206" s="5" t="s">
        <v>525</v>
      </c>
      <c r="E206" s="5">
        <v>67926</v>
      </c>
      <c r="F206" s="5">
        <v>45109</v>
      </c>
      <c r="G206" s="5">
        <v>8234</v>
      </c>
      <c r="H206" s="5">
        <v>2949</v>
      </c>
      <c r="I206" s="5">
        <v>3912</v>
      </c>
      <c r="J206" s="5">
        <v>7425</v>
      </c>
      <c r="K206" s="5">
        <v>88</v>
      </c>
      <c r="L206" s="5">
        <v>209</v>
      </c>
      <c r="M206" s="5">
        <v>0</v>
      </c>
      <c r="N206" s="5">
        <v>10065</v>
      </c>
      <c r="O206" s="5">
        <v>9044</v>
      </c>
      <c r="P206" s="5">
        <v>609</v>
      </c>
      <c r="Q206" s="5">
        <v>197</v>
      </c>
      <c r="R206" s="5">
        <v>216</v>
      </c>
      <c r="S206" s="5">
        <v>0</v>
      </c>
      <c r="T206" s="5">
        <v>0</v>
      </c>
      <c r="U206" s="5">
        <v>0</v>
      </c>
      <c r="V206" s="5">
        <v>5482</v>
      </c>
      <c r="W206" s="5">
        <v>5293</v>
      </c>
      <c r="X206" s="5">
        <v>75</v>
      </c>
      <c r="Y206" s="5">
        <v>0</v>
      </c>
      <c r="Z206" s="5">
        <v>41</v>
      </c>
      <c r="AA206" s="5">
        <v>70</v>
      </c>
      <c r="AB206" s="5">
        <v>3</v>
      </c>
      <c r="AC206" s="5">
        <v>0</v>
      </c>
      <c r="AD206" s="5">
        <v>8036</v>
      </c>
      <c r="AE206" s="5">
        <v>5045</v>
      </c>
      <c r="AF206" s="5">
        <v>61</v>
      </c>
      <c r="AG206" s="5">
        <v>140</v>
      </c>
      <c r="AH206" s="5">
        <v>223</v>
      </c>
      <c r="AI206" s="5">
        <v>2568</v>
      </c>
      <c r="AJ206" s="5">
        <v>0</v>
      </c>
      <c r="AK206" s="5">
        <v>1285</v>
      </c>
      <c r="AL206" s="5">
        <v>184</v>
      </c>
      <c r="AM206" s="5">
        <v>7</v>
      </c>
      <c r="AN206" s="5">
        <v>40</v>
      </c>
      <c r="AO206" s="5">
        <v>886</v>
      </c>
      <c r="AP206" s="5">
        <v>0</v>
      </c>
      <c r="AQ206" s="5">
        <v>169</v>
      </c>
      <c r="AR206" s="5">
        <v>0</v>
      </c>
      <c r="AS206" s="5">
        <v>0</v>
      </c>
    </row>
    <row r="207" spans="1:45">
      <c r="A207" s="5">
        <v>1386</v>
      </c>
      <c r="B207" s="5">
        <v>9</v>
      </c>
      <c r="C207" s="5" t="s">
        <v>526</v>
      </c>
      <c r="D207" s="5" t="s">
        <v>525</v>
      </c>
      <c r="E207" s="5">
        <v>67926</v>
      </c>
      <c r="F207" s="5">
        <v>45109</v>
      </c>
      <c r="G207" s="5">
        <v>8234</v>
      </c>
      <c r="H207" s="5">
        <v>2949</v>
      </c>
      <c r="I207" s="5">
        <v>3912</v>
      </c>
      <c r="J207" s="5">
        <v>7425</v>
      </c>
      <c r="K207" s="5">
        <v>88</v>
      </c>
      <c r="L207" s="5">
        <v>209</v>
      </c>
      <c r="M207" s="5">
        <v>0</v>
      </c>
      <c r="N207" s="5">
        <v>10065</v>
      </c>
      <c r="O207" s="5">
        <v>9044</v>
      </c>
      <c r="P207" s="5">
        <v>609</v>
      </c>
      <c r="Q207" s="5">
        <v>197</v>
      </c>
      <c r="R207" s="5">
        <v>216</v>
      </c>
      <c r="S207" s="5">
        <v>0</v>
      </c>
      <c r="T207" s="5">
        <v>0</v>
      </c>
      <c r="U207" s="5">
        <v>0</v>
      </c>
      <c r="V207" s="5">
        <v>5482</v>
      </c>
      <c r="W207" s="5">
        <v>5293</v>
      </c>
      <c r="X207" s="5">
        <v>75</v>
      </c>
      <c r="Y207" s="5">
        <v>0</v>
      </c>
      <c r="Z207" s="5">
        <v>41</v>
      </c>
      <c r="AA207" s="5">
        <v>70</v>
      </c>
      <c r="AB207" s="5">
        <v>3</v>
      </c>
      <c r="AC207" s="5">
        <v>0</v>
      </c>
      <c r="AD207" s="5">
        <v>8036</v>
      </c>
      <c r="AE207" s="5">
        <v>5045</v>
      </c>
      <c r="AF207" s="5">
        <v>61</v>
      </c>
      <c r="AG207" s="5">
        <v>140</v>
      </c>
      <c r="AH207" s="5">
        <v>223</v>
      </c>
      <c r="AI207" s="5">
        <v>2568</v>
      </c>
      <c r="AJ207" s="5">
        <v>0</v>
      </c>
      <c r="AK207" s="5">
        <v>1285</v>
      </c>
      <c r="AL207" s="5">
        <v>184</v>
      </c>
      <c r="AM207" s="5">
        <v>7</v>
      </c>
      <c r="AN207" s="5">
        <v>40</v>
      </c>
      <c r="AO207" s="5">
        <v>886</v>
      </c>
      <c r="AP207" s="5">
        <v>0</v>
      </c>
      <c r="AQ207" s="5">
        <v>169</v>
      </c>
      <c r="AR207" s="5">
        <v>0</v>
      </c>
      <c r="AS207" s="5">
        <v>0</v>
      </c>
    </row>
    <row r="208" spans="1:45">
      <c r="A208" s="5">
        <v>1386</v>
      </c>
      <c r="B208" s="5">
        <v>2</v>
      </c>
      <c r="C208" s="5" t="s">
        <v>527</v>
      </c>
      <c r="D208" s="5" t="s">
        <v>528</v>
      </c>
      <c r="E208" s="5">
        <v>9158</v>
      </c>
      <c r="F208" s="5">
        <v>3798</v>
      </c>
      <c r="G208" s="5">
        <v>2113</v>
      </c>
      <c r="H208" s="5">
        <v>885</v>
      </c>
      <c r="I208" s="5">
        <v>1011</v>
      </c>
      <c r="J208" s="5">
        <v>1345</v>
      </c>
      <c r="K208" s="5">
        <v>0</v>
      </c>
      <c r="L208" s="5">
        <v>7</v>
      </c>
      <c r="M208" s="5">
        <v>0</v>
      </c>
      <c r="N208" s="5">
        <v>3300</v>
      </c>
      <c r="O208" s="5">
        <v>1512</v>
      </c>
      <c r="P208" s="5">
        <v>1299</v>
      </c>
      <c r="Q208" s="5">
        <v>216</v>
      </c>
      <c r="R208" s="5">
        <v>270</v>
      </c>
      <c r="S208" s="5">
        <v>0</v>
      </c>
      <c r="T208" s="5">
        <v>3</v>
      </c>
      <c r="U208" s="5">
        <v>0</v>
      </c>
      <c r="V208" s="5">
        <v>834</v>
      </c>
      <c r="W208" s="5">
        <v>809</v>
      </c>
      <c r="X208" s="5">
        <v>0</v>
      </c>
      <c r="Y208" s="5">
        <v>0</v>
      </c>
      <c r="Z208" s="5">
        <v>9</v>
      </c>
      <c r="AA208" s="5">
        <v>15</v>
      </c>
      <c r="AB208" s="5">
        <v>0</v>
      </c>
      <c r="AC208" s="5">
        <v>0</v>
      </c>
      <c r="AD208" s="5">
        <v>1224</v>
      </c>
      <c r="AE208" s="5">
        <v>389</v>
      </c>
      <c r="AF208" s="5">
        <v>0</v>
      </c>
      <c r="AG208" s="5">
        <v>2</v>
      </c>
      <c r="AH208" s="5">
        <v>21</v>
      </c>
      <c r="AI208" s="5">
        <v>812</v>
      </c>
      <c r="AJ208" s="5">
        <v>0</v>
      </c>
      <c r="AK208" s="5">
        <v>6914</v>
      </c>
      <c r="AL208" s="5">
        <v>1122</v>
      </c>
      <c r="AM208" s="5">
        <v>434</v>
      </c>
      <c r="AN208" s="5">
        <v>374</v>
      </c>
      <c r="AO208" s="5">
        <v>63</v>
      </c>
      <c r="AP208" s="5">
        <v>1434</v>
      </c>
      <c r="AQ208" s="5">
        <v>3487</v>
      </c>
      <c r="AR208" s="5">
        <v>0</v>
      </c>
      <c r="AS208" s="5">
        <v>0</v>
      </c>
    </row>
    <row r="209" spans="1:45">
      <c r="A209" s="5">
        <v>1386</v>
      </c>
      <c r="B209" s="5">
        <v>7</v>
      </c>
      <c r="C209" s="5" t="s">
        <v>529</v>
      </c>
      <c r="D209" s="5" t="s">
        <v>530</v>
      </c>
      <c r="E209" s="5">
        <v>9158</v>
      </c>
      <c r="F209" s="5">
        <v>3798</v>
      </c>
      <c r="G209" s="5">
        <v>2113</v>
      </c>
      <c r="H209" s="5">
        <v>885</v>
      </c>
      <c r="I209" s="5">
        <v>1011</v>
      </c>
      <c r="J209" s="5">
        <v>1345</v>
      </c>
      <c r="K209" s="5">
        <v>0</v>
      </c>
      <c r="L209" s="5">
        <v>7</v>
      </c>
      <c r="M209" s="5">
        <v>0</v>
      </c>
      <c r="N209" s="5">
        <v>3300</v>
      </c>
      <c r="O209" s="5">
        <v>1512</v>
      </c>
      <c r="P209" s="5">
        <v>1299</v>
      </c>
      <c r="Q209" s="5">
        <v>216</v>
      </c>
      <c r="R209" s="5">
        <v>270</v>
      </c>
      <c r="S209" s="5">
        <v>0</v>
      </c>
      <c r="T209" s="5">
        <v>3</v>
      </c>
      <c r="U209" s="5">
        <v>0</v>
      </c>
      <c r="V209" s="5">
        <v>834</v>
      </c>
      <c r="W209" s="5">
        <v>809</v>
      </c>
      <c r="X209" s="5">
        <v>0</v>
      </c>
      <c r="Y209" s="5">
        <v>0</v>
      </c>
      <c r="Z209" s="5">
        <v>9</v>
      </c>
      <c r="AA209" s="5">
        <v>15</v>
      </c>
      <c r="AB209" s="5">
        <v>0</v>
      </c>
      <c r="AC209" s="5">
        <v>0</v>
      </c>
      <c r="AD209" s="5">
        <v>1224</v>
      </c>
      <c r="AE209" s="5">
        <v>389</v>
      </c>
      <c r="AF209" s="5">
        <v>0</v>
      </c>
      <c r="AG209" s="5">
        <v>2</v>
      </c>
      <c r="AH209" s="5">
        <v>21</v>
      </c>
      <c r="AI209" s="5">
        <v>812</v>
      </c>
      <c r="AJ209" s="5">
        <v>0</v>
      </c>
      <c r="AK209" s="5">
        <v>6914</v>
      </c>
      <c r="AL209" s="5">
        <v>1122</v>
      </c>
      <c r="AM209" s="5">
        <v>434</v>
      </c>
      <c r="AN209" s="5">
        <v>374</v>
      </c>
      <c r="AO209" s="5">
        <v>63</v>
      </c>
      <c r="AP209" s="5">
        <v>1434</v>
      </c>
      <c r="AQ209" s="5">
        <v>3487</v>
      </c>
      <c r="AR209" s="5">
        <v>0</v>
      </c>
      <c r="AS209" s="5">
        <v>0</v>
      </c>
    </row>
    <row r="210" spans="1:45">
      <c r="A210" s="5">
        <v>1386</v>
      </c>
      <c r="B210" s="5">
        <v>19</v>
      </c>
      <c r="C210" s="5" t="s">
        <v>531</v>
      </c>
      <c r="D210" s="5" t="s">
        <v>532</v>
      </c>
      <c r="E210" s="5">
        <v>112</v>
      </c>
      <c r="F210" s="5">
        <v>0</v>
      </c>
      <c r="G210" s="5">
        <v>112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1386</v>
      </c>
      <c r="B211" s="5">
        <v>4</v>
      </c>
      <c r="C211" s="5" t="s">
        <v>533</v>
      </c>
      <c r="D211" s="5" t="s">
        <v>534</v>
      </c>
      <c r="E211" s="5">
        <v>4942</v>
      </c>
      <c r="F211" s="5">
        <v>2055</v>
      </c>
      <c r="G211" s="5">
        <v>1131</v>
      </c>
      <c r="H211" s="5">
        <v>694</v>
      </c>
      <c r="I211" s="5">
        <v>911</v>
      </c>
      <c r="J211" s="5">
        <v>145</v>
      </c>
      <c r="K211" s="5">
        <v>0</v>
      </c>
      <c r="L211" s="5">
        <v>7</v>
      </c>
      <c r="M211" s="5">
        <v>0</v>
      </c>
      <c r="N211" s="5">
        <v>1002</v>
      </c>
      <c r="O211" s="5">
        <v>74</v>
      </c>
      <c r="P211" s="5">
        <v>474</v>
      </c>
      <c r="Q211" s="5">
        <v>180</v>
      </c>
      <c r="R211" s="5">
        <v>270</v>
      </c>
      <c r="S211" s="5">
        <v>0</v>
      </c>
      <c r="T211" s="5">
        <v>3</v>
      </c>
      <c r="U211" s="5">
        <v>0</v>
      </c>
      <c r="V211" s="5">
        <v>111</v>
      </c>
      <c r="W211" s="5">
        <v>111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1127</v>
      </c>
      <c r="AE211" s="5">
        <v>336</v>
      </c>
      <c r="AF211" s="5">
        <v>0</v>
      </c>
      <c r="AG211" s="5">
        <v>2</v>
      </c>
      <c r="AH211" s="5">
        <v>10</v>
      </c>
      <c r="AI211" s="5">
        <v>780</v>
      </c>
      <c r="AJ211" s="5">
        <v>0</v>
      </c>
      <c r="AK211" s="5">
        <v>3240</v>
      </c>
      <c r="AL211" s="5">
        <v>1122</v>
      </c>
      <c r="AM211" s="5">
        <v>20</v>
      </c>
      <c r="AN211" s="5">
        <v>6</v>
      </c>
      <c r="AO211" s="5">
        <v>62</v>
      </c>
      <c r="AP211" s="5">
        <v>1434</v>
      </c>
      <c r="AQ211" s="5">
        <v>596</v>
      </c>
      <c r="AR211" s="5">
        <v>0</v>
      </c>
      <c r="AS211" s="5">
        <v>0</v>
      </c>
    </row>
    <row r="212" spans="1:45">
      <c r="A212" s="5">
        <v>1386</v>
      </c>
      <c r="B212" s="5">
        <v>4</v>
      </c>
      <c r="C212" s="5" t="s">
        <v>535</v>
      </c>
      <c r="D212" s="5" t="s">
        <v>536</v>
      </c>
      <c r="E212" s="5">
        <v>1740</v>
      </c>
      <c r="F212" s="5">
        <v>212</v>
      </c>
      <c r="G212" s="5">
        <v>49</v>
      </c>
      <c r="H212" s="5">
        <v>179</v>
      </c>
      <c r="I212" s="5">
        <v>100</v>
      </c>
      <c r="J212" s="5">
        <v>1200</v>
      </c>
      <c r="K212" s="5">
        <v>0</v>
      </c>
      <c r="L212" s="5">
        <v>0</v>
      </c>
      <c r="M212" s="5">
        <v>0</v>
      </c>
      <c r="N212" s="5">
        <v>75</v>
      </c>
      <c r="O212" s="5">
        <v>18</v>
      </c>
      <c r="P212" s="5">
        <v>25</v>
      </c>
      <c r="Q212" s="5">
        <v>33</v>
      </c>
      <c r="R212" s="5">
        <v>0</v>
      </c>
      <c r="S212" s="5">
        <v>0</v>
      </c>
      <c r="T212" s="5">
        <v>0</v>
      </c>
      <c r="U212" s="5">
        <v>0</v>
      </c>
      <c r="V212" s="5">
        <v>593</v>
      </c>
      <c r="W212" s="5">
        <v>593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3</v>
      </c>
      <c r="AE212" s="5">
        <v>3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3675</v>
      </c>
      <c r="AL212" s="5">
        <v>0</v>
      </c>
      <c r="AM212" s="5">
        <v>414</v>
      </c>
      <c r="AN212" s="5">
        <v>368</v>
      </c>
      <c r="AO212" s="5">
        <v>1</v>
      </c>
      <c r="AP212" s="5">
        <v>0</v>
      </c>
      <c r="AQ212" s="5">
        <v>2891</v>
      </c>
      <c r="AR212" s="5">
        <v>0</v>
      </c>
      <c r="AS212" s="5">
        <v>0</v>
      </c>
    </row>
    <row r="213" spans="1:45">
      <c r="A213" s="5">
        <v>1386</v>
      </c>
      <c r="B213" s="5">
        <v>4</v>
      </c>
      <c r="C213" s="5" t="s">
        <v>537</v>
      </c>
      <c r="D213" s="5" t="s">
        <v>538</v>
      </c>
      <c r="E213" s="5">
        <v>2364</v>
      </c>
      <c r="F213" s="5">
        <v>1530</v>
      </c>
      <c r="G213" s="5">
        <v>822</v>
      </c>
      <c r="H213" s="5">
        <v>12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2223</v>
      </c>
      <c r="O213" s="5">
        <v>1420</v>
      </c>
      <c r="P213" s="5">
        <v>800</v>
      </c>
      <c r="Q213" s="5">
        <v>3</v>
      </c>
      <c r="R213" s="5">
        <v>0</v>
      </c>
      <c r="S213" s="5">
        <v>0</v>
      </c>
      <c r="T213" s="5">
        <v>0</v>
      </c>
      <c r="U213" s="5">
        <v>0</v>
      </c>
      <c r="V213" s="5">
        <v>129</v>
      </c>
      <c r="W213" s="5">
        <v>104</v>
      </c>
      <c r="X213" s="5">
        <v>0</v>
      </c>
      <c r="Y213" s="5">
        <v>0</v>
      </c>
      <c r="Z213" s="5">
        <v>9</v>
      </c>
      <c r="AA213" s="5">
        <v>15</v>
      </c>
      <c r="AB213" s="5">
        <v>0</v>
      </c>
      <c r="AC213" s="5">
        <v>0</v>
      </c>
      <c r="AD213" s="5">
        <v>93</v>
      </c>
      <c r="AE213" s="5">
        <v>49</v>
      </c>
      <c r="AF213" s="5">
        <v>0</v>
      </c>
      <c r="AG213" s="5">
        <v>0</v>
      </c>
      <c r="AH213" s="5">
        <v>11</v>
      </c>
      <c r="AI213" s="5">
        <v>32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6" t="s">
        <v>159</v>
      </c>
      <c r="B1" s="26"/>
      <c r="C1" s="25" t="str">
        <f>CONCATENATE("10-",'فهرست جداول'!B11,"-",MID('فهرست جداول'!B1, 58,10), "                  (میلیون ریال)")</f>
        <v>10-ارزش موجودی انبار کارگاه‏ها بر حسب فعالیت-86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5.75" customHeight="1" thickBot="1">
      <c r="A2" s="31" t="s">
        <v>128</v>
      </c>
      <c r="B2" s="31" t="s">
        <v>151</v>
      </c>
      <c r="C2" s="40" t="s">
        <v>0</v>
      </c>
      <c r="D2" s="35" t="s">
        <v>1</v>
      </c>
      <c r="E2" s="37" t="s">
        <v>62</v>
      </c>
      <c r="F2" s="38"/>
      <c r="G2" s="38"/>
      <c r="H2" s="38"/>
      <c r="I2" s="38"/>
      <c r="J2" s="39"/>
      <c r="K2" s="21" t="s">
        <v>63</v>
      </c>
      <c r="L2" s="21"/>
      <c r="M2" s="21"/>
      <c r="N2" s="21"/>
      <c r="O2" s="21"/>
      <c r="P2" s="21"/>
    </row>
    <row r="3" spans="1:16" ht="47.25" customHeight="1" thickBot="1">
      <c r="A3" s="32" t="s">
        <v>128</v>
      </c>
      <c r="B3" s="32"/>
      <c r="C3" s="41"/>
      <c r="D3" s="36"/>
      <c r="E3" s="12" t="s">
        <v>2</v>
      </c>
      <c r="F3" s="12" t="s">
        <v>64</v>
      </c>
      <c r="G3" s="12" t="s">
        <v>65</v>
      </c>
      <c r="H3" s="12" t="s">
        <v>66</v>
      </c>
      <c r="I3" s="12" t="s">
        <v>67</v>
      </c>
      <c r="J3" s="12" t="s">
        <v>161</v>
      </c>
      <c r="K3" s="12" t="s">
        <v>2</v>
      </c>
      <c r="L3" s="12" t="s">
        <v>64</v>
      </c>
      <c r="M3" s="12" t="s">
        <v>65</v>
      </c>
      <c r="N3" s="12" t="s">
        <v>66</v>
      </c>
      <c r="O3" s="12" t="s">
        <v>67</v>
      </c>
      <c r="P3" s="12" t="s">
        <v>161</v>
      </c>
    </row>
    <row r="4" spans="1:16">
      <c r="A4" s="5">
        <v>1386</v>
      </c>
      <c r="B4" s="5">
        <v>1</v>
      </c>
      <c r="C4" s="5" t="s">
        <v>162</v>
      </c>
      <c r="D4" s="5" t="s">
        <v>163</v>
      </c>
      <c r="E4" s="5">
        <v>214597532</v>
      </c>
      <c r="F4" s="5">
        <v>54294389</v>
      </c>
      <c r="G4" s="5">
        <v>30091794</v>
      </c>
      <c r="H4" s="5">
        <v>2319192</v>
      </c>
      <c r="I4" s="5">
        <v>127892158</v>
      </c>
      <c r="J4" s="5">
        <v>0</v>
      </c>
      <c r="K4" s="5">
        <v>259887653</v>
      </c>
      <c r="L4" s="5">
        <v>67145426</v>
      </c>
      <c r="M4" s="5">
        <v>37550003</v>
      </c>
      <c r="N4" s="5">
        <v>2711644</v>
      </c>
      <c r="O4" s="5">
        <v>152480580</v>
      </c>
      <c r="P4" s="5">
        <v>0</v>
      </c>
    </row>
    <row r="5" spans="1:16">
      <c r="A5" s="5">
        <v>1386</v>
      </c>
      <c r="B5" s="5">
        <v>2</v>
      </c>
      <c r="C5" s="5" t="s">
        <v>164</v>
      </c>
      <c r="D5" s="5" t="s">
        <v>165</v>
      </c>
      <c r="E5" s="5">
        <v>11982948</v>
      </c>
      <c r="F5" s="5">
        <v>4662817</v>
      </c>
      <c r="G5" s="5">
        <v>565507</v>
      </c>
      <c r="H5" s="5">
        <v>68276</v>
      </c>
      <c r="I5" s="5">
        <v>6686347</v>
      </c>
      <c r="J5" s="5">
        <v>0</v>
      </c>
      <c r="K5" s="5">
        <v>15015881</v>
      </c>
      <c r="L5" s="5">
        <v>5815617</v>
      </c>
      <c r="M5" s="5">
        <v>745286</v>
      </c>
      <c r="N5" s="5">
        <v>84054</v>
      </c>
      <c r="O5" s="5">
        <v>8370924</v>
      </c>
      <c r="P5" s="5">
        <v>0</v>
      </c>
    </row>
    <row r="6" spans="1:16">
      <c r="A6" s="5">
        <v>1386</v>
      </c>
      <c r="B6" s="5">
        <v>3</v>
      </c>
      <c r="C6" s="5" t="s">
        <v>166</v>
      </c>
      <c r="D6" s="5" t="s">
        <v>167</v>
      </c>
      <c r="E6" s="5">
        <v>293685</v>
      </c>
      <c r="F6" s="5">
        <v>87425</v>
      </c>
      <c r="G6" s="5">
        <v>2550</v>
      </c>
      <c r="H6" s="5">
        <v>5505</v>
      </c>
      <c r="I6" s="5">
        <v>198205</v>
      </c>
      <c r="J6" s="5">
        <v>0</v>
      </c>
      <c r="K6" s="5">
        <v>335422</v>
      </c>
      <c r="L6" s="5">
        <v>109229</v>
      </c>
      <c r="M6" s="5">
        <v>3858</v>
      </c>
      <c r="N6" s="5">
        <v>664</v>
      </c>
      <c r="O6" s="5">
        <v>221670</v>
      </c>
      <c r="P6" s="5">
        <v>0</v>
      </c>
    </row>
    <row r="7" spans="1:16">
      <c r="A7" s="5">
        <v>1386</v>
      </c>
      <c r="B7" s="5">
        <v>4</v>
      </c>
      <c r="C7" s="5" t="s">
        <v>168</v>
      </c>
      <c r="D7" s="5" t="s">
        <v>167</v>
      </c>
      <c r="E7" s="5">
        <v>293685</v>
      </c>
      <c r="F7" s="5">
        <v>87425</v>
      </c>
      <c r="G7" s="5">
        <v>2550</v>
      </c>
      <c r="H7" s="5">
        <v>5505</v>
      </c>
      <c r="I7" s="5">
        <v>198205</v>
      </c>
      <c r="J7" s="5">
        <v>0</v>
      </c>
      <c r="K7" s="5">
        <v>335422</v>
      </c>
      <c r="L7" s="5">
        <v>109229</v>
      </c>
      <c r="M7" s="5">
        <v>3858</v>
      </c>
      <c r="N7" s="5">
        <v>664</v>
      </c>
      <c r="O7" s="5">
        <v>221670</v>
      </c>
      <c r="P7" s="5">
        <v>0</v>
      </c>
    </row>
    <row r="8" spans="1:16">
      <c r="A8" s="5">
        <v>1386</v>
      </c>
      <c r="B8" s="5">
        <v>3</v>
      </c>
      <c r="C8" s="5" t="s">
        <v>169</v>
      </c>
      <c r="D8" s="5" t="s">
        <v>170</v>
      </c>
      <c r="E8" s="5">
        <v>205827</v>
      </c>
      <c r="F8" s="5">
        <v>122288</v>
      </c>
      <c r="G8" s="5">
        <v>1031</v>
      </c>
      <c r="H8" s="5">
        <v>80</v>
      </c>
      <c r="I8" s="5">
        <v>82428</v>
      </c>
      <c r="J8" s="5">
        <v>0</v>
      </c>
      <c r="K8" s="5">
        <v>305268</v>
      </c>
      <c r="L8" s="5">
        <v>191823</v>
      </c>
      <c r="M8" s="5">
        <v>1212</v>
      </c>
      <c r="N8" s="5">
        <v>20</v>
      </c>
      <c r="O8" s="5">
        <v>112213</v>
      </c>
      <c r="P8" s="5">
        <v>0</v>
      </c>
    </row>
    <row r="9" spans="1:16">
      <c r="A9" s="5">
        <v>1386</v>
      </c>
      <c r="B9" s="5">
        <v>4</v>
      </c>
      <c r="C9" s="5" t="s">
        <v>171</v>
      </c>
      <c r="D9" s="5" t="s">
        <v>170</v>
      </c>
      <c r="E9" s="5">
        <v>205827</v>
      </c>
      <c r="F9" s="5">
        <v>122288</v>
      </c>
      <c r="G9" s="5">
        <v>1031</v>
      </c>
      <c r="H9" s="5">
        <v>80</v>
      </c>
      <c r="I9" s="5">
        <v>82428</v>
      </c>
      <c r="J9" s="5">
        <v>0</v>
      </c>
      <c r="K9" s="5">
        <v>305268</v>
      </c>
      <c r="L9" s="5">
        <v>191823</v>
      </c>
      <c r="M9" s="5">
        <v>1212</v>
      </c>
      <c r="N9" s="5">
        <v>20</v>
      </c>
      <c r="O9" s="5">
        <v>112213</v>
      </c>
      <c r="P9" s="5">
        <v>0</v>
      </c>
    </row>
    <row r="10" spans="1:16">
      <c r="A10" s="5">
        <v>1386</v>
      </c>
      <c r="B10" s="5">
        <v>3</v>
      </c>
      <c r="C10" s="5" t="s">
        <v>172</v>
      </c>
      <c r="D10" s="5" t="s">
        <v>173</v>
      </c>
      <c r="E10" s="5">
        <v>905047</v>
      </c>
      <c r="F10" s="5">
        <v>290467</v>
      </c>
      <c r="G10" s="5">
        <v>67910</v>
      </c>
      <c r="H10" s="5">
        <v>564</v>
      </c>
      <c r="I10" s="5">
        <v>546106</v>
      </c>
      <c r="J10" s="5">
        <v>0</v>
      </c>
      <c r="K10" s="5">
        <v>1095628</v>
      </c>
      <c r="L10" s="5">
        <v>363803</v>
      </c>
      <c r="M10" s="5">
        <v>91433</v>
      </c>
      <c r="N10" s="5">
        <v>1243</v>
      </c>
      <c r="O10" s="5">
        <v>639149</v>
      </c>
      <c r="P10" s="5">
        <v>0</v>
      </c>
    </row>
    <row r="11" spans="1:16">
      <c r="A11" s="5">
        <v>1386</v>
      </c>
      <c r="B11" s="5">
        <v>4</v>
      </c>
      <c r="C11" s="5" t="s">
        <v>174</v>
      </c>
      <c r="D11" s="5" t="s">
        <v>173</v>
      </c>
      <c r="E11" s="5">
        <v>905047</v>
      </c>
      <c r="F11" s="5">
        <v>290467</v>
      </c>
      <c r="G11" s="5">
        <v>67910</v>
      </c>
      <c r="H11" s="5">
        <v>564</v>
      </c>
      <c r="I11" s="5">
        <v>546106</v>
      </c>
      <c r="J11" s="5">
        <v>0</v>
      </c>
      <c r="K11" s="5">
        <v>1095628</v>
      </c>
      <c r="L11" s="5">
        <v>363803</v>
      </c>
      <c r="M11" s="5">
        <v>91433</v>
      </c>
      <c r="N11" s="5">
        <v>1243</v>
      </c>
      <c r="O11" s="5">
        <v>639149</v>
      </c>
      <c r="P11" s="5">
        <v>0</v>
      </c>
    </row>
    <row r="12" spans="1:16">
      <c r="A12" s="5">
        <v>1386</v>
      </c>
      <c r="B12" s="5">
        <v>3</v>
      </c>
      <c r="C12" s="5" t="s">
        <v>175</v>
      </c>
      <c r="D12" s="5" t="s">
        <v>176</v>
      </c>
      <c r="E12" s="5">
        <v>2455897</v>
      </c>
      <c r="F12" s="5">
        <v>544276</v>
      </c>
      <c r="G12" s="5">
        <v>199680</v>
      </c>
      <c r="H12" s="5">
        <v>87</v>
      </c>
      <c r="I12" s="5">
        <v>1711853</v>
      </c>
      <c r="J12" s="5">
        <v>0</v>
      </c>
      <c r="K12" s="5">
        <v>4078492</v>
      </c>
      <c r="L12" s="5">
        <v>1072369</v>
      </c>
      <c r="M12" s="5">
        <v>280223</v>
      </c>
      <c r="N12" s="5">
        <v>71</v>
      </c>
      <c r="O12" s="5">
        <v>2725829</v>
      </c>
      <c r="P12" s="5">
        <v>0</v>
      </c>
    </row>
    <row r="13" spans="1:16">
      <c r="A13" s="5">
        <v>1386</v>
      </c>
      <c r="B13" s="5">
        <v>4</v>
      </c>
      <c r="C13" s="5" t="s">
        <v>177</v>
      </c>
      <c r="D13" s="5" t="s">
        <v>176</v>
      </c>
      <c r="E13" s="5">
        <v>2455897</v>
      </c>
      <c r="F13" s="5">
        <v>544276</v>
      </c>
      <c r="G13" s="5">
        <v>199680</v>
      </c>
      <c r="H13" s="5">
        <v>87</v>
      </c>
      <c r="I13" s="5">
        <v>1711853</v>
      </c>
      <c r="J13" s="5">
        <v>0</v>
      </c>
      <c r="K13" s="5">
        <v>4078492</v>
      </c>
      <c r="L13" s="5">
        <v>1072369</v>
      </c>
      <c r="M13" s="5">
        <v>280223</v>
      </c>
      <c r="N13" s="5">
        <v>71</v>
      </c>
      <c r="O13" s="5">
        <v>2725829</v>
      </c>
      <c r="P13" s="5">
        <v>0</v>
      </c>
    </row>
    <row r="14" spans="1:16">
      <c r="A14" s="5">
        <v>1386</v>
      </c>
      <c r="B14" s="5">
        <v>3</v>
      </c>
      <c r="C14" s="5" t="s">
        <v>178</v>
      </c>
      <c r="D14" s="5" t="s">
        <v>179</v>
      </c>
      <c r="E14" s="5">
        <v>1740915</v>
      </c>
      <c r="F14" s="5">
        <v>591417</v>
      </c>
      <c r="G14" s="5">
        <v>43829</v>
      </c>
      <c r="H14" s="5">
        <v>35780</v>
      </c>
      <c r="I14" s="5">
        <v>1069889</v>
      </c>
      <c r="J14" s="5">
        <v>0</v>
      </c>
      <c r="K14" s="5">
        <v>1839894</v>
      </c>
      <c r="L14" s="5">
        <v>607178</v>
      </c>
      <c r="M14" s="5">
        <v>49575</v>
      </c>
      <c r="N14" s="5">
        <v>40803</v>
      </c>
      <c r="O14" s="5">
        <v>1142338</v>
      </c>
      <c r="P14" s="5">
        <v>0</v>
      </c>
    </row>
    <row r="15" spans="1:16">
      <c r="A15" s="5">
        <v>1386</v>
      </c>
      <c r="B15" s="5">
        <v>4</v>
      </c>
      <c r="C15" s="5" t="s">
        <v>180</v>
      </c>
      <c r="D15" s="5" t="s">
        <v>179</v>
      </c>
      <c r="E15" s="5">
        <v>1740915</v>
      </c>
      <c r="F15" s="5">
        <v>591417</v>
      </c>
      <c r="G15" s="5">
        <v>43829</v>
      </c>
      <c r="H15" s="5">
        <v>35780</v>
      </c>
      <c r="I15" s="5">
        <v>1069889</v>
      </c>
      <c r="J15" s="5">
        <v>0</v>
      </c>
      <c r="K15" s="5">
        <v>1839894</v>
      </c>
      <c r="L15" s="5">
        <v>607178</v>
      </c>
      <c r="M15" s="5">
        <v>49575</v>
      </c>
      <c r="N15" s="5">
        <v>40803</v>
      </c>
      <c r="O15" s="5">
        <v>1142338</v>
      </c>
      <c r="P15" s="5">
        <v>0</v>
      </c>
    </row>
    <row r="16" spans="1:16">
      <c r="A16" s="5">
        <v>1386</v>
      </c>
      <c r="B16" s="5">
        <v>3</v>
      </c>
      <c r="C16" s="5" t="s">
        <v>181</v>
      </c>
      <c r="D16" s="5" t="s">
        <v>182</v>
      </c>
      <c r="E16" s="5">
        <v>273768</v>
      </c>
      <c r="F16" s="5">
        <v>62866</v>
      </c>
      <c r="G16" s="5">
        <v>1179</v>
      </c>
      <c r="H16" s="5">
        <v>5466</v>
      </c>
      <c r="I16" s="5">
        <v>204258</v>
      </c>
      <c r="J16" s="5">
        <v>0</v>
      </c>
      <c r="K16" s="5">
        <v>812800</v>
      </c>
      <c r="L16" s="5">
        <v>424756</v>
      </c>
      <c r="M16" s="5">
        <v>592</v>
      </c>
      <c r="N16" s="5">
        <v>13572</v>
      </c>
      <c r="O16" s="5">
        <v>373879</v>
      </c>
      <c r="P16" s="5">
        <v>0</v>
      </c>
    </row>
    <row r="17" spans="1:16">
      <c r="A17" s="5">
        <v>1386</v>
      </c>
      <c r="B17" s="5">
        <v>4</v>
      </c>
      <c r="C17" s="5" t="s">
        <v>183</v>
      </c>
      <c r="D17" s="5" t="s">
        <v>184</v>
      </c>
      <c r="E17" s="5">
        <v>221277</v>
      </c>
      <c r="F17" s="5">
        <v>43986</v>
      </c>
      <c r="G17" s="5">
        <v>355</v>
      </c>
      <c r="H17" s="5">
        <v>5466</v>
      </c>
      <c r="I17" s="5">
        <v>171471</v>
      </c>
      <c r="J17" s="5">
        <v>0</v>
      </c>
      <c r="K17" s="5">
        <v>725240</v>
      </c>
      <c r="L17" s="5">
        <v>376123</v>
      </c>
      <c r="M17" s="5">
        <v>260</v>
      </c>
      <c r="N17" s="5">
        <v>13572</v>
      </c>
      <c r="O17" s="5">
        <v>335285</v>
      </c>
      <c r="P17" s="5">
        <v>0</v>
      </c>
    </row>
    <row r="18" spans="1:16">
      <c r="A18" s="5">
        <v>1386</v>
      </c>
      <c r="B18" s="5">
        <v>4</v>
      </c>
      <c r="C18" s="5" t="s">
        <v>185</v>
      </c>
      <c r="D18" s="5" t="s">
        <v>186</v>
      </c>
      <c r="E18" s="5">
        <v>52491</v>
      </c>
      <c r="F18" s="5">
        <v>18880</v>
      </c>
      <c r="G18" s="5">
        <v>824</v>
      </c>
      <c r="H18" s="5">
        <v>0</v>
      </c>
      <c r="I18" s="5">
        <v>32787</v>
      </c>
      <c r="J18" s="5">
        <v>0</v>
      </c>
      <c r="K18" s="5">
        <v>87560</v>
      </c>
      <c r="L18" s="5">
        <v>48633</v>
      </c>
      <c r="M18" s="5">
        <v>333</v>
      </c>
      <c r="N18" s="5">
        <v>0</v>
      </c>
      <c r="O18" s="5">
        <v>38594</v>
      </c>
      <c r="P18" s="5">
        <v>0</v>
      </c>
    </row>
    <row r="19" spans="1:16">
      <c r="A19" s="5">
        <v>1386</v>
      </c>
      <c r="B19" s="5">
        <v>3</v>
      </c>
      <c r="C19" s="5" t="s">
        <v>187</v>
      </c>
      <c r="D19" s="5" t="s">
        <v>188</v>
      </c>
      <c r="E19" s="5">
        <v>5745787</v>
      </c>
      <c r="F19" s="5">
        <v>2933090</v>
      </c>
      <c r="G19" s="5">
        <v>247218</v>
      </c>
      <c r="H19" s="5">
        <v>20531</v>
      </c>
      <c r="I19" s="5">
        <v>2544948</v>
      </c>
      <c r="J19" s="5">
        <v>0</v>
      </c>
      <c r="K19" s="5">
        <v>6134228</v>
      </c>
      <c r="L19" s="5">
        <v>3019785</v>
      </c>
      <c r="M19" s="5">
        <v>314110</v>
      </c>
      <c r="N19" s="5">
        <v>27367</v>
      </c>
      <c r="O19" s="5">
        <v>2772965</v>
      </c>
      <c r="P19" s="5">
        <v>0</v>
      </c>
    </row>
    <row r="20" spans="1:16">
      <c r="A20" s="5">
        <v>1386</v>
      </c>
      <c r="B20" s="5">
        <v>4</v>
      </c>
      <c r="C20" s="5" t="s">
        <v>189</v>
      </c>
      <c r="D20" s="5" t="s">
        <v>188</v>
      </c>
      <c r="E20" s="5">
        <v>718226</v>
      </c>
      <c r="F20" s="5">
        <v>171925</v>
      </c>
      <c r="G20" s="5">
        <v>18806</v>
      </c>
      <c r="H20" s="5">
        <v>6808</v>
      </c>
      <c r="I20" s="5">
        <v>520687</v>
      </c>
      <c r="J20" s="5">
        <v>0</v>
      </c>
      <c r="K20" s="5">
        <v>852003</v>
      </c>
      <c r="L20" s="5">
        <v>189125</v>
      </c>
      <c r="M20" s="5">
        <v>22064</v>
      </c>
      <c r="N20" s="5">
        <v>6977</v>
      </c>
      <c r="O20" s="5">
        <v>633837</v>
      </c>
      <c r="P20" s="5">
        <v>0</v>
      </c>
    </row>
    <row r="21" spans="1:16">
      <c r="A21" s="5">
        <v>1386</v>
      </c>
      <c r="B21" s="5">
        <v>4</v>
      </c>
      <c r="C21" s="5" t="s">
        <v>190</v>
      </c>
      <c r="D21" s="5" t="s">
        <v>191</v>
      </c>
      <c r="E21" s="5">
        <v>2802134</v>
      </c>
      <c r="F21" s="5">
        <v>1742744</v>
      </c>
      <c r="G21" s="5">
        <v>105086</v>
      </c>
      <c r="H21" s="5">
        <v>4571</v>
      </c>
      <c r="I21" s="5">
        <v>949732</v>
      </c>
      <c r="J21" s="5">
        <v>0</v>
      </c>
      <c r="K21" s="5">
        <v>2485859</v>
      </c>
      <c r="L21" s="5">
        <v>1578136</v>
      </c>
      <c r="M21" s="5">
        <v>162840</v>
      </c>
      <c r="N21" s="5">
        <v>7118</v>
      </c>
      <c r="O21" s="5">
        <v>737764</v>
      </c>
      <c r="P21" s="5">
        <v>0</v>
      </c>
    </row>
    <row r="22" spans="1:16">
      <c r="A22" s="5">
        <v>1386</v>
      </c>
      <c r="B22" s="5">
        <v>4</v>
      </c>
      <c r="C22" s="5" t="s">
        <v>192</v>
      </c>
      <c r="D22" s="5" t="s">
        <v>193</v>
      </c>
      <c r="E22" s="5">
        <v>317021</v>
      </c>
      <c r="F22" s="5">
        <v>149231</v>
      </c>
      <c r="G22" s="5">
        <v>8496</v>
      </c>
      <c r="H22" s="5">
        <v>565</v>
      </c>
      <c r="I22" s="5">
        <v>158729</v>
      </c>
      <c r="J22" s="5">
        <v>0</v>
      </c>
      <c r="K22" s="5">
        <v>408797</v>
      </c>
      <c r="L22" s="5">
        <v>167569</v>
      </c>
      <c r="M22" s="5">
        <v>13450</v>
      </c>
      <c r="N22" s="5">
        <v>8071</v>
      </c>
      <c r="O22" s="5">
        <v>219706</v>
      </c>
      <c r="P22" s="5">
        <v>0</v>
      </c>
    </row>
    <row r="23" spans="1:16">
      <c r="A23" s="5">
        <v>1386</v>
      </c>
      <c r="B23" s="5">
        <v>4</v>
      </c>
      <c r="C23" s="5" t="s">
        <v>194</v>
      </c>
      <c r="D23" s="5" t="s">
        <v>195</v>
      </c>
      <c r="E23" s="5">
        <v>80539</v>
      </c>
      <c r="F23" s="5">
        <v>34059</v>
      </c>
      <c r="G23" s="5">
        <v>741</v>
      </c>
      <c r="H23" s="5">
        <v>142</v>
      </c>
      <c r="I23" s="5">
        <v>45597</v>
      </c>
      <c r="J23" s="5">
        <v>0</v>
      </c>
      <c r="K23" s="5">
        <v>107250</v>
      </c>
      <c r="L23" s="5">
        <v>48076</v>
      </c>
      <c r="M23" s="5">
        <v>166</v>
      </c>
      <c r="N23" s="5">
        <v>257</v>
      </c>
      <c r="O23" s="5">
        <v>58752</v>
      </c>
      <c r="P23" s="5">
        <v>0</v>
      </c>
    </row>
    <row r="24" spans="1:16">
      <c r="A24" s="5">
        <v>1386</v>
      </c>
      <c r="B24" s="5">
        <v>4</v>
      </c>
      <c r="C24" s="5" t="s">
        <v>196</v>
      </c>
      <c r="D24" s="5" t="s">
        <v>197</v>
      </c>
      <c r="E24" s="5">
        <v>47269</v>
      </c>
      <c r="F24" s="5">
        <v>18207</v>
      </c>
      <c r="G24" s="5">
        <v>0</v>
      </c>
      <c r="H24" s="5">
        <v>0</v>
      </c>
      <c r="I24" s="5">
        <v>29062</v>
      </c>
      <c r="J24" s="5">
        <v>0</v>
      </c>
      <c r="K24" s="5">
        <v>42082</v>
      </c>
      <c r="L24" s="5">
        <v>15826</v>
      </c>
      <c r="M24" s="5">
        <v>0</v>
      </c>
      <c r="N24" s="5">
        <v>0</v>
      </c>
      <c r="O24" s="5">
        <v>26256</v>
      </c>
      <c r="P24" s="5">
        <v>0</v>
      </c>
    </row>
    <row r="25" spans="1:16">
      <c r="A25" s="5">
        <v>1386</v>
      </c>
      <c r="B25" s="5">
        <v>4</v>
      </c>
      <c r="C25" s="5" t="s">
        <v>198</v>
      </c>
      <c r="D25" s="5" t="s">
        <v>199</v>
      </c>
      <c r="E25" s="5">
        <v>1780598</v>
      </c>
      <c r="F25" s="5">
        <v>816924</v>
      </c>
      <c r="G25" s="5">
        <v>114089</v>
      </c>
      <c r="H25" s="5">
        <v>8444</v>
      </c>
      <c r="I25" s="5">
        <v>841141</v>
      </c>
      <c r="J25" s="5">
        <v>0</v>
      </c>
      <c r="K25" s="5">
        <v>2238238</v>
      </c>
      <c r="L25" s="5">
        <v>1021053</v>
      </c>
      <c r="M25" s="5">
        <v>115591</v>
      </c>
      <c r="N25" s="5">
        <v>4944</v>
      </c>
      <c r="O25" s="5">
        <v>1096649</v>
      </c>
      <c r="P25" s="5">
        <v>0</v>
      </c>
    </row>
    <row r="26" spans="1:16">
      <c r="A26" s="5">
        <v>1386</v>
      </c>
      <c r="B26" s="5">
        <v>3</v>
      </c>
      <c r="C26" s="5" t="s">
        <v>200</v>
      </c>
      <c r="D26" s="5" t="s">
        <v>201</v>
      </c>
      <c r="E26" s="5">
        <v>362022</v>
      </c>
      <c r="F26" s="5">
        <v>30988</v>
      </c>
      <c r="G26" s="5">
        <v>2110</v>
      </c>
      <c r="H26" s="5">
        <v>264</v>
      </c>
      <c r="I26" s="5">
        <v>328660</v>
      </c>
      <c r="J26" s="5">
        <v>0</v>
      </c>
      <c r="K26" s="5">
        <v>414150</v>
      </c>
      <c r="L26" s="5">
        <v>26673</v>
      </c>
      <c r="M26" s="5">
        <v>4282</v>
      </c>
      <c r="N26" s="5">
        <v>314</v>
      </c>
      <c r="O26" s="5">
        <v>382881</v>
      </c>
      <c r="P26" s="5">
        <v>0</v>
      </c>
    </row>
    <row r="27" spans="1:16">
      <c r="A27" s="5">
        <v>1386</v>
      </c>
      <c r="B27" s="5">
        <v>4</v>
      </c>
      <c r="C27" s="5" t="s">
        <v>202</v>
      </c>
      <c r="D27" s="5" t="s">
        <v>201</v>
      </c>
      <c r="E27" s="5">
        <v>362022</v>
      </c>
      <c r="F27" s="5">
        <v>30988</v>
      </c>
      <c r="G27" s="5">
        <v>2110</v>
      </c>
      <c r="H27" s="5">
        <v>264</v>
      </c>
      <c r="I27" s="5">
        <v>328660</v>
      </c>
      <c r="J27" s="5">
        <v>0</v>
      </c>
      <c r="K27" s="5">
        <v>414150</v>
      </c>
      <c r="L27" s="5">
        <v>26673</v>
      </c>
      <c r="M27" s="5">
        <v>4282</v>
      </c>
      <c r="N27" s="5">
        <v>314</v>
      </c>
      <c r="O27" s="5">
        <v>382881</v>
      </c>
      <c r="P27" s="5">
        <v>0</v>
      </c>
    </row>
    <row r="28" spans="1:16">
      <c r="A28" s="5">
        <v>1386</v>
      </c>
      <c r="B28" s="5">
        <v>2</v>
      </c>
      <c r="C28" s="5" t="s">
        <v>203</v>
      </c>
      <c r="D28" s="5" t="s">
        <v>204</v>
      </c>
      <c r="E28" s="5">
        <v>875280</v>
      </c>
      <c r="F28" s="5">
        <v>123936</v>
      </c>
      <c r="G28" s="5">
        <v>10158</v>
      </c>
      <c r="H28" s="5">
        <v>8620</v>
      </c>
      <c r="I28" s="5">
        <v>732566</v>
      </c>
      <c r="J28" s="5">
        <v>0</v>
      </c>
      <c r="K28" s="5">
        <v>1243888</v>
      </c>
      <c r="L28" s="5">
        <v>191257</v>
      </c>
      <c r="M28" s="5">
        <v>19033</v>
      </c>
      <c r="N28" s="5">
        <v>8792</v>
      </c>
      <c r="O28" s="5">
        <v>1024806</v>
      </c>
      <c r="P28" s="5">
        <v>0</v>
      </c>
    </row>
    <row r="29" spans="1:16">
      <c r="A29" s="5">
        <v>1386</v>
      </c>
      <c r="B29" s="5">
        <v>3</v>
      </c>
      <c r="C29" s="5" t="s">
        <v>205</v>
      </c>
      <c r="D29" s="5" t="s">
        <v>204</v>
      </c>
      <c r="E29" s="5">
        <v>875280</v>
      </c>
      <c r="F29" s="5">
        <v>123936</v>
      </c>
      <c r="G29" s="5">
        <v>10158</v>
      </c>
      <c r="H29" s="5">
        <v>8620</v>
      </c>
      <c r="I29" s="5">
        <v>732566</v>
      </c>
      <c r="J29" s="5">
        <v>0</v>
      </c>
      <c r="K29" s="5">
        <v>1243888</v>
      </c>
      <c r="L29" s="5">
        <v>191257</v>
      </c>
      <c r="M29" s="5">
        <v>19033</v>
      </c>
      <c r="N29" s="5">
        <v>8792</v>
      </c>
      <c r="O29" s="5">
        <v>1024806</v>
      </c>
      <c r="P29" s="5">
        <v>0</v>
      </c>
    </row>
    <row r="30" spans="1:16">
      <c r="A30" s="5">
        <v>1386</v>
      </c>
      <c r="B30" s="5">
        <v>4</v>
      </c>
      <c r="C30" s="5" t="s">
        <v>206</v>
      </c>
      <c r="D30" s="5" t="s">
        <v>207</v>
      </c>
      <c r="E30" s="5">
        <v>9742</v>
      </c>
      <c r="F30" s="5">
        <v>5189</v>
      </c>
      <c r="G30" s="5">
        <v>140</v>
      </c>
      <c r="H30" s="5">
        <v>400</v>
      </c>
      <c r="I30" s="5">
        <v>4013</v>
      </c>
      <c r="J30" s="5">
        <v>0</v>
      </c>
      <c r="K30" s="5">
        <v>16799</v>
      </c>
      <c r="L30" s="5">
        <v>7254</v>
      </c>
      <c r="M30" s="5">
        <v>320</v>
      </c>
      <c r="N30" s="5">
        <v>1785</v>
      </c>
      <c r="O30" s="5">
        <v>7440</v>
      </c>
      <c r="P30" s="5">
        <v>0</v>
      </c>
    </row>
    <row r="31" spans="1:16">
      <c r="A31" s="5">
        <v>1386</v>
      </c>
      <c r="B31" s="5">
        <v>4</v>
      </c>
      <c r="C31" s="5" t="s">
        <v>208</v>
      </c>
      <c r="D31" s="5" t="s">
        <v>209</v>
      </c>
      <c r="E31" s="5">
        <v>111218</v>
      </c>
      <c r="F31" s="5">
        <v>8402</v>
      </c>
      <c r="G31" s="5">
        <v>150</v>
      </c>
      <c r="H31" s="5">
        <v>0</v>
      </c>
      <c r="I31" s="5">
        <v>102667</v>
      </c>
      <c r="J31" s="5">
        <v>0</v>
      </c>
      <c r="K31" s="5">
        <v>167216</v>
      </c>
      <c r="L31" s="5">
        <v>20840</v>
      </c>
      <c r="M31" s="5">
        <v>170</v>
      </c>
      <c r="N31" s="5">
        <v>0</v>
      </c>
      <c r="O31" s="5">
        <v>146206</v>
      </c>
      <c r="P31" s="5">
        <v>0</v>
      </c>
    </row>
    <row r="32" spans="1:16">
      <c r="A32" s="5">
        <v>1386</v>
      </c>
      <c r="B32" s="5">
        <v>4</v>
      </c>
      <c r="C32" s="5" t="s">
        <v>210</v>
      </c>
      <c r="D32" s="5" t="s">
        <v>211</v>
      </c>
      <c r="E32" s="5">
        <v>754320</v>
      </c>
      <c r="F32" s="5">
        <v>110346</v>
      </c>
      <c r="G32" s="5">
        <v>9868</v>
      </c>
      <c r="H32" s="5">
        <v>8220</v>
      </c>
      <c r="I32" s="5">
        <v>625887</v>
      </c>
      <c r="J32" s="5">
        <v>0</v>
      </c>
      <c r="K32" s="5">
        <v>1059873</v>
      </c>
      <c r="L32" s="5">
        <v>163163</v>
      </c>
      <c r="M32" s="5">
        <v>18543</v>
      </c>
      <c r="N32" s="5">
        <v>7007</v>
      </c>
      <c r="O32" s="5">
        <v>871161</v>
      </c>
      <c r="P32" s="5">
        <v>0</v>
      </c>
    </row>
    <row r="33" spans="1:16">
      <c r="A33" s="5">
        <v>1386</v>
      </c>
      <c r="B33" s="5">
        <v>2</v>
      </c>
      <c r="C33" s="5" t="s">
        <v>212</v>
      </c>
      <c r="D33" s="5" t="s">
        <v>213</v>
      </c>
      <c r="E33" s="5">
        <v>4230299</v>
      </c>
      <c r="F33" s="5">
        <v>398145</v>
      </c>
      <c r="G33" s="5">
        <v>68364</v>
      </c>
      <c r="H33" s="5">
        <v>0</v>
      </c>
      <c r="I33" s="5">
        <v>3763790</v>
      </c>
      <c r="J33" s="5">
        <v>0</v>
      </c>
      <c r="K33" s="5">
        <v>7401354</v>
      </c>
      <c r="L33" s="5">
        <v>458150</v>
      </c>
      <c r="M33" s="5">
        <v>105550</v>
      </c>
      <c r="N33" s="5">
        <v>0</v>
      </c>
      <c r="O33" s="5">
        <v>6837654</v>
      </c>
      <c r="P33" s="5">
        <v>0</v>
      </c>
    </row>
    <row r="34" spans="1:16">
      <c r="A34" s="5">
        <v>1386</v>
      </c>
      <c r="B34" s="5">
        <v>3</v>
      </c>
      <c r="C34" s="5" t="s">
        <v>214</v>
      </c>
      <c r="D34" s="5" t="s">
        <v>215</v>
      </c>
      <c r="E34" s="5">
        <v>4230299</v>
      </c>
      <c r="F34" s="5">
        <v>398145</v>
      </c>
      <c r="G34" s="5">
        <v>68364</v>
      </c>
      <c r="H34" s="5">
        <v>0</v>
      </c>
      <c r="I34" s="5">
        <v>3763790</v>
      </c>
      <c r="J34" s="5">
        <v>0</v>
      </c>
      <c r="K34" s="5">
        <v>7401354</v>
      </c>
      <c r="L34" s="5">
        <v>458150</v>
      </c>
      <c r="M34" s="5">
        <v>105550</v>
      </c>
      <c r="N34" s="5">
        <v>0</v>
      </c>
      <c r="O34" s="5">
        <v>6837654</v>
      </c>
      <c r="P34" s="5">
        <v>0</v>
      </c>
    </row>
    <row r="35" spans="1:16">
      <c r="A35" s="5">
        <v>1386</v>
      </c>
      <c r="B35" s="5">
        <v>4</v>
      </c>
      <c r="C35" s="5" t="s">
        <v>216</v>
      </c>
      <c r="D35" s="5" t="s">
        <v>217</v>
      </c>
      <c r="E35" s="5">
        <v>4230299</v>
      </c>
      <c r="F35" s="5">
        <v>398145</v>
      </c>
      <c r="G35" s="5">
        <v>68364</v>
      </c>
      <c r="H35" s="5">
        <v>0</v>
      </c>
      <c r="I35" s="5">
        <v>3763790</v>
      </c>
      <c r="J35" s="5">
        <v>0</v>
      </c>
      <c r="K35" s="5">
        <v>7401354</v>
      </c>
      <c r="L35" s="5">
        <v>458150</v>
      </c>
      <c r="M35" s="5">
        <v>105550</v>
      </c>
      <c r="N35" s="5">
        <v>0</v>
      </c>
      <c r="O35" s="5">
        <v>6837654</v>
      </c>
      <c r="P35" s="5">
        <v>0</v>
      </c>
    </row>
    <row r="36" spans="1:16">
      <c r="A36" s="5">
        <v>1386</v>
      </c>
      <c r="B36" s="5">
        <v>2</v>
      </c>
      <c r="C36" s="5" t="s">
        <v>218</v>
      </c>
      <c r="D36" s="5" t="s">
        <v>219</v>
      </c>
      <c r="E36" s="5">
        <v>8547314</v>
      </c>
      <c r="F36" s="5">
        <v>2903989</v>
      </c>
      <c r="G36" s="5">
        <v>1033273</v>
      </c>
      <c r="H36" s="5">
        <v>64373</v>
      </c>
      <c r="I36" s="5">
        <v>4545680</v>
      </c>
      <c r="J36" s="5">
        <v>0</v>
      </c>
      <c r="K36" s="5">
        <v>10850539</v>
      </c>
      <c r="L36" s="5">
        <v>4217617</v>
      </c>
      <c r="M36" s="5">
        <v>1269766</v>
      </c>
      <c r="N36" s="5">
        <v>79072</v>
      </c>
      <c r="O36" s="5">
        <v>5284084</v>
      </c>
      <c r="P36" s="5">
        <v>0</v>
      </c>
    </row>
    <row r="37" spans="1:16">
      <c r="A37" s="5">
        <v>1386</v>
      </c>
      <c r="B37" s="5">
        <v>3</v>
      </c>
      <c r="C37" s="5" t="s">
        <v>220</v>
      </c>
      <c r="D37" s="5" t="s">
        <v>221</v>
      </c>
      <c r="E37" s="5">
        <v>5622665</v>
      </c>
      <c r="F37" s="5">
        <v>2005026</v>
      </c>
      <c r="G37" s="5">
        <v>675363</v>
      </c>
      <c r="H37" s="5">
        <v>20349</v>
      </c>
      <c r="I37" s="5">
        <v>2921926</v>
      </c>
      <c r="J37" s="5">
        <v>0</v>
      </c>
      <c r="K37" s="5">
        <v>6948561</v>
      </c>
      <c r="L37" s="5">
        <v>2719511</v>
      </c>
      <c r="M37" s="5">
        <v>859282</v>
      </c>
      <c r="N37" s="5">
        <v>19891</v>
      </c>
      <c r="O37" s="5">
        <v>3349877</v>
      </c>
      <c r="P37" s="5">
        <v>0</v>
      </c>
    </row>
    <row r="38" spans="1:16">
      <c r="A38" s="5">
        <v>1386</v>
      </c>
      <c r="B38" s="5">
        <v>4</v>
      </c>
      <c r="C38" s="5" t="s">
        <v>222</v>
      </c>
      <c r="D38" s="5" t="s">
        <v>223</v>
      </c>
      <c r="E38" s="5">
        <v>4000005</v>
      </c>
      <c r="F38" s="5">
        <v>1417023</v>
      </c>
      <c r="G38" s="5">
        <v>439144</v>
      </c>
      <c r="H38" s="5">
        <v>19761</v>
      </c>
      <c r="I38" s="5">
        <v>2124077</v>
      </c>
      <c r="J38" s="5">
        <v>0</v>
      </c>
      <c r="K38" s="5">
        <v>5004404</v>
      </c>
      <c r="L38" s="5">
        <v>1903180</v>
      </c>
      <c r="M38" s="5">
        <v>582037</v>
      </c>
      <c r="N38" s="5">
        <v>19150</v>
      </c>
      <c r="O38" s="5">
        <v>2500037</v>
      </c>
      <c r="P38" s="5">
        <v>0</v>
      </c>
    </row>
    <row r="39" spans="1:16">
      <c r="A39" s="5">
        <v>1386</v>
      </c>
      <c r="B39" s="5">
        <v>4</v>
      </c>
      <c r="C39" s="5" t="s">
        <v>224</v>
      </c>
      <c r="D39" s="5" t="s">
        <v>225</v>
      </c>
      <c r="E39" s="5">
        <v>1327318</v>
      </c>
      <c r="F39" s="5">
        <v>513265</v>
      </c>
      <c r="G39" s="5">
        <v>178638</v>
      </c>
      <c r="H39" s="5">
        <v>416</v>
      </c>
      <c r="I39" s="5">
        <v>634999</v>
      </c>
      <c r="J39" s="5">
        <v>0</v>
      </c>
      <c r="K39" s="5">
        <v>1616405</v>
      </c>
      <c r="L39" s="5">
        <v>735369</v>
      </c>
      <c r="M39" s="5">
        <v>208514</v>
      </c>
      <c r="N39" s="5">
        <v>413</v>
      </c>
      <c r="O39" s="5">
        <v>672110</v>
      </c>
      <c r="P39" s="5">
        <v>0</v>
      </c>
    </row>
    <row r="40" spans="1:16">
      <c r="A40" s="5">
        <v>1386</v>
      </c>
      <c r="B40" s="5">
        <v>4</v>
      </c>
      <c r="C40" s="5" t="s">
        <v>226</v>
      </c>
      <c r="D40" s="5" t="s">
        <v>227</v>
      </c>
      <c r="E40" s="5">
        <v>295342</v>
      </c>
      <c r="F40" s="5">
        <v>74738</v>
      </c>
      <c r="G40" s="5">
        <v>57581</v>
      </c>
      <c r="H40" s="5">
        <v>173</v>
      </c>
      <c r="I40" s="5">
        <v>162851</v>
      </c>
      <c r="J40" s="5">
        <v>0</v>
      </c>
      <c r="K40" s="5">
        <v>327751</v>
      </c>
      <c r="L40" s="5">
        <v>80962</v>
      </c>
      <c r="M40" s="5">
        <v>68731</v>
      </c>
      <c r="N40" s="5">
        <v>328</v>
      </c>
      <c r="O40" s="5">
        <v>177730</v>
      </c>
      <c r="P40" s="5">
        <v>0</v>
      </c>
    </row>
    <row r="41" spans="1:16">
      <c r="A41" s="5">
        <v>1386</v>
      </c>
      <c r="B41" s="5">
        <v>3</v>
      </c>
      <c r="C41" s="5" t="s">
        <v>228</v>
      </c>
      <c r="D41" s="5" t="s">
        <v>229</v>
      </c>
      <c r="E41" s="5">
        <v>2924649</v>
      </c>
      <c r="F41" s="5">
        <v>898963</v>
      </c>
      <c r="G41" s="5">
        <v>357909</v>
      </c>
      <c r="H41" s="5">
        <v>44023</v>
      </c>
      <c r="I41" s="5">
        <v>1623754</v>
      </c>
      <c r="J41" s="5">
        <v>0</v>
      </c>
      <c r="K41" s="5">
        <v>3901978</v>
      </c>
      <c r="L41" s="5">
        <v>1498106</v>
      </c>
      <c r="M41" s="5">
        <v>410484</v>
      </c>
      <c r="N41" s="5">
        <v>59181</v>
      </c>
      <c r="O41" s="5">
        <v>1934207</v>
      </c>
      <c r="P41" s="5">
        <v>0</v>
      </c>
    </row>
    <row r="42" spans="1:16">
      <c r="A42" s="5">
        <v>1386</v>
      </c>
      <c r="B42" s="5">
        <v>4</v>
      </c>
      <c r="C42" s="5" t="s">
        <v>230</v>
      </c>
      <c r="D42" s="5" t="s">
        <v>231</v>
      </c>
      <c r="E42" s="5">
        <v>45000</v>
      </c>
      <c r="F42" s="5">
        <v>9788</v>
      </c>
      <c r="G42" s="5">
        <v>20387</v>
      </c>
      <c r="H42" s="5">
        <v>455</v>
      </c>
      <c r="I42" s="5">
        <v>14371</v>
      </c>
      <c r="J42" s="5">
        <v>0</v>
      </c>
      <c r="K42" s="5">
        <v>58218</v>
      </c>
      <c r="L42" s="5">
        <v>10709</v>
      </c>
      <c r="M42" s="5">
        <v>25952</v>
      </c>
      <c r="N42" s="5">
        <v>0</v>
      </c>
      <c r="O42" s="5">
        <v>21556</v>
      </c>
      <c r="P42" s="5">
        <v>0</v>
      </c>
    </row>
    <row r="43" spans="1:16">
      <c r="A43" s="5">
        <v>1386</v>
      </c>
      <c r="B43" s="5">
        <v>4</v>
      </c>
      <c r="C43" s="5" t="s">
        <v>232</v>
      </c>
      <c r="D43" s="5" t="s">
        <v>233</v>
      </c>
      <c r="E43" s="5">
        <v>775226</v>
      </c>
      <c r="F43" s="5">
        <v>200450</v>
      </c>
      <c r="G43" s="5">
        <v>132051</v>
      </c>
      <c r="H43" s="5">
        <v>15874</v>
      </c>
      <c r="I43" s="5">
        <v>426851</v>
      </c>
      <c r="J43" s="5">
        <v>0</v>
      </c>
      <c r="K43" s="5">
        <v>973614</v>
      </c>
      <c r="L43" s="5">
        <v>237860</v>
      </c>
      <c r="M43" s="5">
        <v>137371</v>
      </c>
      <c r="N43" s="5">
        <v>21350</v>
      </c>
      <c r="O43" s="5">
        <v>577033</v>
      </c>
      <c r="P43" s="5">
        <v>0</v>
      </c>
    </row>
    <row r="44" spans="1:16">
      <c r="A44" s="5">
        <v>1386</v>
      </c>
      <c r="B44" s="5">
        <v>4</v>
      </c>
      <c r="C44" s="5" t="s">
        <v>234</v>
      </c>
      <c r="D44" s="5" t="s">
        <v>235</v>
      </c>
      <c r="E44" s="5">
        <v>1893712</v>
      </c>
      <c r="F44" s="5">
        <v>586350</v>
      </c>
      <c r="G44" s="5">
        <v>188320</v>
      </c>
      <c r="H44" s="5">
        <v>24772</v>
      </c>
      <c r="I44" s="5">
        <v>1094271</v>
      </c>
      <c r="J44" s="5">
        <v>0</v>
      </c>
      <c r="K44" s="5">
        <v>2657964</v>
      </c>
      <c r="L44" s="5">
        <v>1169165</v>
      </c>
      <c r="M44" s="5">
        <v>234991</v>
      </c>
      <c r="N44" s="5">
        <v>25497</v>
      </c>
      <c r="O44" s="5">
        <v>1228310</v>
      </c>
      <c r="P44" s="5">
        <v>0</v>
      </c>
    </row>
    <row r="45" spans="1:16">
      <c r="A45" s="5">
        <v>1386</v>
      </c>
      <c r="B45" s="5">
        <v>4</v>
      </c>
      <c r="C45" s="5" t="s">
        <v>236</v>
      </c>
      <c r="D45" s="5" t="s">
        <v>237</v>
      </c>
      <c r="E45" s="5">
        <v>85351</v>
      </c>
      <c r="F45" s="5">
        <v>39950</v>
      </c>
      <c r="G45" s="5">
        <v>10608</v>
      </c>
      <c r="H45" s="5">
        <v>0</v>
      </c>
      <c r="I45" s="5">
        <v>34793</v>
      </c>
      <c r="J45" s="5">
        <v>0</v>
      </c>
      <c r="K45" s="5">
        <v>80947</v>
      </c>
      <c r="L45" s="5">
        <v>29067</v>
      </c>
      <c r="M45" s="5">
        <v>7050</v>
      </c>
      <c r="N45" s="5">
        <v>10533</v>
      </c>
      <c r="O45" s="5">
        <v>34297</v>
      </c>
      <c r="P45" s="5">
        <v>0</v>
      </c>
    </row>
    <row r="46" spans="1:16">
      <c r="A46" s="5">
        <v>1386</v>
      </c>
      <c r="B46" s="5">
        <v>4</v>
      </c>
      <c r="C46" s="5" t="s">
        <v>238</v>
      </c>
      <c r="D46" s="5" t="s">
        <v>239</v>
      </c>
      <c r="E46" s="5">
        <v>125360</v>
      </c>
      <c r="F46" s="5">
        <v>62426</v>
      </c>
      <c r="G46" s="5">
        <v>6544</v>
      </c>
      <c r="H46" s="5">
        <v>2922</v>
      </c>
      <c r="I46" s="5">
        <v>53468</v>
      </c>
      <c r="J46" s="5">
        <v>0</v>
      </c>
      <c r="K46" s="5">
        <v>131235</v>
      </c>
      <c r="L46" s="5">
        <v>51304</v>
      </c>
      <c r="M46" s="5">
        <v>5120</v>
      </c>
      <c r="N46" s="5">
        <v>1801</v>
      </c>
      <c r="O46" s="5">
        <v>73011</v>
      </c>
      <c r="P46" s="5">
        <v>0</v>
      </c>
    </row>
    <row r="47" spans="1:16">
      <c r="A47" s="5">
        <v>1386</v>
      </c>
      <c r="B47" s="5">
        <v>2</v>
      </c>
      <c r="C47" s="5" t="s">
        <v>240</v>
      </c>
      <c r="D47" s="5" t="s">
        <v>241</v>
      </c>
      <c r="E47" s="5">
        <v>352482</v>
      </c>
      <c r="F47" s="5">
        <v>167837</v>
      </c>
      <c r="G47" s="5">
        <v>39949</v>
      </c>
      <c r="H47" s="5">
        <v>10428</v>
      </c>
      <c r="I47" s="5">
        <v>134268</v>
      </c>
      <c r="J47" s="5">
        <v>0</v>
      </c>
      <c r="K47" s="5">
        <v>475708</v>
      </c>
      <c r="L47" s="5">
        <v>202861</v>
      </c>
      <c r="M47" s="5">
        <v>88250</v>
      </c>
      <c r="N47" s="5">
        <v>23556</v>
      </c>
      <c r="O47" s="5">
        <v>161041</v>
      </c>
      <c r="P47" s="5">
        <v>0</v>
      </c>
    </row>
    <row r="48" spans="1:16">
      <c r="A48" s="5">
        <v>1386</v>
      </c>
      <c r="B48" s="5">
        <v>3</v>
      </c>
      <c r="C48" s="5" t="s">
        <v>242</v>
      </c>
      <c r="D48" s="5" t="s">
        <v>243</v>
      </c>
      <c r="E48" s="5">
        <v>281496</v>
      </c>
      <c r="F48" s="5">
        <v>141832</v>
      </c>
      <c r="G48" s="5">
        <v>16771</v>
      </c>
      <c r="H48" s="5">
        <v>10428</v>
      </c>
      <c r="I48" s="5">
        <v>112465</v>
      </c>
      <c r="J48" s="5">
        <v>0</v>
      </c>
      <c r="K48" s="5">
        <v>387085</v>
      </c>
      <c r="L48" s="5">
        <v>167830</v>
      </c>
      <c r="M48" s="5">
        <v>59156</v>
      </c>
      <c r="N48" s="5">
        <v>23556</v>
      </c>
      <c r="O48" s="5">
        <v>136543</v>
      </c>
      <c r="P48" s="5">
        <v>0</v>
      </c>
    </row>
    <row r="49" spans="1:16">
      <c r="A49" s="5">
        <v>1386</v>
      </c>
      <c r="B49" s="5">
        <v>4</v>
      </c>
      <c r="C49" s="5" t="s">
        <v>244</v>
      </c>
      <c r="D49" s="5" t="s">
        <v>243</v>
      </c>
      <c r="E49" s="5">
        <v>281496</v>
      </c>
      <c r="F49" s="5">
        <v>141832</v>
      </c>
      <c r="G49" s="5">
        <v>16771</v>
      </c>
      <c r="H49" s="5">
        <v>10428</v>
      </c>
      <c r="I49" s="5">
        <v>112465</v>
      </c>
      <c r="J49" s="5">
        <v>0</v>
      </c>
      <c r="K49" s="5">
        <v>387085</v>
      </c>
      <c r="L49" s="5">
        <v>167830</v>
      </c>
      <c r="M49" s="5">
        <v>59156</v>
      </c>
      <c r="N49" s="5">
        <v>23556</v>
      </c>
      <c r="O49" s="5">
        <v>136543</v>
      </c>
      <c r="P49" s="5">
        <v>0</v>
      </c>
    </row>
    <row r="50" spans="1:16">
      <c r="A50" s="5">
        <v>1386</v>
      </c>
      <c r="B50" s="5">
        <v>3</v>
      </c>
      <c r="C50" s="5" t="s">
        <v>245</v>
      </c>
      <c r="D50" s="5" t="s">
        <v>246</v>
      </c>
      <c r="E50" s="5">
        <v>70986</v>
      </c>
      <c r="F50" s="5">
        <v>26005</v>
      </c>
      <c r="G50" s="5">
        <v>23178</v>
      </c>
      <c r="H50" s="5">
        <v>0</v>
      </c>
      <c r="I50" s="5">
        <v>21802</v>
      </c>
      <c r="J50" s="5">
        <v>0</v>
      </c>
      <c r="K50" s="5">
        <v>88623</v>
      </c>
      <c r="L50" s="5">
        <v>35031</v>
      </c>
      <c r="M50" s="5">
        <v>29094</v>
      </c>
      <c r="N50" s="5">
        <v>0</v>
      </c>
      <c r="O50" s="5">
        <v>24498</v>
      </c>
      <c r="P50" s="5">
        <v>0</v>
      </c>
    </row>
    <row r="51" spans="1:16">
      <c r="A51" s="5">
        <v>1386</v>
      </c>
      <c r="B51" s="5">
        <v>4</v>
      </c>
      <c r="C51" s="5" t="s">
        <v>247</v>
      </c>
      <c r="D51" s="5" t="s">
        <v>246</v>
      </c>
      <c r="E51" s="5">
        <v>70986</v>
      </c>
      <c r="F51" s="5">
        <v>26005</v>
      </c>
      <c r="G51" s="5">
        <v>23178</v>
      </c>
      <c r="H51" s="5">
        <v>0</v>
      </c>
      <c r="I51" s="5">
        <v>21802</v>
      </c>
      <c r="J51" s="5">
        <v>0</v>
      </c>
      <c r="K51" s="5">
        <v>88623</v>
      </c>
      <c r="L51" s="5">
        <v>35031</v>
      </c>
      <c r="M51" s="5">
        <v>29094</v>
      </c>
      <c r="N51" s="5">
        <v>0</v>
      </c>
      <c r="O51" s="5">
        <v>24498</v>
      </c>
      <c r="P51" s="5">
        <v>0</v>
      </c>
    </row>
    <row r="52" spans="1:16">
      <c r="A52" s="5">
        <v>1386</v>
      </c>
      <c r="B52" s="5">
        <v>2</v>
      </c>
      <c r="C52" s="5" t="s">
        <v>248</v>
      </c>
      <c r="D52" s="5" t="s">
        <v>249</v>
      </c>
      <c r="E52" s="5">
        <v>730413</v>
      </c>
      <c r="F52" s="5">
        <v>200253</v>
      </c>
      <c r="G52" s="5">
        <v>80617</v>
      </c>
      <c r="H52" s="5">
        <v>2212</v>
      </c>
      <c r="I52" s="5">
        <v>447332</v>
      </c>
      <c r="J52" s="5">
        <v>0</v>
      </c>
      <c r="K52" s="5">
        <v>1001019</v>
      </c>
      <c r="L52" s="5">
        <v>328847</v>
      </c>
      <c r="M52" s="5">
        <v>98523</v>
      </c>
      <c r="N52" s="5">
        <v>1404</v>
      </c>
      <c r="O52" s="5">
        <v>572244</v>
      </c>
      <c r="P52" s="5">
        <v>0</v>
      </c>
    </row>
    <row r="53" spans="1:16">
      <c r="A53" s="5">
        <v>1386</v>
      </c>
      <c r="B53" s="5">
        <v>3</v>
      </c>
      <c r="C53" s="5" t="s">
        <v>250</v>
      </c>
      <c r="D53" s="5" t="s">
        <v>251</v>
      </c>
      <c r="E53" s="5">
        <v>523996</v>
      </c>
      <c r="F53" s="5">
        <v>140983</v>
      </c>
      <c r="G53" s="5">
        <v>71612</v>
      </c>
      <c r="H53" s="5">
        <v>2211</v>
      </c>
      <c r="I53" s="5">
        <v>309191</v>
      </c>
      <c r="J53" s="5">
        <v>0</v>
      </c>
      <c r="K53" s="5">
        <v>739292</v>
      </c>
      <c r="L53" s="5">
        <v>258142</v>
      </c>
      <c r="M53" s="5">
        <v>81225</v>
      </c>
      <c r="N53" s="5">
        <v>1403</v>
      </c>
      <c r="O53" s="5">
        <v>398522</v>
      </c>
      <c r="P53" s="5">
        <v>0</v>
      </c>
    </row>
    <row r="54" spans="1:16">
      <c r="A54" s="5">
        <v>1386</v>
      </c>
      <c r="B54" s="5">
        <v>4</v>
      </c>
      <c r="C54" s="5" t="s">
        <v>252</v>
      </c>
      <c r="D54" s="5" t="s">
        <v>253</v>
      </c>
      <c r="E54" s="5">
        <v>513369</v>
      </c>
      <c r="F54" s="5">
        <v>139178</v>
      </c>
      <c r="G54" s="5">
        <v>64607</v>
      </c>
      <c r="H54" s="5">
        <v>2211</v>
      </c>
      <c r="I54" s="5">
        <v>307374</v>
      </c>
      <c r="J54" s="5">
        <v>0</v>
      </c>
      <c r="K54" s="5">
        <v>720423</v>
      </c>
      <c r="L54" s="5">
        <v>249983</v>
      </c>
      <c r="M54" s="5">
        <v>73733</v>
      </c>
      <c r="N54" s="5">
        <v>1403</v>
      </c>
      <c r="O54" s="5">
        <v>395305</v>
      </c>
      <c r="P54" s="5">
        <v>0</v>
      </c>
    </row>
    <row r="55" spans="1:16">
      <c r="A55" s="5">
        <v>1386</v>
      </c>
      <c r="B55" s="5">
        <v>4</v>
      </c>
      <c r="C55" s="5" t="s">
        <v>254</v>
      </c>
      <c r="D55" s="5" t="s">
        <v>255</v>
      </c>
      <c r="E55" s="5">
        <v>10627</v>
      </c>
      <c r="F55" s="5">
        <v>1805</v>
      </c>
      <c r="G55" s="5">
        <v>7005</v>
      </c>
      <c r="H55" s="5">
        <v>0</v>
      </c>
      <c r="I55" s="5">
        <v>1818</v>
      </c>
      <c r="J55" s="5">
        <v>0</v>
      </c>
      <c r="K55" s="5">
        <v>18869</v>
      </c>
      <c r="L55" s="5">
        <v>8159</v>
      </c>
      <c r="M55" s="5">
        <v>7492</v>
      </c>
      <c r="N55" s="5">
        <v>0</v>
      </c>
      <c r="O55" s="5">
        <v>3217</v>
      </c>
      <c r="P55" s="5">
        <v>0</v>
      </c>
    </row>
    <row r="56" spans="1:16">
      <c r="A56" s="5">
        <v>1386</v>
      </c>
      <c r="B56" s="5">
        <v>3</v>
      </c>
      <c r="C56" s="5" t="s">
        <v>256</v>
      </c>
      <c r="D56" s="5" t="s">
        <v>257</v>
      </c>
      <c r="E56" s="5">
        <v>206417</v>
      </c>
      <c r="F56" s="5">
        <v>59270</v>
      </c>
      <c r="G56" s="5">
        <v>9005</v>
      </c>
      <c r="H56" s="5">
        <v>1</v>
      </c>
      <c r="I56" s="5">
        <v>138140</v>
      </c>
      <c r="J56" s="5">
        <v>0</v>
      </c>
      <c r="K56" s="5">
        <v>261726</v>
      </c>
      <c r="L56" s="5">
        <v>70705</v>
      </c>
      <c r="M56" s="5">
        <v>17298</v>
      </c>
      <c r="N56" s="5">
        <v>1</v>
      </c>
      <c r="O56" s="5">
        <v>173722</v>
      </c>
      <c r="P56" s="5">
        <v>0</v>
      </c>
    </row>
    <row r="57" spans="1:16">
      <c r="A57" s="5">
        <v>1386</v>
      </c>
      <c r="B57" s="5">
        <v>4</v>
      </c>
      <c r="C57" s="5" t="s">
        <v>258</v>
      </c>
      <c r="D57" s="5" t="s">
        <v>257</v>
      </c>
      <c r="E57" s="5">
        <v>206417</v>
      </c>
      <c r="F57" s="5">
        <v>59270</v>
      </c>
      <c r="G57" s="5">
        <v>9005</v>
      </c>
      <c r="H57" s="5">
        <v>1</v>
      </c>
      <c r="I57" s="5">
        <v>138140</v>
      </c>
      <c r="J57" s="5">
        <v>0</v>
      </c>
      <c r="K57" s="5">
        <v>261726</v>
      </c>
      <c r="L57" s="5">
        <v>70705</v>
      </c>
      <c r="M57" s="5">
        <v>17298</v>
      </c>
      <c r="N57" s="5">
        <v>1</v>
      </c>
      <c r="O57" s="5">
        <v>173722</v>
      </c>
      <c r="P57" s="5">
        <v>0</v>
      </c>
    </row>
    <row r="58" spans="1:16">
      <c r="A58" s="5">
        <v>1386</v>
      </c>
      <c r="B58" s="5">
        <v>2</v>
      </c>
      <c r="C58" s="5" t="s">
        <v>259</v>
      </c>
      <c r="D58" s="5" t="s">
        <v>260</v>
      </c>
      <c r="E58" s="5">
        <v>573436</v>
      </c>
      <c r="F58" s="5">
        <v>121649</v>
      </c>
      <c r="G58" s="5">
        <v>178452</v>
      </c>
      <c r="H58" s="5">
        <v>2652</v>
      </c>
      <c r="I58" s="5">
        <v>270682</v>
      </c>
      <c r="J58" s="5">
        <v>0</v>
      </c>
      <c r="K58" s="5">
        <v>798824</v>
      </c>
      <c r="L58" s="5">
        <v>186386</v>
      </c>
      <c r="M58" s="5">
        <v>225456</v>
      </c>
      <c r="N58" s="5">
        <v>3521</v>
      </c>
      <c r="O58" s="5">
        <v>383461</v>
      </c>
      <c r="P58" s="5">
        <v>0</v>
      </c>
    </row>
    <row r="59" spans="1:16">
      <c r="A59" s="5">
        <v>1386</v>
      </c>
      <c r="B59" s="5">
        <v>3</v>
      </c>
      <c r="C59" s="5" t="s">
        <v>261</v>
      </c>
      <c r="D59" s="5" t="s">
        <v>262</v>
      </c>
      <c r="E59" s="5">
        <v>15575</v>
      </c>
      <c r="F59" s="5">
        <v>2914</v>
      </c>
      <c r="G59" s="5">
        <v>5127</v>
      </c>
      <c r="H59" s="5">
        <v>1136</v>
      </c>
      <c r="I59" s="5">
        <v>6398</v>
      </c>
      <c r="J59" s="5">
        <v>0</v>
      </c>
      <c r="K59" s="5">
        <v>22371</v>
      </c>
      <c r="L59" s="5">
        <v>11196</v>
      </c>
      <c r="M59" s="5">
        <v>3596</v>
      </c>
      <c r="N59" s="5">
        <v>1072</v>
      </c>
      <c r="O59" s="5">
        <v>6507</v>
      </c>
      <c r="P59" s="5">
        <v>0</v>
      </c>
    </row>
    <row r="60" spans="1:16">
      <c r="A60" s="5">
        <v>1386</v>
      </c>
      <c r="B60" s="5">
        <v>4</v>
      </c>
      <c r="C60" s="5" t="s">
        <v>263</v>
      </c>
      <c r="D60" s="5" t="s">
        <v>262</v>
      </c>
      <c r="E60" s="5">
        <v>15575</v>
      </c>
      <c r="F60" s="5">
        <v>2914</v>
      </c>
      <c r="G60" s="5">
        <v>5127</v>
      </c>
      <c r="H60" s="5">
        <v>1136</v>
      </c>
      <c r="I60" s="5">
        <v>6398</v>
      </c>
      <c r="J60" s="5">
        <v>0</v>
      </c>
      <c r="K60" s="5">
        <v>22371</v>
      </c>
      <c r="L60" s="5">
        <v>11196</v>
      </c>
      <c r="M60" s="5">
        <v>3596</v>
      </c>
      <c r="N60" s="5">
        <v>1072</v>
      </c>
      <c r="O60" s="5">
        <v>6507</v>
      </c>
      <c r="P60" s="5">
        <v>0</v>
      </c>
    </row>
    <row r="61" spans="1:16">
      <c r="A61" s="5">
        <v>1386</v>
      </c>
      <c r="B61" s="5">
        <v>3</v>
      </c>
      <c r="C61" s="5" t="s">
        <v>264</v>
      </c>
      <c r="D61" s="5" t="s">
        <v>265</v>
      </c>
      <c r="E61" s="5">
        <v>557860</v>
      </c>
      <c r="F61" s="5">
        <v>118735</v>
      </c>
      <c r="G61" s="5">
        <v>173325</v>
      </c>
      <c r="H61" s="5">
        <v>1516</v>
      </c>
      <c r="I61" s="5">
        <v>264285</v>
      </c>
      <c r="J61" s="5">
        <v>0</v>
      </c>
      <c r="K61" s="5">
        <v>776453</v>
      </c>
      <c r="L61" s="5">
        <v>175190</v>
      </c>
      <c r="M61" s="5">
        <v>221860</v>
      </c>
      <c r="N61" s="5">
        <v>2450</v>
      </c>
      <c r="O61" s="5">
        <v>376953</v>
      </c>
      <c r="P61" s="5">
        <v>0</v>
      </c>
    </row>
    <row r="62" spans="1:16">
      <c r="A62" s="5">
        <v>1386</v>
      </c>
      <c r="B62" s="5">
        <v>4</v>
      </c>
      <c r="C62" s="5" t="s">
        <v>266</v>
      </c>
      <c r="D62" s="5" t="s">
        <v>267</v>
      </c>
      <c r="E62" s="5">
        <v>420580</v>
      </c>
      <c r="F62" s="5">
        <v>115146</v>
      </c>
      <c r="G62" s="5">
        <v>52836</v>
      </c>
      <c r="H62" s="5">
        <v>679</v>
      </c>
      <c r="I62" s="5">
        <v>251919</v>
      </c>
      <c r="J62" s="5">
        <v>0</v>
      </c>
      <c r="K62" s="5">
        <v>593343</v>
      </c>
      <c r="L62" s="5">
        <v>169164</v>
      </c>
      <c r="M62" s="5">
        <v>60700</v>
      </c>
      <c r="N62" s="5">
        <v>1526</v>
      </c>
      <c r="O62" s="5">
        <v>361953</v>
      </c>
      <c r="P62" s="5">
        <v>0</v>
      </c>
    </row>
    <row r="63" spans="1:16">
      <c r="A63" s="5">
        <v>1386</v>
      </c>
      <c r="B63" s="5">
        <v>4</v>
      </c>
      <c r="C63" s="5" t="s">
        <v>268</v>
      </c>
      <c r="D63" s="5" t="s">
        <v>269</v>
      </c>
      <c r="E63" s="5">
        <v>15935</v>
      </c>
      <c r="F63" s="5">
        <v>1962</v>
      </c>
      <c r="G63" s="5">
        <v>4895</v>
      </c>
      <c r="H63" s="5">
        <v>838</v>
      </c>
      <c r="I63" s="5">
        <v>8241</v>
      </c>
      <c r="J63" s="5">
        <v>0</v>
      </c>
      <c r="K63" s="5">
        <v>22746</v>
      </c>
      <c r="L63" s="5">
        <v>4259</v>
      </c>
      <c r="M63" s="5">
        <v>7800</v>
      </c>
      <c r="N63" s="5">
        <v>924</v>
      </c>
      <c r="O63" s="5">
        <v>9763</v>
      </c>
      <c r="P63" s="5">
        <v>0</v>
      </c>
    </row>
    <row r="64" spans="1:16">
      <c r="A64" s="5">
        <v>1386</v>
      </c>
      <c r="B64" s="5">
        <v>4</v>
      </c>
      <c r="C64" s="5" t="s">
        <v>270</v>
      </c>
      <c r="D64" s="5" t="s">
        <v>271</v>
      </c>
      <c r="E64" s="5">
        <v>120884</v>
      </c>
      <c r="F64" s="5">
        <v>1552</v>
      </c>
      <c r="G64" s="5">
        <v>115594</v>
      </c>
      <c r="H64" s="5">
        <v>0</v>
      </c>
      <c r="I64" s="5">
        <v>3739</v>
      </c>
      <c r="J64" s="5">
        <v>0</v>
      </c>
      <c r="K64" s="5">
        <v>159770</v>
      </c>
      <c r="L64" s="5">
        <v>1692</v>
      </c>
      <c r="M64" s="5">
        <v>153360</v>
      </c>
      <c r="N64" s="5">
        <v>0</v>
      </c>
      <c r="O64" s="5">
        <v>4718</v>
      </c>
      <c r="P64" s="5">
        <v>0</v>
      </c>
    </row>
    <row r="65" spans="1:16">
      <c r="A65" s="5">
        <v>1386</v>
      </c>
      <c r="B65" s="5">
        <v>4</v>
      </c>
      <c r="C65" s="5" t="s">
        <v>272</v>
      </c>
      <c r="D65" s="5" t="s">
        <v>273</v>
      </c>
      <c r="E65" s="5">
        <v>461</v>
      </c>
      <c r="F65" s="5">
        <v>75</v>
      </c>
      <c r="G65" s="5">
        <v>0</v>
      </c>
      <c r="H65" s="5">
        <v>0</v>
      </c>
      <c r="I65" s="5">
        <v>386</v>
      </c>
      <c r="J65" s="5">
        <v>0</v>
      </c>
      <c r="K65" s="5">
        <v>594</v>
      </c>
      <c r="L65" s="5">
        <v>75</v>
      </c>
      <c r="M65" s="5">
        <v>0</v>
      </c>
      <c r="N65" s="5">
        <v>0</v>
      </c>
      <c r="O65" s="5">
        <v>519</v>
      </c>
      <c r="P65" s="5">
        <v>0</v>
      </c>
    </row>
    <row r="66" spans="1:16">
      <c r="A66" s="5">
        <v>1386</v>
      </c>
      <c r="B66" s="5">
        <v>2</v>
      </c>
      <c r="C66" s="5" t="s">
        <v>274</v>
      </c>
      <c r="D66" s="5" t="s">
        <v>275</v>
      </c>
      <c r="E66" s="5">
        <v>2828784</v>
      </c>
      <c r="F66" s="5">
        <v>690322</v>
      </c>
      <c r="G66" s="5">
        <v>184467</v>
      </c>
      <c r="H66" s="5">
        <v>53278</v>
      </c>
      <c r="I66" s="5">
        <v>1900718</v>
      </c>
      <c r="J66" s="5">
        <v>0</v>
      </c>
      <c r="K66" s="5">
        <v>3661450</v>
      </c>
      <c r="L66" s="5">
        <v>1101174</v>
      </c>
      <c r="M66" s="5">
        <v>207944</v>
      </c>
      <c r="N66" s="5">
        <v>47881</v>
      </c>
      <c r="O66" s="5">
        <v>2304451</v>
      </c>
      <c r="P66" s="5">
        <v>0</v>
      </c>
    </row>
    <row r="67" spans="1:16">
      <c r="A67" s="5">
        <v>1386</v>
      </c>
      <c r="B67" s="5">
        <v>3</v>
      </c>
      <c r="C67" s="5" t="s">
        <v>276</v>
      </c>
      <c r="D67" s="5" t="s">
        <v>275</v>
      </c>
      <c r="E67" s="5">
        <v>2828784</v>
      </c>
      <c r="F67" s="5">
        <v>690322</v>
      </c>
      <c r="G67" s="5">
        <v>184467</v>
      </c>
      <c r="H67" s="5">
        <v>53278</v>
      </c>
      <c r="I67" s="5">
        <v>1900718</v>
      </c>
      <c r="J67" s="5">
        <v>0</v>
      </c>
      <c r="K67" s="5">
        <v>3661450</v>
      </c>
      <c r="L67" s="5">
        <v>1101174</v>
      </c>
      <c r="M67" s="5">
        <v>207944</v>
      </c>
      <c r="N67" s="5">
        <v>47881</v>
      </c>
      <c r="O67" s="5">
        <v>2304451</v>
      </c>
      <c r="P67" s="5">
        <v>0</v>
      </c>
    </row>
    <row r="68" spans="1:16">
      <c r="A68" s="5">
        <v>1386</v>
      </c>
      <c r="B68" s="5">
        <v>4</v>
      </c>
      <c r="C68" s="5" t="s">
        <v>277</v>
      </c>
      <c r="D68" s="5" t="s">
        <v>278</v>
      </c>
      <c r="E68" s="5">
        <v>1071642</v>
      </c>
      <c r="F68" s="5">
        <v>317171</v>
      </c>
      <c r="G68" s="5">
        <v>22126</v>
      </c>
      <c r="H68" s="5">
        <v>0</v>
      </c>
      <c r="I68" s="5">
        <v>732344</v>
      </c>
      <c r="J68" s="5">
        <v>0</v>
      </c>
      <c r="K68" s="5">
        <v>1552797</v>
      </c>
      <c r="L68" s="5">
        <v>565685</v>
      </c>
      <c r="M68" s="5">
        <v>42154</v>
      </c>
      <c r="N68" s="5">
        <v>4331</v>
      </c>
      <c r="O68" s="5">
        <v>940626</v>
      </c>
      <c r="P68" s="5">
        <v>0</v>
      </c>
    </row>
    <row r="69" spans="1:16">
      <c r="A69" s="5">
        <v>1386</v>
      </c>
      <c r="B69" s="5">
        <v>4</v>
      </c>
      <c r="C69" s="5" t="s">
        <v>279</v>
      </c>
      <c r="D69" s="5" t="s">
        <v>280</v>
      </c>
      <c r="E69" s="5">
        <v>530353</v>
      </c>
      <c r="F69" s="5">
        <v>86906</v>
      </c>
      <c r="G69" s="5">
        <v>10188</v>
      </c>
      <c r="H69" s="5">
        <v>10</v>
      </c>
      <c r="I69" s="5">
        <v>433248</v>
      </c>
      <c r="J69" s="5">
        <v>0</v>
      </c>
      <c r="K69" s="5">
        <v>722883</v>
      </c>
      <c r="L69" s="5">
        <v>153202</v>
      </c>
      <c r="M69" s="5">
        <v>14576</v>
      </c>
      <c r="N69" s="5">
        <v>93</v>
      </c>
      <c r="O69" s="5">
        <v>555013</v>
      </c>
      <c r="P69" s="5">
        <v>0</v>
      </c>
    </row>
    <row r="70" spans="1:16">
      <c r="A70" s="5">
        <v>1386</v>
      </c>
      <c r="B70" s="5">
        <v>4</v>
      </c>
      <c r="C70" s="5" t="s">
        <v>281</v>
      </c>
      <c r="D70" s="5" t="s">
        <v>282</v>
      </c>
      <c r="E70" s="5">
        <v>1226790</v>
      </c>
      <c r="F70" s="5">
        <v>286244</v>
      </c>
      <c r="G70" s="5">
        <v>152152</v>
      </c>
      <c r="H70" s="5">
        <v>53268</v>
      </c>
      <c r="I70" s="5">
        <v>735126</v>
      </c>
      <c r="J70" s="5">
        <v>0</v>
      </c>
      <c r="K70" s="5">
        <v>1385770</v>
      </c>
      <c r="L70" s="5">
        <v>382286</v>
      </c>
      <c r="M70" s="5">
        <v>151214</v>
      </c>
      <c r="N70" s="5">
        <v>43458</v>
      </c>
      <c r="O70" s="5">
        <v>808812</v>
      </c>
      <c r="P70" s="5">
        <v>0</v>
      </c>
    </row>
    <row r="71" spans="1:16">
      <c r="A71" s="5">
        <v>1386</v>
      </c>
      <c r="B71" s="5">
        <v>2</v>
      </c>
      <c r="C71" s="5" t="s">
        <v>283</v>
      </c>
      <c r="D71" s="5" t="s">
        <v>284</v>
      </c>
      <c r="E71" s="5">
        <v>619314</v>
      </c>
      <c r="F71" s="5">
        <v>152040</v>
      </c>
      <c r="G71" s="5">
        <v>37542</v>
      </c>
      <c r="H71" s="5">
        <v>17419</v>
      </c>
      <c r="I71" s="5">
        <v>412311</v>
      </c>
      <c r="J71" s="5">
        <v>0</v>
      </c>
      <c r="K71" s="5">
        <v>854452</v>
      </c>
      <c r="L71" s="5">
        <v>161473</v>
      </c>
      <c r="M71" s="5">
        <v>37854</v>
      </c>
      <c r="N71" s="5">
        <v>8891</v>
      </c>
      <c r="O71" s="5">
        <v>646234</v>
      </c>
      <c r="P71" s="5">
        <v>0</v>
      </c>
    </row>
    <row r="72" spans="1:16">
      <c r="A72" s="5">
        <v>1386</v>
      </c>
      <c r="B72" s="5">
        <v>7</v>
      </c>
      <c r="C72" s="5" t="s">
        <v>285</v>
      </c>
      <c r="D72" s="5" t="s">
        <v>286</v>
      </c>
      <c r="E72" s="5">
        <v>619314</v>
      </c>
      <c r="F72" s="5">
        <v>152040</v>
      </c>
      <c r="G72" s="5">
        <v>37542</v>
      </c>
      <c r="H72" s="5">
        <v>17419</v>
      </c>
      <c r="I72" s="5">
        <v>412311</v>
      </c>
      <c r="J72" s="5">
        <v>0</v>
      </c>
      <c r="K72" s="5">
        <v>854452</v>
      </c>
      <c r="L72" s="5">
        <v>161473</v>
      </c>
      <c r="M72" s="5">
        <v>37854</v>
      </c>
      <c r="N72" s="5">
        <v>8891</v>
      </c>
      <c r="O72" s="5">
        <v>646234</v>
      </c>
      <c r="P72" s="5">
        <v>0</v>
      </c>
    </row>
    <row r="73" spans="1:16">
      <c r="A73" s="5">
        <v>1386</v>
      </c>
      <c r="B73" s="5">
        <v>4</v>
      </c>
      <c r="C73" s="5" t="s">
        <v>287</v>
      </c>
      <c r="D73" s="5" t="s">
        <v>288</v>
      </c>
      <c r="E73" s="5">
        <v>572586</v>
      </c>
      <c r="F73" s="5">
        <v>145366</v>
      </c>
      <c r="G73" s="5">
        <v>31138</v>
      </c>
      <c r="H73" s="5">
        <v>17419</v>
      </c>
      <c r="I73" s="5">
        <v>378662</v>
      </c>
      <c r="J73" s="5">
        <v>0</v>
      </c>
      <c r="K73" s="5">
        <v>713813</v>
      </c>
      <c r="L73" s="5">
        <v>155793</v>
      </c>
      <c r="M73" s="5">
        <v>31884</v>
      </c>
      <c r="N73" s="5">
        <v>8891</v>
      </c>
      <c r="O73" s="5">
        <v>517244</v>
      </c>
      <c r="P73" s="5">
        <v>0</v>
      </c>
    </row>
    <row r="74" spans="1:16">
      <c r="A74" s="5">
        <v>1386</v>
      </c>
      <c r="B74" s="5">
        <v>9</v>
      </c>
      <c r="C74" s="5" t="s">
        <v>289</v>
      </c>
      <c r="D74" s="5" t="s">
        <v>290</v>
      </c>
      <c r="E74" s="5">
        <v>46728</v>
      </c>
      <c r="F74" s="5">
        <v>6675</v>
      </c>
      <c r="G74" s="5">
        <v>6404</v>
      </c>
      <c r="H74" s="5">
        <v>0</v>
      </c>
      <c r="I74" s="5">
        <v>33649</v>
      </c>
      <c r="J74" s="5">
        <v>0</v>
      </c>
      <c r="K74" s="5">
        <v>140639</v>
      </c>
      <c r="L74" s="5">
        <v>5679</v>
      </c>
      <c r="M74" s="5">
        <v>5970</v>
      </c>
      <c r="N74" s="5">
        <v>0</v>
      </c>
      <c r="O74" s="5">
        <v>128990</v>
      </c>
      <c r="P74" s="5">
        <v>0</v>
      </c>
    </row>
    <row r="75" spans="1:16">
      <c r="A75" s="5">
        <v>1386</v>
      </c>
      <c r="B75" s="5">
        <v>2</v>
      </c>
      <c r="C75" s="5" t="s">
        <v>291</v>
      </c>
      <c r="D75" s="5" t="s">
        <v>292</v>
      </c>
      <c r="E75" s="5">
        <v>9256120</v>
      </c>
      <c r="F75" s="5">
        <v>965171</v>
      </c>
      <c r="G75" s="5">
        <v>1311820</v>
      </c>
      <c r="H75" s="5">
        <v>16752</v>
      </c>
      <c r="I75" s="5">
        <v>6962377</v>
      </c>
      <c r="J75" s="5">
        <v>0</v>
      </c>
      <c r="K75" s="5">
        <v>14252127</v>
      </c>
      <c r="L75" s="5">
        <v>1952248</v>
      </c>
      <c r="M75" s="5">
        <v>2980239</v>
      </c>
      <c r="N75" s="5">
        <v>33629</v>
      </c>
      <c r="O75" s="5">
        <v>9286012</v>
      </c>
      <c r="P75" s="5">
        <v>0</v>
      </c>
    </row>
    <row r="76" spans="1:16">
      <c r="A76" s="5">
        <v>1386</v>
      </c>
      <c r="B76" s="5">
        <v>3</v>
      </c>
      <c r="C76" s="5" t="s">
        <v>293</v>
      </c>
      <c r="D76" s="5" t="s">
        <v>294</v>
      </c>
      <c r="E76" s="5">
        <v>290505</v>
      </c>
      <c r="F76" s="5">
        <v>33466</v>
      </c>
      <c r="G76" s="5">
        <v>106172</v>
      </c>
      <c r="H76" s="5">
        <v>0</v>
      </c>
      <c r="I76" s="5">
        <v>150867</v>
      </c>
      <c r="J76" s="5">
        <v>0</v>
      </c>
      <c r="K76" s="5">
        <v>856025</v>
      </c>
      <c r="L76" s="5">
        <v>208482</v>
      </c>
      <c r="M76" s="5">
        <v>339763</v>
      </c>
      <c r="N76" s="5">
        <v>0</v>
      </c>
      <c r="O76" s="5">
        <v>307779</v>
      </c>
      <c r="P76" s="5">
        <v>0</v>
      </c>
    </row>
    <row r="77" spans="1:16">
      <c r="A77" s="5">
        <v>1386</v>
      </c>
      <c r="B77" s="5">
        <v>4</v>
      </c>
      <c r="C77" s="5" t="s">
        <v>295</v>
      </c>
      <c r="D77" s="5" t="s">
        <v>296</v>
      </c>
      <c r="E77" s="5">
        <v>290505</v>
      </c>
      <c r="F77" s="5">
        <v>33466</v>
      </c>
      <c r="G77" s="5">
        <v>106172</v>
      </c>
      <c r="H77" s="5">
        <v>0</v>
      </c>
      <c r="I77" s="5">
        <v>150867</v>
      </c>
      <c r="J77" s="5">
        <v>0</v>
      </c>
      <c r="K77" s="5">
        <v>856025</v>
      </c>
      <c r="L77" s="5">
        <v>208482</v>
      </c>
      <c r="M77" s="5">
        <v>339763</v>
      </c>
      <c r="N77" s="5">
        <v>0</v>
      </c>
      <c r="O77" s="5">
        <v>307779</v>
      </c>
      <c r="P77" s="5">
        <v>0</v>
      </c>
    </row>
    <row r="78" spans="1:16">
      <c r="A78" s="5">
        <v>1386</v>
      </c>
      <c r="B78" s="5">
        <v>3</v>
      </c>
      <c r="C78" s="5" t="s">
        <v>297</v>
      </c>
      <c r="D78" s="5" t="s">
        <v>298</v>
      </c>
      <c r="E78" s="5">
        <v>8965614</v>
      </c>
      <c r="F78" s="5">
        <v>931705</v>
      </c>
      <c r="G78" s="5">
        <v>1205647</v>
      </c>
      <c r="H78" s="5">
        <v>16752</v>
      </c>
      <c r="I78" s="5">
        <v>6811510</v>
      </c>
      <c r="J78" s="5">
        <v>0</v>
      </c>
      <c r="K78" s="5">
        <v>13396102</v>
      </c>
      <c r="L78" s="5">
        <v>1743765</v>
      </c>
      <c r="M78" s="5">
        <v>2640476</v>
      </c>
      <c r="N78" s="5">
        <v>33629</v>
      </c>
      <c r="O78" s="5">
        <v>8978233</v>
      </c>
      <c r="P78" s="5">
        <v>0</v>
      </c>
    </row>
    <row r="79" spans="1:16">
      <c r="A79" s="5">
        <v>1386</v>
      </c>
      <c r="B79" s="5">
        <v>4</v>
      </c>
      <c r="C79" s="5" t="s">
        <v>299</v>
      </c>
      <c r="D79" s="5" t="s">
        <v>298</v>
      </c>
      <c r="E79" s="5">
        <v>8965614</v>
      </c>
      <c r="F79" s="5">
        <v>931705</v>
      </c>
      <c r="G79" s="5">
        <v>1205647</v>
      </c>
      <c r="H79" s="5">
        <v>16752</v>
      </c>
      <c r="I79" s="5">
        <v>6811510</v>
      </c>
      <c r="J79" s="5">
        <v>0</v>
      </c>
      <c r="K79" s="5">
        <v>13396102</v>
      </c>
      <c r="L79" s="5">
        <v>1743765</v>
      </c>
      <c r="M79" s="5">
        <v>2640476</v>
      </c>
      <c r="N79" s="5">
        <v>33629</v>
      </c>
      <c r="O79" s="5">
        <v>8978233</v>
      </c>
      <c r="P79" s="5">
        <v>0</v>
      </c>
    </row>
    <row r="80" spans="1:16">
      <c r="A80" s="5">
        <v>1386</v>
      </c>
      <c r="B80" s="5">
        <v>2</v>
      </c>
      <c r="C80" s="5" t="s">
        <v>300</v>
      </c>
      <c r="D80" s="5" t="s">
        <v>301</v>
      </c>
      <c r="E80" s="5">
        <v>19237083</v>
      </c>
      <c r="F80" s="5">
        <v>5865594</v>
      </c>
      <c r="G80" s="5">
        <v>1345153</v>
      </c>
      <c r="H80" s="5">
        <v>116573</v>
      </c>
      <c r="I80" s="5">
        <v>11909763</v>
      </c>
      <c r="J80" s="5">
        <v>0</v>
      </c>
      <c r="K80" s="5">
        <v>23860156</v>
      </c>
      <c r="L80" s="5">
        <v>7299795</v>
      </c>
      <c r="M80" s="5">
        <v>1790802</v>
      </c>
      <c r="N80" s="5">
        <v>95583</v>
      </c>
      <c r="O80" s="5">
        <v>14673975</v>
      </c>
      <c r="P80" s="5">
        <v>0</v>
      </c>
    </row>
    <row r="81" spans="1:16">
      <c r="A81" s="5">
        <v>1386</v>
      </c>
      <c r="B81" s="5">
        <v>3</v>
      </c>
      <c r="C81" s="5" t="s">
        <v>302</v>
      </c>
      <c r="D81" s="5" t="s">
        <v>303</v>
      </c>
      <c r="E81" s="5">
        <v>12792713</v>
      </c>
      <c r="F81" s="5">
        <v>4328491</v>
      </c>
      <c r="G81" s="5">
        <v>694395</v>
      </c>
      <c r="H81" s="5">
        <v>24313</v>
      </c>
      <c r="I81" s="5">
        <v>7745515</v>
      </c>
      <c r="J81" s="5">
        <v>0</v>
      </c>
      <c r="K81" s="5">
        <v>16112914</v>
      </c>
      <c r="L81" s="5">
        <v>5165820</v>
      </c>
      <c r="M81" s="5">
        <v>1097354</v>
      </c>
      <c r="N81" s="5">
        <v>40279</v>
      </c>
      <c r="O81" s="5">
        <v>9809461</v>
      </c>
      <c r="P81" s="5">
        <v>0</v>
      </c>
    </row>
    <row r="82" spans="1:16">
      <c r="A82" s="5">
        <v>1386</v>
      </c>
      <c r="B82" s="5">
        <v>4</v>
      </c>
      <c r="C82" s="5" t="s">
        <v>304</v>
      </c>
      <c r="D82" s="5" t="s">
        <v>305</v>
      </c>
      <c r="E82" s="5">
        <v>3704338</v>
      </c>
      <c r="F82" s="5">
        <v>1101676</v>
      </c>
      <c r="G82" s="5">
        <v>127808</v>
      </c>
      <c r="H82" s="5">
        <v>19217</v>
      </c>
      <c r="I82" s="5">
        <v>2455638</v>
      </c>
      <c r="J82" s="5">
        <v>0</v>
      </c>
      <c r="K82" s="5">
        <v>4889183</v>
      </c>
      <c r="L82" s="5">
        <v>1711747</v>
      </c>
      <c r="M82" s="5">
        <v>218394</v>
      </c>
      <c r="N82" s="5">
        <v>38549</v>
      </c>
      <c r="O82" s="5">
        <v>2920493</v>
      </c>
      <c r="P82" s="5">
        <v>0</v>
      </c>
    </row>
    <row r="83" spans="1:16">
      <c r="A83" s="5">
        <v>1386</v>
      </c>
      <c r="B83" s="5">
        <v>4</v>
      </c>
      <c r="C83" s="5" t="s">
        <v>306</v>
      </c>
      <c r="D83" s="5" t="s">
        <v>307</v>
      </c>
      <c r="E83" s="5">
        <v>1174961</v>
      </c>
      <c r="F83" s="5">
        <v>113507</v>
      </c>
      <c r="G83" s="5">
        <v>74049</v>
      </c>
      <c r="H83" s="5">
        <v>5097</v>
      </c>
      <c r="I83" s="5">
        <v>982309</v>
      </c>
      <c r="J83" s="5">
        <v>0</v>
      </c>
      <c r="K83" s="5">
        <v>1520850</v>
      </c>
      <c r="L83" s="5">
        <v>358928</v>
      </c>
      <c r="M83" s="5">
        <v>25044</v>
      </c>
      <c r="N83" s="5">
        <v>1730</v>
      </c>
      <c r="O83" s="5">
        <v>1135148</v>
      </c>
      <c r="P83" s="5">
        <v>0</v>
      </c>
    </row>
    <row r="84" spans="1:16">
      <c r="A84" s="5">
        <v>1386</v>
      </c>
      <c r="B84" s="5">
        <v>4</v>
      </c>
      <c r="C84" s="5" t="s">
        <v>308</v>
      </c>
      <c r="D84" s="5" t="s">
        <v>309</v>
      </c>
      <c r="E84" s="5">
        <v>7913414</v>
      </c>
      <c r="F84" s="5">
        <v>3113308</v>
      </c>
      <c r="G84" s="5">
        <v>492538</v>
      </c>
      <c r="H84" s="5">
        <v>0</v>
      </c>
      <c r="I84" s="5">
        <v>4307568</v>
      </c>
      <c r="J84" s="5">
        <v>0</v>
      </c>
      <c r="K84" s="5">
        <v>9702881</v>
      </c>
      <c r="L84" s="5">
        <v>3095146</v>
      </c>
      <c r="M84" s="5">
        <v>853916</v>
      </c>
      <c r="N84" s="5">
        <v>0</v>
      </c>
      <c r="O84" s="5">
        <v>5753819</v>
      </c>
      <c r="P84" s="5">
        <v>0</v>
      </c>
    </row>
    <row r="85" spans="1:16">
      <c r="A85" s="5">
        <v>1386</v>
      </c>
      <c r="B85" s="5">
        <v>3</v>
      </c>
      <c r="C85" s="5" t="s">
        <v>310</v>
      </c>
      <c r="D85" s="5" t="s">
        <v>311</v>
      </c>
      <c r="E85" s="5">
        <v>5783728</v>
      </c>
      <c r="F85" s="5">
        <v>1416784</v>
      </c>
      <c r="G85" s="5">
        <v>565363</v>
      </c>
      <c r="H85" s="5">
        <v>86902</v>
      </c>
      <c r="I85" s="5">
        <v>3714678</v>
      </c>
      <c r="J85" s="5">
        <v>0</v>
      </c>
      <c r="K85" s="5">
        <v>7097720</v>
      </c>
      <c r="L85" s="5">
        <v>1993757</v>
      </c>
      <c r="M85" s="5">
        <v>605918</v>
      </c>
      <c r="N85" s="5">
        <v>53327</v>
      </c>
      <c r="O85" s="5">
        <v>4444719</v>
      </c>
      <c r="P85" s="5">
        <v>0</v>
      </c>
    </row>
    <row r="86" spans="1:16">
      <c r="A86" s="5">
        <v>1386</v>
      </c>
      <c r="B86" s="5">
        <v>4</v>
      </c>
      <c r="C86" s="5" t="s">
        <v>312</v>
      </c>
      <c r="D86" s="5" t="s">
        <v>313</v>
      </c>
      <c r="E86" s="5">
        <v>503670</v>
      </c>
      <c r="F86" s="5">
        <v>131059</v>
      </c>
      <c r="G86" s="5">
        <v>14570</v>
      </c>
      <c r="H86" s="5">
        <v>5983</v>
      </c>
      <c r="I86" s="5">
        <v>352058</v>
      </c>
      <c r="J86" s="5">
        <v>0</v>
      </c>
      <c r="K86" s="5">
        <v>725209</v>
      </c>
      <c r="L86" s="5">
        <v>401355</v>
      </c>
      <c r="M86" s="5">
        <v>13085</v>
      </c>
      <c r="N86" s="5">
        <v>2163</v>
      </c>
      <c r="O86" s="5">
        <v>308605</v>
      </c>
      <c r="P86" s="5">
        <v>0</v>
      </c>
    </row>
    <row r="87" spans="1:16">
      <c r="A87" s="5">
        <v>1386</v>
      </c>
      <c r="B87" s="5">
        <v>4</v>
      </c>
      <c r="C87" s="5" t="s">
        <v>314</v>
      </c>
      <c r="D87" s="5" t="s">
        <v>315</v>
      </c>
      <c r="E87" s="5">
        <v>1624443</v>
      </c>
      <c r="F87" s="5">
        <v>407658</v>
      </c>
      <c r="G87" s="5">
        <v>65007</v>
      </c>
      <c r="H87" s="5">
        <v>6689</v>
      </c>
      <c r="I87" s="5">
        <v>1145089</v>
      </c>
      <c r="J87" s="5">
        <v>0</v>
      </c>
      <c r="K87" s="5">
        <v>2055542</v>
      </c>
      <c r="L87" s="5">
        <v>529393</v>
      </c>
      <c r="M87" s="5">
        <v>68537</v>
      </c>
      <c r="N87" s="5">
        <v>26203</v>
      </c>
      <c r="O87" s="5">
        <v>1431409</v>
      </c>
      <c r="P87" s="5">
        <v>0</v>
      </c>
    </row>
    <row r="88" spans="1:16">
      <c r="A88" s="5">
        <v>1386</v>
      </c>
      <c r="B88" s="5">
        <v>4</v>
      </c>
      <c r="C88" s="5" t="s">
        <v>316</v>
      </c>
      <c r="D88" s="5" t="s">
        <v>317</v>
      </c>
      <c r="E88" s="5">
        <v>2886576</v>
      </c>
      <c r="F88" s="5">
        <v>686760</v>
      </c>
      <c r="G88" s="5">
        <v>448415</v>
      </c>
      <c r="H88" s="5">
        <v>74230</v>
      </c>
      <c r="I88" s="5">
        <v>1677170</v>
      </c>
      <c r="J88" s="5">
        <v>0</v>
      </c>
      <c r="K88" s="5">
        <v>3151631</v>
      </c>
      <c r="L88" s="5">
        <v>771839</v>
      </c>
      <c r="M88" s="5">
        <v>468346</v>
      </c>
      <c r="N88" s="5">
        <v>24942</v>
      </c>
      <c r="O88" s="5">
        <v>1886505</v>
      </c>
      <c r="P88" s="5">
        <v>0</v>
      </c>
    </row>
    <row r="89" spans="1:16">
      <c r="A89" s="5">
        <v>1386</v>
      </c>
      <c r="B89" s="5">
        <v>4</v>
      </c>
      <c r="C89" s="5" t="s">
        <v>318</v>
      </c>
      <c r="D89" s="5" t="s">
        <v>319</v>
      </c>
      <c r="E89" s="5">
        <v>769039</v>
      </c>
      <c r="F89" s="5">
        <v>191307</v>
      </c>
      <c r="G89" s="5">
        <v>37371</v>
      </c>
      <c r="H89" s="5">
        <v>0</v>
      </c>
      <c r="I89" s="5">
        <v>540361</v>
      </c>
      <c r="J89" s="5">
        <v>0</v>
      </c>
      <c r="K89" s="5">
        <v>1165338</v>
      </c>
      <c r="L89" s="5">
        <v>291169</v>
      </c>
      <c r="M89" s="5">
        <v>55950</v>
      </c>
      <c r="N89" s="5">
        <v>18</v>
      </c>
      <c r="O89" s="5">
        <v>818201</v>
      </c>
      <c r="P89" s="5">
        <v>0</v>
      </c>
    </row>
    <row r="90" spans="1:16">
      <c r="A90" s="5">
        <v>1386</v>
      </c>
      <c r="B90" s="5">
        <v>3</v>
      </c>
      <c r="C90" s="5" t="s">
        <v>320</v>
      </c>
      <c r="D90" s="5" t="s">
        <v>321</v>
      </c>
      <c r="E90" s="5">
        <v>660642</v>
      </c>
      <c r="F90" s="5">
        <v>120319</v>
      </c>
      <c r="G90" s="5">
        <v>85395</v>
      </c>
      <c r="H90" s="5">
        <v>5358</v>
      </c>
      <c r="I90" s="5">
        <v>449570</v>
      </c>
      <c r="J90" s="5">
        <v>0</v>
      </c>
      <c r="K90" s="5">
        <v>649521</v>
      </c>
      <c r="L90" s="5">
        <v>140218</v>
      </c>
      <c r="M90" s="5">
        <v>87531</v>
      </c>
      <c r="N90" s="5">
        <v>1978</v>
      </c>
      <c r="O90" s="5">
        <v>419795</v>
      </c>
      <c r="P90" s="5">
        <v>0</v>
      </c>
    </row>
    <row r="91" spans="1:16">
      <c r="A91" s="5">
        <v>1386</v>
      </c>
      <c r="B91" s="5">
        <v>4</v>
      </c>
      <c r="C91" s="5" t="s">
        <v>322</v>
      </c>
      <c r="D91" s="5" t="s">
        <v>321</v>
      </c>
      <c r="E91" s="5">
        <v>660642</v>
      </c>
      <c r="F91" s="5">
        <v>120319</v>
      </c>
      <c r="G91" s="5">
        <v>85395</v>
      </c>
      <c r="H91" s="5">
        <v>5358</v>
      </c>
      <c r="I91" s="5">
        <v>449570</v>
      </c>
      <c r="J91" s="5">
        <v>0</v>
      </c>
      <c r="K91" s="5">
        <v>649521</v>
      </c>
      <c r="L91" s="5">
        <v>140218</v>
      </c>
      <c r="M91" s="5">
        <v>87531</v>
      </c>
      <c r="N91" s="5">
        <v>1978</v>
      </c>
      <c r="O91" s="5">
        <v>419795</v>
      </c>
      <c r="P91" s="5">
        <v>0</v>
      </c>
    </row>
    <row r="92" spans="1:16">
      <c r="A92" s="5">
        <v>1386</v>
      </c>
      <c r="B92" s="5">
        <v>2</v>
      </c>
      <c r="C92" s="5" t="s">
        <v>323</v>
      </c>
      <c r="D92" s="5" t="s">
        <v>324</v>
      </c>
      <c r="E92" s="5">
        <v>3910489</v>
      </c>
      <c r="F92" s="5">
        <v>938838</v>
      </c>
      <c r="G92" s="5">
        <v>342830</v>
      </c>
      <c r="H92" s="5">
        <v>40841</v>
      </c>
      <c r="I92" s="5">
        <v>2587980</v>
      </c>
      <c r="J92" s="5">
        <v>0</v>
      </c>
      <c r="K92" s="5">
        <v>5236782</v>
      </c>
      <c r="L92" s="5">
        <v>1208689</v>
      </c>
      <c r="M92" s="5">
        <v>374747</v>
      </c>
      <c r="N92" s="5">
        <v>35901</v>
      </c>
      <c r="O92" s="5">
        <v>3617445</v>
      </c>
      <c r="P92" s="5">
        <v>0</v>
      </c>
    </row>
    <row r="93" spans="1:16">
      <c r="A93" s="5">
        <v>1386</v>
      </c>
      <c r="B93" s="5">
        <v>3</v>
      </c>
      <c r="C93" s="5" t="s">
        <v>325</v>
      </c>
      <c r="D93" s="5" t="s">
        <v>324</v>
      </c>
      <c r="E93" s="5">
        <v>3910489</v>
      </c>
      <c r="F93" s="5">
        <v>938838</v>
      </c>
      <c r="G93" s="5">
        <v>342830</v>
      </c>
      <c r="H93" s="5">
        <v>40841</v>
      </c>
      <c r="I93" s="5">
        <v>2587980</v>
      </c>
      <c r="J93" s="5">
        <v>0</v>
      </c>
      <c r="K93" s="5">
        <v>5236782</v>
      </c>
      <c r="L93" s="5">
        <v>1208689</v>
      </c>
      <c r="M93" s="5">
        <v>374747</v>
      </c>
      <c r="N93" s="5">
        <v>35901</v>
      </c>
      <c r="O93" s="5">
        <v>3617445</v>
      </c>
      <c r="P93" s="5">
        <v>0</v>
      </c>
    </row>
    <row r="94" spans="1:16">
      <c r="A94" s="5">
        <v>1386</v>
      </c>
      <c r="B94" s="5">
        <v>4</v>
      </c>
      <c r="C94" s="5" t="s">
        <v>326</v>
      </c>
      <c r="D94" s="5" t="s">
        <v>324</v>
      </c>
      <c r="E94" s="5">
        <v>3910489</v>
      </c>
      <c r="F94" s="5">
        <v>938838</v>
      </c>
      <c r="G94" s="5">
        <v>342830</v>
      </c>
      <c r="H94" s="5">
        <v>40841</v>
      </c>
      <c r="I94" s="5">
        <v>2587980</v>
      </c>
      <c r="J94" s="5">
        <v>0</v>
      </c>
      <c r="K94" s="5">
        <v>5236782</v>
      </c>
      <c r="L94" s="5">
        <v>1208689</v>
      </c>
      <c r="M94" s="5">
        <v>374747</v>
      </c>
      <c r="N94" s="5">
        <v>35901</v>
      </c>
      <c r="O94" s="5">
        <v>3617445</v>
      </c>
      <c r="P94" s="5">
        <v>0</v>
      </c>
    </row>
    <row r="95" spans="1:16">
      <c r="A95" s="5">
        <v>1386</v>
      </c>
      <c r="B95" s="5">
        <v>2</v>
      </c>
      <c r="C95" s="5" t="s">
        <v>327</v>
      </c>
      <c r="D95" s="5" t="s">
        <v>328</v>
      </c>
      <c r="E95" s="5">
        <v>7356337</v>
      </c>
      <c r="F95" s="5">
        <v>2041114</v>
      </c>
      <c r="G95" s="5">
        <v>495049</v>
      </c>
      <c r="H95" s="5">
        <v>75793</v>
      </c>
      <c r="I95" s="5">
        <v>4744381</v>
      </c>
      <c r="J95" s="5">
        <v>0</v>
      </c>
      <c r="K95" s="5">
        <v>8972959</v>
      </c>
      <c r="L95" s="5">
        <v>2272712</v>
      </c>
      <c r="M95" s="5">
        <v>612964</v>
      </c>
      <c r="N95" s="5">
        <v>127141</v>
      </c>
      <c r="O95" s="5">
        <v>5960142</v>
      </c>
      <c r="P95" s="5">
        <v>0</v>
      </c>
    </row>
    <row r="96" spans="1:16">
      <c r="A96" s="5">
        <v>1386</v>
      </c>
      <c r="B96" s="5">
        <v>3</v>
      </c>
      <c r="C96" s="5" t="s">
        <v>329</v>
      </c>
      <c r="D96" s="5" t="s">
        <v>330</v>
      </c>
      <c r="E96" s="5">
        <v>2472790</v>
      </c>
      <c r="F96" s="5">
        <v>594183</v>
      </c>
      <c r="G96" s="5">
        <v>164144</v>
      </c>
      <c r="H96" s="5">
        <v>3597</v>
      </c>
      <c r="I96" s="5">
        <v>1710866</v>
      </c>
      <c r="J96" s="5">
        <v>0</v>
      </c>
      <c r="K96" s="5">
        <v>2677864</v>
      </c>
      <c r="L96" s="5">
        <v>586765</v>
      </c>
      <c r="M96" s="5">
        <v>192643</v>
      </c>
      <c r="N96" s="5">
        <v>3337</v>
      </c>
      <c r="O96" s="5">
        <v>1895119</v>
      </c>
      <c r="P96" s="5">
        <v>0</v>
      </c>
    </row>
    <row r="97" spans="1:16">
      <c r="A97" s="5">
        <v>1386</v>
      </c>
      <c r="B97" s="5">
        <v>4</v>
      </c>
      <c r="C97" s="5" t="s">
        <v>331</v>
      </c>
      <c r="D97" s="5" t="s">
        <v>332</v>
      </c>
      <c r="E97" s="5">
        <v>1875082</v>
      </c>
      <c r="F97" s="5">
        <v>463181</v>
      </c>
      <c r="G97" s="5">
        <v>111057</v>
      </c>
      <c r="H97" s="5">
        <v>1896</v>
      </c>
      <c r="I97" s="5">
        <v>1298947</v>
      </c>
      <c r="J97" s="5">
        <v>0</v>
      </c>
      <c r="K97" s="5">
        <v>1797828</v>
      </c>
      <c r="L97" s="5">
        <v>308679</v>
      </c>
      <c r="M97" s="5">
        <v>126430</v>
      </c>
      <c r="N97" s="5">
        <v>1952</v>
      </c>
      <c r="O97" s="5">
        <v>1360768</v>
      </c>
      <c r="P97" s="5">
        <v>0</v>
      </c>
    </row>
    <row r="98" spans="1:16">
      <c r="A98" s="5">
        <v>1386</v>
      </c>
      <c r="B98" s="5">
        <v>4</v>
      </c>
      <c r="C98" s="5" t="s">
        <v>333</v>
      </c>
      <c r="D98" s="5" t="s">
        <v>334</v>
      </c>
      <c r="E98" s="5">
        <v>597709</v>
      </c>
      <c r="F98" s="5">
        <v>131001</v>
      </c>
      <c r="G98" s="5">
        <v>53087</v>
      </c>
      <c r="H98" s="5">
        <v>1701</v>
      </c>
      <c r="I98" s="5">
        <v>411919</v>
      </c>
      <c r="J98" s="5">
        <v>0</v>
      </c>
      <c r="K98" s="5">
        <v>880036</v>
      </c>
      <c r="L98" s="5">
        <v>278086</v>
      </c>
      <c r="M98" s="5">
        <v>66213</v>
      </c>
      <c r="N98" s="5">
        <v>1385</v>
      </c>
      <c r="O98" s="5">
        <v>534352</v>
      </c>
      <c r="P98" s="5">
        <v>0</v>
      </c>
    </row>
    <row r="99" spans="1:16">
      <c r="A99" s="5">
        <v>1386</v>
      </c>
      <c r="B99" s="5">
        <v>3</v>
      </c>
      <c r="C99" s="5" t="s">
        <v>335</v>
      </c>
      <c r="D99" s="5" t="s">
        <v>336</v>
      </c>
      <c r="E99" s="5">
        <v>4883546</v>
      </c>
      <c r="F99" s="5">
        <v>1446931</v>
      </c>
      <c r="G99" s="5">
        <v>330905</v>
      </c>
      <c r="H99" s="5">
        <v>72196</v>
      </c>
      <c r="I99" s="5">
        <v>3033515</v>
      </c>
      <c r="J99" s="5">
        <v>0</v>
      </c>
      <c r="K99" s="5">
        <v>6295095</v>
      </c>
      <c r="L99" s="5">
        <v>1685947</v>
      </c>
      <c r="M99" s="5">
        <v>420321</v>
      </c>
      <c r="N99" s="5">
        <v>123804</v>
      </c>
      <c r="O99" s="5">
        <v>4065022</v>
      </c>
      <c r="P99" s="5">
        <v>0</v>
      </c>
    </row>
    <row r="100" spans="1:16">
      <c r="A100" s="5">
        <v>1386</v>
      </c>
      <c r="B100" s="5">
        <v>4</v>
      </c>
      <c r="C100" s="5" t="s">
        <v>337</v>
      </c>
      <c r="D100" s="5" t="s">
        <v>336</v>
      </c>
      <c r="E100" s="5">
        <v>4883546</v>
      </c>
      <c r="F100" s="5">
        <v>1446931</v>
      </c>
      <c r="G100" s="5">
        <v>330905</v>
      </c>
      <c r="H100" s="5">
        <v>72196</v>
      </c>
      <c r="I100" s="5">
        <v>3033515</v>
      </c>
      <c r="J100" s="5">
        <v>0</v>
      </c>
      <c r="K100" s="5">
        <v>6295095</v>
      </c>
      <c r="L100" s="5">
        <v>1685947</v>
      </c>
      <c r="M100" s="5">
        <v>420321</v>
      </c>
      <c r="N100" s="5">
        <v>123804</v>
      </c>
      <c r="O100" s="5">
        <v>4065022</v>
      </c>
      <c r="P100" s="5">
        <v>0</v>
      </c>
    </row>
    <row r="101" spans="1:16">
      <c r="A101" s="5">
        <v>1386</v>
      </c>
      <c r="B101" s="5">
        <v>2</v>
      </c>
      <c r="C101" s="5" t="s">
        <v>338</v>
      </c>
      <c r="D101" s="5" t="s">
        <v>339</v>
      </c>
      <c r="E101" s="5">
        <v>19737414</v>
      </c>
      <c r="F101" s="5">
        <v>3880808</v>
      </c>
      <c r="G101" s="5">
        <v>1382220</v>
      </c>
      <c r="H101" s="5">
        <v>61204</v>
      </c>
      <c r="I101" s="5">
        <v>14413182</v>
      </c>
      <c r="J101" s="5">
        <v>0</v>
      </c>
      <c r="K101" s="5">
        <v>21833376</v>
      </c>
      <c r="L101" s="5">
        <v>5348636</v>
      </c>
      <c r="M101" s="5">
        <v>1351539</v>
      </c>
      <c r="N101" s="5">
        <v>73825</v>
      </c>
      <c r="O101" s="5">
        <v>15059376</v>
      </c>
      <c r="P101" s="5">
        <v>0</v>
      </c>
    </row>
    <row r="102" spans="1:16">
      <c r="A102" s="5">
        <v>1386</v>
      </c>
      <c r="B102" s="5">
        <v>3</v>
      </c>
      <c r="C102" s="5" t="s">
        <v>340</v>
      </c>
      <c r="D102" s="5" t="s">
        <v>341</v>
      </c>
      <c r="E102" s="5">
        <v>2084947</v>
      </c>
      <c r="F102" s="5">
        <v>773110</v>
      </c>
      <c r="G102" s="5">
        <v>160921</v>
      </c>
      <c r="H102" s="5">
        <v>25</v>
      </c>
      <c r="I102" s="5">
        <v>1150891</v>
      </c>
      <c r="J102" s="5">
        <v>0</v>
      </c>
      <c r="K102" s="5">
        <v>2287972</v>
      </c>
      <c r="L102" s="5">
        <v>748341</v>
      </c>
      <c r="M102" s="5">
        <v>175611</v>
      </c>
      <c r="N102" s="5">
        <v>178</v>
      </c>
      <c r="O102" s="5">
        <v>1363842</v>
      </c>
      <c r="P102" s="5">
        <v>0</v>
      </c>
    </row>
    <row r="103" spans="1:16">
      <c r="A103" s="5">
        <v>1386</v>
      </c>
      <c r="B103" s="5">
        <v>4</v>
      </c>
      <c r="C103" s="5" t="s">
        <v>342</v>
      </c>
      <c r="D103" s="5" t="s">
        <v>341</v>
      </c>
      <c r="E103" s="5">
        <v>2084947</v>
      </c>
      <c r="F103" s="5">
        <v>773110</v>
      </c>
      <c r="G103" s="5">
        <v>160921</v>
      </c>
      <c r="H103" s="5">
        <v>25</v>
      </c>
      <c r="I103" s="5">
        <v>1150891</v>
      </c>
      <c r="J103" s="5">
        <v>0</v>
      </c>
      <c r="K103" s="5">
        <v>2287972</v>
      </c>
      <c r="L103" s="5">
        <v>748341</v>
      </c>
      <c r="M103" s="5">
        <v>175611</v>
      </c>
      <c r="N103" s="5">
        <v>178</v>
      </c>
      <c r="O103" s="5">
        <v>1363842</v>
      </c>
      <c r="P103" s="5">
        <v>0</v>
      </c>
    </row>
    <row r="104" spans="1:16">
      <c r="A104" s="5">
        <v>1386</v>
      </c>
      <c r="B104" s="5">
        <v>3</v>
      </c>
      <c r="C104" s="5" t="s">
        <v>343</v>
      </c>
      <c r="D104" s="5" t="s">
        <v>344</v>
      </c>
      <c r="E104" s="5">
        <v>17652467</v>
      </c>
      <c r="F104" s="5">
        <v>3107697</v>
      </c>
      <c r="G104" s="5">
        <v>1221300</v>
      </c>
      <c r="H104" s="5">
        <v>61179</v>
      </c>
      <c r="I104" s="5">
        <v>13262291</v>
      </c>
      <c r="J104" s="5">
        <v>0</v>
      </c>
      <c r="K104" s="5">
        <v>19545404</v>
      </c>
      <c r="L104" s="5">
        <v>4600295</v>
      </c>
      <c r="M104" s="5">
        <v>1175928</v>
      </c>
      <c r="N104" s="5">
        <v>73647</v>
      </c>
      <c r="O104" s="5">
        <v>13695534</v>
      </c>
      <c r="P104" s="5">
        <v>0</v>
      </c>
    </row>
    <row r="105" spans="1:16">
      <c r="A105" s="5">
        <v>1386</v>
      </c>
      <c r="B105" s="5">
        <v>4</v>
      </c>
      <c r="C105" s="5" t="s">
        <v>345</v>
      </c>
      <c r="D105" s="5" t="s">
        <v>346</v>
      </c>
      <c r="E105" s="5">
        <v>270857</v>
      </c>
      <c r="F105" s="5">
        <v>91929</v>
      </c>
      <c r="G105" s="5">
        <v>42499</v>
      </c>
      <c r="H105" s="5">
        <v>1130</v>
      </c>
      <c r="I105" s="5">
        <v>135299</v>
      </c>
      <c r="J105" s="5">
        <v>0</v>
      </c>
      <c r="K105" s="5">
        <v>319934</v>
      </c>
      <c r="L105" s="5">
        <v>106204</v>
      </c>
      <c r="M105" s="5">
        <v>48389</v>
      </c>
      <c r="N105" s="5">
        <v>1309</v>
      </c>
      <c r="O105" s="5">
        <v>164032</v>
      </c>
      <c r="P105" s="5">
        <v>0</v>
      </c>
    </row>
    <row r="106" spans="1:16">
      <c r="A106" s="5">
        <v>1386</v>
      </c>
      <c r="B106" s="5">
        <v>4</v>
      </c>
      <c r="C106" s="5" t="s">
        <v>347</v>
      </c>
      <c r="D106" s="5" t="s">
        <v>348</v>
      </c>
      <c r="E106" s="5">
        <v>3505464</v>
      </c>
      <c r="F106" s="5">
        <v>1302524</v>
      </c>
      <c r="G106" s="5">
        <v>340469</v>
      </c>
      <c r="H106" s="5">
        <v>42409</v>
      </c>
      <c r="I106" s="5">
        <v>1820062</v>
      </c>
      <c r="J106" s="5">
        <v>0</v>
      </c>
      <c r="K106" s="5">
        <v>4058046</v>
      </c>
      <c r="L106" s="5">
        <v>1656759</v>
      </c>
      <c r="M106" s="5">
        <v>357008</v>
      </c>
      <c r="N106" s="5">
        <v>55228</v>
      </c>
      <c r="O106" s="5">
        <v>1989051</v>
      </c>
      <c r="P106" s="5">
        <v>0</v>
      </c>
    </row>
    <row r="107" spans="1:16">
      <c r="A107" s="5">
        <v>1386</v>
      </c>
      <c r="B107" s="5">
        <v>4</v>
      </c>
      <c r="C107" s="5" t="s">
        <v>349</v>
      </c>
      <c r="D107" s="5" t="s">
        <v>350</v>
      </c>
      <c r="E107" s="5">
        <v>651047</v>
      </c>
      <c r="F107" s="5">
        <v>250674</v>
      </c>
      <c r="G107" s="5">
        <v>123474</v>
      </c>
      <c r="H107" s="5">
        <v>141</v>
      </c>
      <c r="I107" s="5">
        <v>276758</v>
      </c>
      <c r="J107" s="5">
        <v>0</v>
      </c>
      <c r="K107" s="5">
        <v>754295</v>
      </c>
      <c r="L107" s="5">
        <v>286177</v>
      </c>
      <c r="M107" s="5">
        <v>150006</v>
      </c>
      <c r="N107" s="5">
        <v>0</v>
      </c>
      <c r="O107" s="5">
        <v>318111</v>
      </c>
      <c r="P107" s="5">
        <v>0</v>
      </c>
    </row>
    <row r="108" spans="1:16">
      <c r="A108" s="5">
        <v>1386</v>
      </c>
      <c r="B108" s="5">
        <v>4</v>
      </c>
      <c r="C108" s="5" t="s">
        <v>351</v>
      </c>
      <c r="D108" s="5" t="s">
        <v>352</v>
      </c>
      <c r="E108" s="5">
        <v>6223476</v>
      </c>
      <c r="F108" s="5">
        <v>455543</v>
      </c>
      <c r="G108" s="5">
        <v>550891</v>
      </c>
      <c r="H108" s="5">
        <v>0</v>
      </c>
      <c r="I108" s="5">
        <v>5217042</v>
      </c>
      <c r="J108" s="5">
        <v>0</v>
      </c>
      <c r="K108" s="5">
        <v>10962514</v>
      </c>
      <c r="L108" s="5">
        <v>990747</v>
      </c>
      <c r="M108" s="5">
        <v>421692</v>
      </c>
      <c r="N108" s="5">
        <v>0</v>
      </c>
      <c r="O108" s="5">
        <v>9550075</v>
      </c>
      <c r="P108" s="5">
        <v>0</v>
      </c>
    </row>
    <row r="109" spans="1:16">
      <c r="A109" s="5">
        <v>1386</v>
      </c>
      <c r="B109" s="5">
        <v>4</v>
      </c>
      <c r="C109" s="5" t="s">
        <v>353</v>
      </c>
      <c r="D109" s="5" t="s">
        <v>354</v>
      </c>
      <c r="E109" s="5">
        <v>1834962</v>
      </c>
      <c r="F109" s="5">
        <v>565026</v>
      </c>
      <c r="G109" s="5">
        <v>114719</v>
      </c>
      <c r="H109" s="5">
        <v>15177</v>
      </c>
      <c r="I109" s="5">
        <v>1140041</v>
      </c>
      <c r="J109" s="5">
        <v>0</v>
      </c>
      <c r="K109" s="5">
        <v>2002696</v>
      </c>
      <c r="L109" s="5">
        <v>827567</v>
      </c>
      <c r="M109" s="5">
        <v>129512</v>
      </c>
      <c r="N109" s="5">
        <v>15149</v>
      </c>
      <c r="O109" s="5">
        <v>1030468</v>
      </c>
      <c r="P109" s="5">
        <v>0</v>
      </c>
    </row>
    <row r="110" spans="1:16">
      <c r="A110" s="5">
        <v>1386</v>
      </c>
      <c r="B110" s="5">
        <v>4</v>
      </c>
      <c r="C110" s="5" t="s">
        <v>355</v>
      </c>
      <c r="D110" s="5" t="s">
        <v>356</v>
      </c>
      <c r="E110" s="5">
        <v>505433</v>
      </c>
      <c r="F110" s="5">
        <v>303298</v>
      </c>
      <c r="G110" s="5">
        <v>23789</v>
      </c>
      <c r="H110" s="5">
        <v>900</v>
      </c>
      <c r="I110" s="5">
        <v>177445</v>
      </c>
      <c r="J110" s="5">
        <v>0</v>
      </c>
      <c r="K110" s="5">
        <v>759381</v>
      </c>
      <c r="L110" s="5">
        <v>508692</v>
      </c>
      <c r="M110" s="5">
        <v>36112</v>
      </c>
      <c r="N110" s="5">
        <v>411</v>
      </c>
      <c r="O110" s="5">
        <v>214166</v>
      </c>
      <c r="P110" s="5">
        <v>0</v>
      </c>
    </row>
    <row r="111" spans="1:16">
      <c r="A111" s="5">
        <v>1386</v>
      </c>
      <c r="B111" s="5">
        <v>4</v>
      </c>
      <c r="C111" s="5" t="s">
        <v>357</v>
      </c>
      <c r="D111" s="5" t="s">
        <v>358</v>
      </c>
      <c r="E111" s="5">
        <v>4661228</v>
      </c>
      <c r="F111" s="5">
        <v>138704</v>
      </c>
      <c r="G111" s="5">
        <v>25458</v>
      </c>
      <c r="H111" s="5">
        <v>1422</v>
      </c>
      <c r="I111" s="5">
        <v>4495643</v>
      </c>
      <c r="J111" s="5">
        <v>0</v>
      </c>
      <c r="K111" s="5">
        <v>688539</v>
      </c>
      <c r="L111" s="5">
        <v>224148</v>
      </c>
      <c r="M111" s="5">
        <v>33210</v>
      </c>
      <c r="N111" s="5">
        <v>1550</v>
      </c>
      <c r="O111" s="5">
        <v>429631</v>
      </c>
      <c r="P111" s="5">
        <v>0</v>
      </c>
    </row>
    <row r="112" spans="1:16">
      <c r="A112" s="5">
        <v>1386</v>
      </c>
      <c r="B112" s="5">
        <v>2</v>
      </c>
      <c r="C112" s="5" t="s">
        <v>359</v>
      </c>
      <c r="D112" s="5" t="s">
        <v>360</v>
      </c>
      <c r="E112" s="5">
        <v>37145879</v>
      </c>
      <c r="F112" s="5">
        <v>12808559</v>
      </c>
      <c r="G112" s="5">
        <v>6834583</v>
      </c>
      <c r="H112" s="5">
        <v>158461</v>
      </c>
      <c r="I112" s="5">
        <v>17344276</v>
      </c>
      <c r="J112" s="5">
        <v>0</v>
      </c>
      <c r="K112" s="5">
        <v>39975711</v>
      </c>
      <c r="L112" s="5">
        <v>14943451</v>
      </c>
      <c r="M112" s="5">
        <v>6137484</v>
      </c>
      <c r="N112" s="5">
        <v>44236</v>
      </c>
      <c r="O112" s="5">
        <v>18850539</v>
      </c>
      <c r="P112" s="5">
        <v>0</v>
      </c>
    </row>
    <row r="113" spans="1:16">
      <c r="A113" s="5">
        <v>1386</v>
      </c>
      <c r="B113" s="5">
        <v>3</v>
      </c>
      <c r="C113" s="5" t="s">
        <v>361</v>
      </c>
      <c r="D113" s="5" t="s">
        <v>362</v>
      </c>
      <c r="E113" s="5">
        <v>29155872</v>
      </c>
      <c r="F113" s="5">
        <v>10887564</v>
      </c>
      <c r="G113" s="5">
        <v>3662184</v>
      </c>
      <c r="H113" s="5">
        <v>44367</v>
      </c>
      <c r="I113" s="5">
        <v>14561756</v>
      </c>
      <c r="J113" s="5">
        <v>0</v>
      </c>
      <c r="K113" s="5">
        <v>31292399</v>
      </c>
      <c r="L113" s="5">
        <v>12672571</v>
      </c>
      <c r="M113" s="5">
        <v>3429207</v>
      </c>
      <c r="N113" s="5">
        <v>36634</v>
      </c>
      <c r="O113" s="5">
        <v>15153986</v>
      </c>
      <c r="P113" s="5">
        <v>0</v>
      </c>
    </row>
    <row r="114" spans="1:16">
      <c r="A114" s="5">
        <v>1386</v>
      </c>
      <c r="B114" s="5">
        <v>4</v>
      </c>
      <c r="C114" s="5" t="s">
        <v>363</v>
      </c>
      <c r="D114" s="5" t="s">
        <v>362</v>
      </c>
      <c r="E114" s="5">
        <v>29155872</v>
      </c>
      <c r="F114" s="5">
        <v>10887564</v>
      </c>
      <c r="G114" s="5">
        <v>3662184</v>
      </c>
      <c r="H114" s="5">
        <v>44367</v>
      </c>
      <c r="I114" s="5">
        <v>14561756</v>
      </c>
      <c r="J114" s="5">
        <v>0</v>
      </c>
      <c r="K114" s="5">
        <v>31292399</v>
      </c>
      <c r="L114" s="5">
        <v>12672571</v>
      </c>
      <c r="M114" s="5">
        <v>3429207</v>
      </c>
      <c r="N114" s="5">
        <v>36634</v>
      </c>
      <c r="O114" s="5">
        <v>15153986</v>
      </c>
      <c r="P114" s="5">
        <v>0</v>
      </c>
    </row>
    <row r="115" spans="1:16">
      <c r="A115" s="5">
        <v>1386</v>
      </c>
      <c r="B115" s="5">
        <v>3</v>
      </c>
      <c r="C115" s="5" t="s">
        <v>364</v>
      </c>
      <c r="D115" s="5" t="s">
        <v>365</v>
      </c>
      <c r="E115" s="5">
        <v>6517018</v>
      </c>
      <c r="F115" s="5">
        <v>1488102</v>
      </c>
      <c r="G115" s="5">
        <v>2881160</v>
      </c>
      <c r="H115" s="5">
        <v>112002</v>
      </c>
      <c r="I115" s="5">
        <v>2035754</v>
      </c>
      <c r="J115" s="5">
        <v>0</v>
      </c>
      <c r="K115" s="5">
        <v>7031172</v>
      </c>
      <c r="L115" s="5">
        <v>1810968</v>
      </c>
      <c r="M115" s="5">
        <v>2465914</v>
      </c>
      <c r="N115" s="5">
        <v>3252</v>
      </c>
      <c r="O115" s="5">
        <v>2751038</v>
      </c>
      <c r="P115" s="5">
        <v>0</v>
      </c>
    </row>
    <row r="116" spans="1:16">
      <c r="A116" s="5">
        <v>1386</v>
      </c>
      <c r="B116" s="5">
        <v>4</v>
      </c>
      <c r="C116" s="5" t="s">
        <v>366</v>
      </c>
      <c r="D116" s="5" t="s">
        <v>365</v>
      </c>
      <c r="E116" s="5">
        <v>6517018</v>
      </c>
      <c r="F116" s="5">
        <v>1488102</v>
      </c>
      <c r="G116" s="5">
        <v>2881160</v>
      </c>
      <c r="H116" s="5">
        <v>112002</v>
      </c>
      <c r="I116" s="5">
        <v>2035754</v>
      </c>
      <c r="J116" s="5">
        <v>0</v>
      </c>
      <c r="K116" s="5">
        <v>7031172</v>
      </c>
      <c r="L116" s="5">
        <v>1810968</v>
      </c>
      <c r="M116" s="5">
        <v>2465914</v>
      </c>
      <c r="N116" s="5">
        <v>3252</v>
      </c>
      <c r="O116" s="5">
        <v>2751038</v>
      </c>
      <c r="P116" s="5">
        <v>0</v>
      </c>
    </row>
    <row r="117" spans="1:16">
      <c r="A117" s="5">
        <v>1386</v>
      </c>
      <c r="B117" s="5">
        <v>3</v>
      </c>
      <c r="C117" s="5" t="s">
        <v>367</v>
      </c>
      <c r="D117" s="5" t="s">
        <v>368</v>
      </c>
      <c r="E117" s="5">
        <v>1472990</v>
      </c>
      <c r="F117" s="5">
        <v>432893</v>
      </c>
      <c r="G117" s="5">
        <v>291239</v>
      </c>
      <c r="H117" s="5">
        <v>2092</v>
      </c>
      <c r="I117" s="5">
        <v>746766</v>
      </c>
      <c r="J117" s="5">
        <v>0</v>
      </c>
      <c r="K117" s="5">
        <v>1652140</v>
      </c>
      <c r="L117" s="5">
        <v>459911</v>
      </c>
      <c r="M117" s="5">
        <v>242363</v>
      </c>
      <c r="N117" s="5">
        <v>4350</v>
      </c>
      <c r="O117" s="5">
        <v>945516</v>
      </c>
      <c r="P117" s="5">
        <v>0</v>
      </c>
    </row>
    <row r="118" spans="1:16">
      <c r="A118" s="5">
        <v>1386</v>
      </c>
      <c r="B118" s="5">
        <v>4</v>
      </c>
      <c r="C118" s="5" t="s">
        <v>369</v>
      </c>
      <c r="D118" s="5" t="s">
        <v>370</v>
      </c>
      <c r="E118" s="5">
        <v>1147792</v>
      </c>
      <c r="F118" s="5">
        <v>344551</v>
      </c>
      <c r="G118" s="5">
        <v>245250</v>
      </c>
      <c r="H118" s="5">
        <v>2017</v>
      </c>
      <c r="I118" s="5">
        <v>555974</v>
      </c>
      <c r="J118" s="5">
        <v>0</v>
      </c>
      <c r="K118" s="5">
        <v>1324841</v>
      </c>
      <c r="L118" s="5">
        <v>374533</v>
      </c>
      <c r="M118" s="5">
        <v>222572</v>
      </c>
      <c r="N118" s="5">
        <v>4268</v>
      </c>
      <c r="O118" s="5">
        <v>723468</v>
      </c>
      <c r="P118" s="5">
        <v>0</v>
      </c>
    </row>
    <row r="119" spans="1:16">
      <c r="A119" s="5">
        <v>1386</v>
      </c>
      <c r="B119" s="5">
        <v>4</v>
      </c>
      <c r="C119" s="5" t="s">
        <v>371</v>
      </c>
      <c r="D119" s="5" t="s">
        <v>372</v>
      </c>
      <c r="E119" s="5">
        <v>325198</v>
      </c>
      <c r="F119" s="5">
        <v>88342</v>
      </c>
      <c r="G119" s="5">
        <v>45989</v>
      </c>
      <c r="H119" s="5">
        <v>75</v>
      </c>
      <c r="I119" s="5">
        <v>190792</v>
      </c>
      <c r="J119" s="5">
        <v>0</v>
      </c>
      <c r="K119" s="5">
        <v>327299</v>
      </c>
      <c r="L119" s="5">
        <v>85378</v>
      </c>
      <c r="M119" s="5">
        <v>19791</v>
      </c>
      <c r="N119" s="5">
        <v>82</v>
      </c>
      <c r="O119" s="5">
        <v>222047</v>
      </c>
      <c r="P119" s="5">
        <v>0</v>
      </c>
    </row>
    <row r="120" spans="1:16">
      <c r="A120" s="5">
        <v>1386</v>
      </c>
      <c r="B120" s="5">
        <v>2</v>
      </c>
      <c r="C120" s="5" t="s">
        <v>373</v>
      </c>
      <c r="D120" s="5" t="s">
        <v>374</v>
      </c>
      <c r="E120" s="5">
        <v>9938204</v>
      </c>
      <c r="F120" s="5">
        <v>2002152</v>
      </c>
      <c r="G120" s="5">
        <v>2136339</v>
      </c>
      <c r="H120" s="5">
        <v>157976</v>
      </c>
      <c r="I120" s="5">
        <v>5641737</v>
      </c>
      <c r="J120" s="5">
        <v>0</v>
      </c>
      <c r="K120" s="5">
        <v>13076236</v>
      </c>
      <c r="L120" s="5">
        <v>2625910</v>
      </c>
      <c r="M120" s="5">
        <v>2709114</v>
      </c>
      <c r="N120" s="5">
        <v>293640</v>
      </c>
      <c r="O120" s="5">
        <v>7447572</v>
      </c>
      <c r="P120" s="5">
        <v>0</v>
      </c>
    </row>
    <row r="121" spans="1:16">
      <c r="A121" s="5">
        <v>1386</v>
      </c>
      <c r="B121" s="5">
        <v>3</v>
      </c>
      <c r="C121" s="5" t="s">
        <v>375</v>
      </c>
      <c r="D121" s="5" t="s">
        <v>376</v>
      </c>
      <c r="E121" s="5">
        <v>4063765</v>
      </c>
      <c r="F121" s="5">
        <v>746938</v>
      </c>
      <c r="G121" s="5">
        <v>955000</v>
      </c>
      <c r="H121" s="5">
        <v>18638</v>
      </c>
      <c r="I121" s="5">
        <v>2343190</v>
      </c>
      <c r="J121" s="5">
        <v>0</v>
      </c>
      <c r="K121" s="5">
        <v>5193688</v>
      </c>
      <c r="L121" s="5">
        <v>931497</v>
      </c>
      <c r="M121" s="5">
        <v>1232552</v>
      </c>
      <c r="N121" s="5">
        <v>24700</v>
      </c>
      <c r="O121" s="5">
        <v>3004940</v>
      </c>
      <c r="P121" s="5">
        <v>0</v>
      </c>
    </row>
    <row r="122" spans="1:16">
      <c r="A122" s="5">
        <v>1386</v>
      </c>
      <c r="B122" s="5">
        <v>4</v>
      </c>
      <c r="C122" s="5" t="s">
        <v>377</v>
      </c>
      <c r="D122" s="5" t="s">
        <v>378</v>
      </c>
      <c r="E122" s="5">
        <v>2308279</v>
      </c>
      <c r="F122" s="5">
        <v>470847</v>
      </c>
      <c r="G122" s="5">
        <v>492273</v>
      </c>
      <c r="H122" s="5">
        <v>13040</v>
      </c>
      <c r="I122" s="5">
        <v>1332119</v>
      </c>
      <c r="J122" s="5">
        <v>0</v>
      </c>
      <c r="K122" s="5">
        <v>2899648</v>
      </c>
      <c r="L122" s="5">
        <v>565217</v>
      </c>
      <c r="M122" s="5">
        <v>710748</v>
      </c>
      <c r="N122" s="5">
        <v>17478</v>
      </c>
      <c r="O122" s="5">
        <v>1606205</v>
      </c>
      <c r="P122" s="5">
        <v>0</v>
      </c>
    </row>
    <row r="123" spans="1:16">
      <c r="A123" s="5">
        <v>1386</v>
      </c>
      <c r="B123" s="5">
        <v>4</v>
      </c>
      <c r="C123" s="5" t="s">
        <v>379</v>
      </c>
      <c r="D123" s="5" t="s">
        <v>380</v>
      </c>
      <c r="E123" s="5">
        <v>1745877</v>
      </c>
      <c r="F123" s="5">
        <v>276091</v>
      </c>
      <c r="G123" s="5">
        <v>454896</v>
      </c>
      <c r="H123" s="5">
        <v>5598</v>
      </c>
      <c r="I123" s="5">
        <v>1009292</v>
      </c>
      <c r="J123" s="5">
        <v>0</v>
      </c>
      <c r="K123" s="5">
        <v>2266427</v>
      </c>
      <c r="L123" s="5">
        <v>358415</v>
      </c>
      <c r="M123" s="5">
        <v>509816</v>
      </c>
      <c r="N123" s="5">
        <v>7222</v>
      </c>
      <c r="O123" s="5">
        <v>1390974</v>
      </c>
      <c r="P123" s="5">
        <v>0</v>
      </c>
    </row>
    <row r="124" spans="1:16">
      <c r="A124" s="5">
        <v>1386</v>
      </c>
      <c r="B124" s="5">
        <v>4</v>
      </c>
      <c r="C124" s="5" t="s">
        <v>381</v>
      </c>
      <c r="D124" s="5" t="s">
        <v>382</v>
      </c>
      <c r="E124" s="5">
        <v>9609</v>
      </c>
      <c r="F124" s="5">
        <v>0</v>
      </c>
      <c r="G124" s="5">
        <v>7831</v>
      </c>
      <c r="H124" s="5">
        <v>0</v>
      </c>
      <c r="I124" s="5">
        <v>1778</v>
      </c>
      <c r="J124" s="5">
        <v>0</v>
      </c>
      <c r="K124" s="5">
        <v>27614</v>
      </c>
      <c r="L124" s="5">
        <v>7866</v>
      </c>
      <c r="M124" s="5">
        <v>11988</v>
      </c>
      <c r="N124" s="5">
        <v>0</v>
      </c>
      <c r="O124" s="5">
        <v>7760</v>
      </c>
      <c r="P124" s="5">
        <v>0</v>
      </c>
    </row>
    <row r="125" spans="1:16">
      <c r="A125" s="5">
        <v>1386</v>
      </c>
      <c r="B125" s="5">
        <v>3</v>
      </c>
      <c r="C125" s="5" t="s">
        <v>383</v>
      </c>
      <c r="D125" s="5" t="s">
        <v>384</v>
      </c>
      <c r="E125" s="5">
        <v>5874439</v>
      </c>
      <c r="F125" s="5">
        <v>1255214</v>
      </c>
      <c r="G125" s="5">
        <v>1181339</v>
      </c>
      <c r="H125" s="5">
        <v>139339</v>
      </c>
      <c r="I125" s="5">
        <v>3298547</v>
      </c>
      <c r="J125" s="5">
        <v>0</v>
      </c>
      <c r="K125" s="5">
        <v>7882547</v>
      </c>
      <c r="L125" s="5">
        <v>1694413</v>
      </c>
      <c r="M125" s="5">
        <v>1476562</v>
      </c>
      <c r="N125" s="5">
        <v>268940</v>
      </c>
      <c r="O125" s="5">
        <v>4442633</v>
      </c>
      <c r="P125" s="5">
        <v>0</v>
      </c>
    </row>
    <row r="126" spans="1:16">
      <c r="A126" s="5">
        <v>1386</v>
      </c>
      <c r="B126" s="5">
        <v>4</v>
      </c>
      <c r="C126" s="5" t="s">
        <v>385</v>
      </c>
      <c r="D126" s="5" t="s">
        <v>386</v>
      </c>
      <c r="E126" s="5">
        <v>150876</v>
      </c>
      <c r="F126" s="5">
        <v>34638</v>
      </c>
      <c r="G126" s="5">
        <v>17880</v>
      </c>
      <c r="H126" s="5">
        <v>14269</v>
      </c>
      <c r="I126" s="5">
        <v>84088</v>
      </c>
      <c r="J126" s="5">
        <v>0</v>
      </c>
      <c r="K126" s="5">
        <v>373782</v>
      </c>
      <c r="L126" s="5">
        <v>65947</v>
      </c>
      <c r="M126" s="5">
        <v>40714</v>
      </c>
      <c r="N126" s="5">
        <v>59650</v>
      </c>
      <c r="O126" s="5">
        <v>207470</v>
      </c>
      <c r="P126" s="5">
        <v>0</v>
      </c>
    </row>
    <row r="127" spans="1:16">
      <c r="A127" s="5">
        <v>1386</v>
      </c>
      <c r="B127" s="5">
        <v>4</v>
      </c>
      <c r="C127" s="5" t="s">
        <v>387</v>
      </c>
      <c r="D127" s="5" t="s">
        <v>388</v>
      </c>
      <c r="E127" s="5">
        <v>673978</v>
      </c>
      <c r="F127" s="5">
        <v>90702</v>
      </c>
      <c r="G127" s="5">
        <v>343993</v>
      </c>
      <c r="H127" s="5">
        <v>50617</v>
      </c>
      <c r="I127" s="5">
        <v>188666</v>
      </c>
      <c r="J127" s="5">
        <v>0</v>
      </c>
      <c r="K127" s="5">
        <v>680916</v>
      </c>
      <c r="L127" s="5">
        <v>77480</v>
      </c>
      <c r="M127" s="5">
        <v>295930</v>
      </c>
      <c r="N127" s="5">
        <v>88248</v>
      </c>
      <c r="O127" s="5">
        <v>219258</v>
      </c>
      <c r="P127" s="5">
        <v>0</v>
      </c>
    </row>
    <row r="128" spans="1:16">
      <c r="A128" s="5">
        <v>1386</v>
      </c>
      <c r="B128" s="5">
        <v>4</v>
      </c>
      <c r="C128" s="5" t="s">
        <v>389</v>
      </c>
      <c r="D128" s="5" t="s">
        <v>390</v>
      </c>
      <c r="E128" s="5">
        <v>838130</v>
      </c>
      <c r="F128" s="5">
        <v>223012</v>
      </c>
      <c r="G128" s="5">
        <v>341634</v>
      </c>
      <c r="H128" s="5">
        <v>5254</v>
      </c>
      <c r="I128" s="5">
        <v>268230</v>
      </c>
      <c r="J128" s="5">
        <v>0</v>
      </c>
      <c r="K128" s="5">
        <v>1117914</v>
      </c>
      <c r="L128" s="5">
        <v>259054</v>
      </c>
      <c r="M128" s="5">
        <v>531370</v>
      </c>
      <c r="N128" s="5">
        <v>4298</v>
      </c>
      <c r="O128" s="5">
        <v>323192</v>
      </c>
      <c r="P128" s="5">
        <v>0</v>
      </c>
    </row>
    <row r="129" spans="1:16">
      <c r="A129" s="5">
        <v>1386</v>
      </c>
      <c r="B129" s="5">
        <v>4</v>
      </c>
      <c r="C129" s="5" t="s">
        <v>391</v>
      </c>
      <c r="D129" s="5" t="s">
        <v>392</v>
      </c>
      <c r="E129" s="5">
        <v>4211455</v>
      </c>
      <c r="F129" s="5">
        <v>906862</v>
      </c>
      <c r="G129" s="5">
        <v>477831</v>
      </c>
      <c r="H129" s="5">
        <v>69199</v>
      </c>
      <c r="I129" s="5">
        <v>2757562</v>
      </c>
      <c r="J129" s="5">
        <v>0</v>
      </c>
      <c r="K129" s="5">
        <v>5709935</v>
      </c>
      <c r="L129" s="5">
        <v>1291931</v>
      </c>
      <c r="M129" s="5">
        <v>608548</v>
      </c>
      <c r="N129" s="5">
        <v>116743</v>
      </c>
      <c r="O129" s="5">
        <v>3692713</v>
      </c>
      <c r="P129" s="5">
        <v>0</v>
      </c>
    </row>
    <row r="130" spans="1:16">
      <c r="A130" s="5">
        <v>1386</v>
      </c>
      <c r="B130" s="5">
        <v>2</v>
      </c>
      <c r="C130" s="5" t="s">
        <v>393</v>
      </c>
      <c r="D130" s="5" t="s">
        <v>394</v>
      </c>
      <c r="E130" s="5">
        <v>3786118</v>
      </c>
      <c r="F130" s="5">
        <v>461912</v>
      </c>
      <c r="G130" s="5">
        <v>1247429</v>
      </c>
      <c r="H130" s="5">
        <v>164661</v>
      </c>
      <c r="I130" s="5">
        <v>1912115</v>
      </c>
      <c r="J130" s="5">
        <v>0</v>
      </c>
      <c r="K130" s="5">
        <v>4494692</v>
      </c>
      <c r="L130" s="5">
        <v>459237</v>
      </c>
      <c r="M130" s="5">
        <v>1406499</v>
      </c>
      <c r="N130" s="5">
        <v>307098</v>
      </c>
      <c r="O130" s="5">
        <v>2321859</v>
      </c>
      <c r="P130" s="5">
        <v>0</v>
      </c>
    </row>
    <row r="131" spans="1:16">
      <c r="A131" s="5">
        <v>1386</v>
      </c>
      <c r="B131" s="5">
        <v>3</v>
      </c>
      <c r="C131" s="5" t="s">
        <v>395</v>
      </c>
      <c r="D131" s="5" t="s">
        <v>396</v>
      </c>
      <c r="E131" s="5">
        <v>909245</v>
      </c>
      <c r="F131" s="5">
        <v>59037</v>
      </c>
      <c r="G131" s="5">
        <v>682942</v>
      </c>
      <c r="H131" s="5">
        <v>7326</v>
      </c>
      <c r="I131" s="5">
        <v>159940</v>
      </c>
      <c r="J131" s="5">
        <v>0</v>
      </c>
      <c r="K131" s="5">
        <v>902595</v>
      </c>
      <c r="L131" s="5">
        <v>53800</v>
      </c>
      <c r="M131" s="5">
        <v>605141</v>
      </c>
      <c r="N131" s="5">
        <v>10884</v>
      </c>
      <c r="O131" s="5">
        <v>232770</v>
      </c>
      <c r="P131" s="5">
        <v>0</v>
      </c>
    </row>
    <row r="132" spans="1:16">
      <c r="A132" s="5">
        <v>1386</v>
      </c>
      <c r="B132" s="5">
        <v>4</v>
      </c>
      <c r="C132" s="5" t="s">
        <v>397</v>
      </c>
      <c r="D132" s="5" t="s">
        <v>396</v>
      </c>
      <c r="E132" s="5">
        <v>909245</v>
      </c>
      <c r="F132" s="5">
        <v>59037</v>
      </c>
      <c r="G132" s="5">
        <v>682942</v>
      </c>
      <c r="H132" s="5">
        <v>7326</v>
      </c>
      <c r="I132" s="5">
        <v>159940</v>
      </c>
      <c r="J132" s="5">
        <v>0</v>
      </c>
      <c r="K132" s="5">
        <v>902595</v>
      </c>
      <c r="L132" s="5">
        <v>53800</v>
      </c>
      <c r="M132" s="5">
        <v>605141</v>
      </c>
      <c r="N132" s="5">
        <v>10884</v>
      </c>
      <c r="O132" s="5">
        <v>232770</v>
      </c>
      <c r="P132" s="5">
        <v>0</v>
      </c>
    </row>
    <row r="133" spans="1:16">
      <c r="A133" s="5">
        <v>1386</v>
      </c>
      <c r="B133" s="5">
        <v>3</v>
      </c>
      <c r="C133" s="5" t="s">
        <v>398</v>
      </c>
      <c r="D133" s="5" t="s">
        <v>399</v>
      </c>
      <c r="E133" s="5">
        <v>210208</v>
      </c>
      <c r="F133" s="5">
        <v>26873</v>
      </c>
      <c r="G133" s="5">
        <v>25535</v>
      </c>
      <c r="H133" s="5">
        <v>83357</v>
      </c>
      <c r="I133" s="5">
        <v>74442</v>
      </c>
      <c r="J133" s="5">
        <v>0</v>
      </c>
      <c r="K133" s="5">
        <v>330195</v>
      </c>
      <c r="L133" s="5">
        <v>28059</v>
      </c>
      <c r="M133" s="5">
        <v>41813</v>
      </c>
      <c r="N133" s="5">
        <v>168464</v>
      </c>
      <c r="O133" s="5">
        <v>91858</v>
      </c>
      <c r="P133" s="5">
        <v>0</v>
      </c>
    </row>
    <row r="134" spans="1:16">
      <c r="A134" s="5">
        <v>1386</v>
      </c>
      <c r="B134" s="5">
        <v>4</v>
      </c>
      <c r="C134" s="5" t="s">
        <v>400</v>
      </c>
      <c r="D134" s="5" t="s">
        <v>399</v>
      </c>
      <c r="E134" s="5">
        <v>210208</v>
      </c>
      <c r="F134" s="5">
        <v>26873</v>
      </c>
      <c r="G134" s="5">
        <v>25535</v>
      </c>
      <c r="H134" s="5">
        <v>83357</v>
      </c>
      <c r="I134" s="5">
        <v>74442</v>
      </c>
      <c r="J134" s="5">
        <v>0</v>
      </c>
      <c r="K134" s="5">
        <v>330195</v>
      </c>
      <c r="L134" s="5">
        <v>28059</v>
      </c>
      <c r="M134" s="5">
        <v>41813</v>
      </c>
      <c r="N134" s="5">
        <v>168464</v>
      </c>
      <c r="O134" s="5">
        <v>91858</v>
      </c>
      <c r="P134" s="5">
        <v>0</v>
      </c>
    </row>
    <row r="135" spans="1:16">
      <c r="A135" s="5">
        <v>1386</v>
      </c>
      <c r="B135" s="5">
        <v>3</v>
      </c>
      <c r="C135" s="5" t="s">
        <v>401</v>
      </c>
      <c r="D135" s="5" t="s">
        <v>402</v>
      </c>
      <c r="E135" s="5">
        <v>1386003</v>
      </c>
      <c r="F135" s="5">
        <v>130451</v>
      </c>
      <c r="G135" s="5">
        <v>325804</v>
      </c>
      <c r="H135" s="5">
        <v>2163</v>
      </c>
      <c r="I135" s="5">
        <v>927585</v>
      </c>
      <c r="J135" s="5">
        <v>0</v>
      </c>
      <c r="K135" s="5">
        <v>2048993</v>
      </c>
      <c r="L135" s="5">
        <v>240782</v>
      </c>
      <c r="M135" s="5">
        <v>509395</v>
      </c>
      <c r="N135" s="5">
        <v>11962</v>
      </c>
      <c r="O135" s="5">
        <v>1286854</v>
      </c>
      <c r="P135" s="5">
        <v>0</v>
      </c>
    </row>
    <row r="136" spans="1:16">
      <c r="A136" s="5">
        <v>1386</v>
      </c>
      <c r="B136" s="5">
        <v>4</v>
      </c>
      <c r="C136" s="5" t="s">
        <v>403</v>
      </c>
      <c r="D136" s="5" t="s">
        <v>402</v>
      </c>
      <c r="E136" s="5">
        <v>1386003</v>
      </c>
      <c r="F136" s="5">
        <v>130451</v>
      </c>
      <c r="G136" s="5">
        <v>325804</v>
      </c>
      <c r="H136" s="5">
        <v>2163</v>
      </c>
      <c r="I136" s="5">
        <v>927585</v>
      </c>
      <c r="J136" s="5">
        <v>0</v>
      </c>
      <c r="K136" s="5">
        <v>2048993</v>
      </c>
      <c r="L136" s="5">
        <v>240782</v>
      </c>
      <c r="M136" s="5">
        <v>509395</v>
      </c>
      <c r="N136" s="5">
        <v>11962</v>
      </c>
      <c r="O136" s="5">
        <v>1286854</v>
      </c>
      <c r="P136" s="5">
        <v>0</v>
      </c>
    </row>
    <row r="137" spans="1:16">
      <c r="A137" s="5">
        <v>1386</v>
      </c>
      <c r="B137" s="5">
        <v>3</v>
      </c>
      <c r="C137" s="5" t="s">
        <v>404</v>
      </c>
      <c r="D137" s="5" t="s">
        <v>405</v>
      </c>
      <c r="E137" s="5">
        <v>598132</v>
      </c>
      <c r="F137" s="5">
        <v>111651</v>
      </c>
      <c r="G137" s="5">
        <v>90198</v>
      </c>
      <c r="H137" s="5">
        <v>32878</v>
      </c>
      <c r="I137" s="5">
        <v>363404</v>
      </c>
      <c r="J137" s="5">
        <v>0</v>
      </c>
      <c r="K137" s="5">
        <v>510098</v>
      </c>
      <c r="L137" s="5">
        <v>56630</v>
      </c>
      <c r="M137" s="5">
        <v>99309</v>
      </c>
      <c r="N137" s="5">
        <v>55661</v>
      </c>
      <c r="O137" s="5">
        <v>298498</v>
      </c>
      <c r="P137" s="5">
        <v>0</v>
      </c>
    </row>
    <row r="138" spans="1:16">
      <c r="A138" s="5">
        <v>1386</v>
      </c>
      <c r="B138" s="5">
        <v>4</v>
      </c>
      <c r="C138" s="5" t="s">
        <v>406</v>
      </c>
      <c r="D138" s="5" t="s">
        <v>405</v>
      </c>
      <c r="E138" s="5">
        <v>598132</v>
      </c>
      <c r="F138" s="5">
        <v>111651</v>
      </c>
      <c r="G138" s="5">
        <v>90198</v>
      </c>
      <c r="H138" s="5">
        <v>32878</v>
      </c>
      <c r="I138" s="5">
        <v>363404</v>
      </c>
      <c r="J138" s="5">
        <v>0</v>
      </c>
      <c r="K138" s="5">
        <v>510098</v>
      </c>
      <c r="L138" s="5">
        <v>56630</v>
      </c>
      <c r="M138" s="5">
        <v>99309</v>
      </c>
      <c r="N138" s="5">
        <v>55661</v>
      </c>
      <c r="O138" s="5">
        <v>298498</v>
      </c>
      <c r="P138" s="5">
        <v>0</v>
      </c>
    </row>
    <row r="139" spans="1:16">
      <c r="A139" s="5">
        <v>1386</v>
      </c>
      <c r="B139" s="5">
        <v>3</v>
      </c>
      <c r="C139" s="5" t="s">
        <v>407</v>
      </c>
      <c r="D139" s="5" t="s">
        <v>408</v>
      </c>
      <c r="E139" s="5">
        <v>493391</v>
      </c>
      <c r="F139" s="5">
        <v>110031</v>
      </c>
      <c r="G139" s="5">
        <v>85960</v>
      </c>
      <c r="H139" s="5">
        <v>30326</v>
      </c>
      <c r="I139" s="5">
        <v>267074</v>
      </c>
      <c r="J139" s="5">
        <v>0</v>
      </c>
      <c r="K139" s="5">
        <v>504050</v>
      </c>
      <c r="L139" s="5">
        <v>54785</v>
      </c>
      <c r="M139" s="5">
        <v>109635</v>
      </c>
      <c r="N139" s="5">
        <v>53703</v>
      </c>
      <c r="O139" s="5">
        <v>285927</v>
      </c>
      <c r="P139" s="5">
        <v>0</v>
      </c>
    </row>
    <row r="140" spans="1:16">
      <c r="A140" s="5">
        <v>1386</v>
      </c>
      <c r="B140" s="5">
        <v>4</v>
      </c>
      <c r="C140" s="5" t="s">
        <v>409</v>
      </c>
      <c r="D140" s="5" t="s">
        <v>410</v>
      </c>
      <c r="E140" s="5">
        <v>486954</v>
      </c>
      <c r="F140" s="5">
        <v>108986</v>
      </c>
      <c r="G140" s="5">
        <v>84356</v>
      </c>
      <c r="H140" s="5">
        <v>30326</v>
      </c>
      <c r="I140" s="5">
        <v>263285</v>
      </c>
      <c r="J140" s="5">
        <v>0</v>
      </c>
      <c r="K140" s="5">
        <v>495142</v>
      </c>
      <c r="L140" s="5">
        <v>52756</v>
      </c>
      <c r="M140" s="5">
        <v>107265</v>
      </c>
      <c r="N140" s="5">
        <v>53703</v>
      </c>
      <c r="O140" s="5">
        <v>281418</v>
      </c>
      <c r="P140" s="5">
        <v>0</v>
      </c>
    </row>
    <row r="141" spans="1:16">
      <c r="A141" s="5">
        <v>1386</v>
      </c>
      <c r="B141" s="5">
        <v>4</v>
      </c>
      <c r="C141" s="5" t="s">
        <v>411</v>
      </c>
      <c r="D141" s="5" t="s">
        <v>412</v>
      </c>
      <c r="E141" s="5">
        <v>6437</v>
      </c>
      <c r="F141" s="5">
        <v>1044</v>
      </c>
      <c r="G141" s="5">
        <v>1603</v>
      </c>
      <c r="H141" s="5">
        <v>0</v>
      </c>
      <c r="I141" s="5">
        <v>3789</v>
      </c>
      <c r="J141" s="5">
        <v>0</v>
      </c>
      <c r="K141" s="5">
        <v>8908</v>
      </c>
      <c r="L141" s="5">
        <v>2029</v>
      </c>
      <c r="M141" s="5">
        <v>2370</v>
      </c>
      <c r="N141" s="5">
        <v>0</v>
      </c>
      <c r="O141" s="5">
        <v>4509</v>
      </c>
      <c r="P141" s="5">
        <v>0</v>
      </c>
    </row>
    <row r="142" spans="1:16">
      <c r="A142" s="5">
        <v>1386</v>
      </c>
      <c r="B142" s="5">
        <v>3</v>
      </c>
      <c r="C142" s="5" t="s">
        <v>413</v>
      </c>
      <c r="D142" s="5" t="s">
        <v>414</v>
      </c>
      <c r="E142" s="5">
        <v>48360</v>
      </c>
      <c r="F142" s="5">
        <v>17230</v>
      </c>
      <c r="G142" s="5">
        <v>2235</v>
      </c>
      <c r="H142" s="5">
        <v>132</v>
      </c>
      <c r="I142" s="5">
        <v>28763</v>
      </c>
      <c r="J142" s="5">
        <v>0</v>
      </c>
      <c r="K142" s="5">
        <v>48991</v>
      </c>
      <c r="L142" s="5">
        <v>18009</v>
      </c>
      <c r="M142" s="5">
        <v>360</v>
      </c>
      <c r="N142" s="5">
        <v>145</v>
      </c>
      <c r="O142" s="5">
        <v>30477</v>
      </c>
      <c r="P142" s="5">
        <v>0</v>
      </c>
    </row>
    <row r="143" spans="1:16">
      <c r="A143" s="5">
        <v>1386</v>
      </c>
      <c r="B143" s="5">
        <v>4</v>
      </c>
      <c r="C143" s="5" t="s">
        <v>415</v>
      </c>
      <c r="D143" s="5" t="s">
        <v>414</v>
      </c>
      <c r="E143" s="5">
        <v>48360</v>
      </c>
      <c r="F143" s="5">
        <v>17230</v>
      </c>
      <c r="G143" s="5">
        <v>2235</v>
      </c>
      <c r="H143" s="5">
        <v>132</v>
      </c>
      <c r="I143" s="5">
        <v>28763</v>
      </c>
      <c r="J143" s="5">
        <v>0</v>
      </c>
      <c r="K143" s="5">
        <v>48991</v>
      </c>
      <c r="L143" s="5">
        <v>18009</v>
      </c>
      <c r="M143" s="5">
        <v>360</v>
      </c>
      <c r="N143" s="5">
        <v>145</v>
      </c>
      <c r="O143" s="5">
        <v>30477</v>
      </c>
      <c r="P143" s="5">
        <v>0</v>
      </c>
    </row>
    <row r="144" spans="1:16">
      <c r="A144" s="5">
        <v>1386</v>
      </c>
      <c r="B144" s="5">
        <v>7</v>
      </c>
      <c r="C144" s="5" t="s">
        <v>416</v>
      </c>
      <c r="D144" s="5" t="s">
        <v>417</v>
      </c>
      <c r="E144" s="5">
        <v>140779</v>
      </c>
      <c r="F144" s="5">
        <v>6640</v>
      </c>
      <c r="G144" s="5">
        <v>34754</v>
      </c>
      <c r="H144" s="5">
        <v>8478</v>
      </c>
      <c r="I144" s="5">
        <v>90907</v>
      </c>
      <c r="J144" s="5">
        <v>0</v>
      </c>
      <c r="K144" s="5">
        <v>149770</v>
      </c>
      <c r="L144" s="5">
        <v>7173</v>
      </c>
      <c r="M144" s="5">
        <v>40845</v>
      </c>
      <c r="N144" s="5">
        <v>6279</v>
      </c>
      <c r="O144" s="5">
        <v>95474</v>
      </c>
      <c r="P144" s="5">
        <v>0</v>
      </c>
    </row>
    <row r="145" spans="1:16">
      <c r="A145" s="5">
        <v>1386</v>
      </c>
      <c r="B145" s="5">
        <v>9</v>
      </c>
      <c r="C145" s="5" t="s">
        <v>418</v>
      </c>
      <c r="D145" s="5" t="s">
        <v>417</v>
      </c>
      <c r="E145" s="5">
        <v>140779</v>
      </c>
      <c r="F145" s="5">
        <v>6640</v>
      </c>
      <c r="G145" s="5">
        <v>34754</v>
      </c>
      <c r="H145" s="5">
        <v>8478</v>
      </c>
      <c r="I145" s="5">
        <v>90907</v>
      </c>
      <c r="J145" s="5">
        <v>0</v>
      </c>
      <c r="K145" s="5">
        <v>149770</v>
      </c>
      <c r="L145" s="5">
        <v>7173</v>
      </c>
      <c r="M145" s="5">
        <v>40845</v>
      </c>
      <c r="N145" s="5">
        <v>6279</v>
      </c>
      <c r="O145" s="5">
        <v>95474</v>
      </c>
      <c r="P145" s="5">
        <v>0</v>
      </c>
    </row>
    <row r="146" spans="1:16">
      <c r="A146" s="5">
        <v>1386</v>
      </c>
      <c r="B146" s="5">
        <v>2</v>
      </c>
      <c r="C146" s="5" t="s">
        <v>419</v>
      </c>
      <c r="D146" s="5" t="s">
        <v>420</v>
      </c>
      <c r="E146" s="5">
        <v>14324951</v>
      </c>
      <c r="F146" s="5">
        <v>3252874</v>
      </c>
      <c r="G146" s="5">
        <v>2863793</v>
      </c>
      <c r="H146" s="5">
        <v>244775</v>
      </c>
      <c r="I146" s="5">
        <v>7963509</v>
      </c>
      <c r="J146" s="5">
        <v>0</v>
      </c>
      <c r="K146" s="5">
        <v>17070606</v>
      </c>
      <c r="L146" s="5">
        <v>4293506</v>
      </c>
      <c r="M146" s="5">
        <v>3238387</v>
      </c>
      <c r="N146" s="5">
        <v>269558</v>
      </c>
      <c r="O146" s="5">
        <v>9269155</v>
      </c>
      <c r="P146" s="5">
        <v>0</v>
      </c>
    </row>
    <row r="147" spans="1:16">
      <c r="A147" s="5">
        <v>1386</v>
      </c>
      <c r="B147" s="5">
        <v>3</v>
      </c>
      <c r="C147" s="5" t="s">
        <v>421</v>
      </c>
      <c r="D147" s="5" t="s">
        <v>422</v>
      </c>
      <c r="E147" s="5">
        <v>3889228</v>
      </c>
      <c r="F147" s="5">
        <v>855197</v>
      </c>
      <c r="G147" s="5">
        <v>809435</v>
      </c>
      <c r="H147" s="5">
        <v>49363</v>
      </c>
      <c r="I147" s="5">
        <v>2175233</v>
      </c>
      <c r="J147" s="5">
        <v>0</v>
      </c>
      <c r="K147" s="5">
        <v>4708843</v>
      </c>
      <c r="L147" s="5">
        <v>927197</v>
      </c>
      <c r="M147" s="5">
        <v>979592</v>
      </c>
      <c r="N147" s="5">
        <v>48462</v>
      </c>
      <c r="O147" s="5">
        <v>2753593</v>
      </c>
      <c r="P147" s="5">
        <v>0</v>
      </c>
    </row>
    <row r="148" spans="1:16">
      <c r="A148" s="5">
        <v>1386</v>
      </c>
      <c r="B148" s="5">
        <v>4</v>
      </c>
      <c r="C148" s="5" t="s">
        <v>423</v>
      </c>
      <c r="D148" s="5" t="s">
        <v>422</v>
      </c>
      <c r="E148" s="5">
        <v>3889228</v>
      </c>
      <c r="F148" s="5">
        <v>855197</v>
      </c>
      <c r="G148" s="5">
        <v>809435</v>
      </c>
      <c r="H148" s="5">
        <v>49363</v>
      </c>
      <c r="I148" s="5">
        <v>2175233</v>
      </c>
      <c r="J148" s="5">
        <v>0</v>
      </c>
      <c r="K148" s="5">
        <v>4708843</v>
      </c>
      <c r="L148" s="5">
        <v>927197</v>
      </c>
      <c r="M148" s="5">
        <v>979592</v>
      </c>
      <c r="N148" s="5">
        <v>48462</v>
      </c>
      <c r="O148" s="5">
        <v>2753593</v>
      </c>
      <c r="P148" s="5">
        <v>0</v>
      </c>
    </row>
    <row r="149" spans="1:16">
      <c r="A149" s="5">
        <v>1386</v>
      </c>
      <c r="B149" s="5">
        <v>3</v>
      </c>
      <c r="C149" s="5" t="s">
        <v>424</v>
      </c>
      <c r="D149" s="5" t="s">
        <v>425</v>
      </c>
      <c r="E149" s="5">
        <v>604806</v>
      </c>
      <c r="F149" s="5">
        <v>160965</v>
      </c>
      <c r="G149" s="5">
        <v>97686</v>
      </c>
      <c r="H149" s="5">
        <v>3780</v>
      </c>
      <c r="I149" s="5">
        <v>342375</v>
      </c>
      <c r="J149" s="5">
        <v>0</v>
      </c>
      <c r="K149" s="5">
        <v>1178042</v>
      </c>
      <c r="L149" s="5">
        <v>485837</v>
      </c>
      <c r="M149" s="5">
        <v>163105</v>
      </c>
      <c r="N149" s="5">
        <v>7275</v>
      </c>
      <c r="O149" s="5">
        <v>521825</v>
      </c>
      <c r="P149" s="5">
        <v>0</v>
      </c>
    </row>
    <row r="150" spans="1:16">
      <c r="A150" s="5">
        <v>1386</v>
      </c>
      <c r="B150" s="5">
        <v>4</v>
      </c>
      <c r="C150" s="5" t="s">
        <v>426</v>
      </c>
      <c r="D150" s="5" t="s">
        <v>425</v>
      </c>
      <c r="E150" s="5">
        <v>604806</v>
      </c>
      <c r="F150" s="5">
        <v>160965</v>
      </c>
      <c r="G150" s="5">
        <v>97686</v>
      </c>
      <c r="H150" s="5">
        <v>3780</v>
      </c>
      <c r="I150" s="5">
        <v>342375</v>
      </c>
      <c r="J150" s="5">
        <v>0</v>
      </c>
      <c r="K150" s="5">
        <v>1178042</v>
      </c>
      <c r="L150" s="5">
        <v>485837</v>
      </c>
      <c r="M150" s="5">
        <v>163105</v>
      </c>
      <c r="N150" s="5">
        <v>7275</v>
      </c>
      <c r="O150" s="5">
        <v>521825</v>
      </c>
      <c r="P150" s="5">
        <v>0</v>
      </c>
    </row>
    <row r="151" spans="1:16">
      <c r="A151" s="5">
        <v>1386</v>
      </c>
      <c r="B151" s="5">
        <v>3</v>
      </c>
      <c r="C151" s="5" t="s">
        <v>427</v>
      </c>
      <c r="D151" s="5" t="s">
        <v>428</v>
      </c>
      <c r="E151" s="5">
        <v>3577463</v>
      </c>
      <c r="F151" s="5">
        <v>1070935</v>
      </c>
      <c r="G151" s="5">
        <v>1286383</v>
      </c>
      <c r="H151" s="5">
        <v>22725</v>
      </c>
      <c r="I151" s="5">
        <v>1197420</v>
      </c>
      <c r="J151" s="5">
        <v>0</v>
      </c>
      <c r="K151" s="5">
        <v>3747592</v>
      </c>
      <c r="L151" s="5">
        <v>1139887</v>
      </c>
      <c r="M151" s="5">
        <v>1246455</v>
      </c>
      <c r="N151" s="5">
        <v>3420</v>
      </c>
      <c r="O151" s="5">
        <v>1357830</v>
      </c>
      <c r="P151" s="5">
        <v>0</v>
      </c>
    </row>
    <row r="152" spans="1:16">
      <c r="A152" s="5">
        <v>1386</v>
      </c>
      <c r="B152" s="5">
        <v>14</v>
      </c>
      <c r="C152" s="5" t="s">
        <v>429</v>
      </c>
      <c r="D152" s="5" t="s">
        <v>430</v>
      </c>
      <c r="E152" s="5">
        <v>3577463</v>
      </c>
      <c r="F152" s="5">
        <v>1070935</v>
      </c>
      <c r="G152" s="5">
        <v>1286383</v>
      </c>
      <c r="H152" s="5">
        <v>22725</v>
      </c>
      <c r="I152" s="5">
        <v>1197420</v>
      </c>
      <c r="J152" s="5">
        <v>0</v>
      </c>
      <c r="K152" s="5">
        <v>3747592</v>
      </c>
      <c r="L152" s="5">
        <v>1139887</v>
      </c>
      <c r="M152" s="5">
        <v>1246455</v>
      </c>
      <c r="N152" s="5">
        <v>3420</v>
      </c>
      <c r="O152" s="5">
        <v>1357830</v>
      </c>
      <c r="P152" s="5">
        <v>0</v>
      </c>
    </row>
    <row r="153" spans="1:16">
      <c r="A153" s="5">
        <v>1386</v>
      </c>
      <c r="B153" s="5">
        <v>3</v>
      </c>
      <c r="C153" s="5" t="s">
        <v>431</v>
      </c>
      <c r="D153" s="5" t="s">
        <v>432</v>
      </c>
      <c r="E153" s="5">
        <v>987818</v>
      </c>
      <c r="F153" s="5">
        <v>335340</v>
      </c>
      <c r="G153" s="5">
        <v>188535</v>
      </c>
      <c r="H153" s="5">
        <v>6029</v>
      </c>
      <c r="I153" s="5">
        <v>457914</v>
      </c>
      <c r="J153" s="5">
        <v>0</v>
      </c>
      <c r="K153" s="5">
        <v>1188328</v>
      </c>
      <c r="L153" s="5">
        <v>426452</v>
      </c>
      <c r="M153" s="5">
        <v>175220</v>
      </c>
      <c r="N153" s="5">
        <v>18575</v>
      </c>
      <c r="O153" s="5">
        <v>568082</v>
      </c>
      <c r="P153" s="5">
        <v>0</v>
      </c>
    </row>
    <row r="154" spans="1:16">
      <c r="A154" s="5">
        <v>1386</v>
      </c>
      <c r="B154" s="5">
        <v>4</v>
      </c>
      <c r="C154" s="5" t="s">
        <v>433</v>
      </c>
      <c r="D154" s="5" t="s">
        <v>432</v>
      </c>
      <c r="E154" s="5">
        <v>987818</v>
      </c>
      <c r="F154" s="5">
        <v>335340</v>
      </c>
      <c r="G154" s="5">
        <v>188535</v>
      </c>
      <c r="H154" s="5">
        <v>6029</v>
      </c>
      <c r="I154" s="5">
        <v>457914</v>
      </c>
      <c r="J154" s="5">
        <v>0</v>
      </c>
      <c r="K154" s="5">
        <v>1188328</v>
      </c>
      <c r="L154" s="5">
        <v>426452</v>
      </c>
      <c r="M154" s="5">
        <v>175220</v>
      </c>
      <c r="N154" s="5">
        <v>18575</v>
      </c>
      <c r="O154" s="5">
        <v>568082</v>
      </c>
      <c r="P154" s="5">
        <v>0</v>
      </c>
    </row>
    <row r="155" spans="1:16">
      <c r="A155" s="5">
        <v>1386</v>
      </c>
      <c r="B155" s="5">
        <v>3</v>
      </c>
      <c r="C155" s="5" t="s">
        <v>434</v>
      </c>
      <c r="D155" s="5" t="s">
        <v>435</v>
      </c>
      <c r="E155" s="5">
        <v>4721776</v>
      </c>
      <c r="F155" s="5">
        <v>785105</v>
      </c>
      <c r="G155" s="5">
        <v>439909</v>
      </c>
      <c r="H155" s="5">
        <v>160495</v>
      </c>
      <c r="I155" s="5">
        <v>3336267</v>
      </c>
      <c r="J155" s="5">
        <v>0</v>
      </c>
      <c r="K155" s="5">
        <v>5738562</v>
      </c>
      <c r="L155" s="5">
        <v>1264261</v>
      </c>
      <c r="M155" s="5">
        <v>606789</v>
      </c>
      <c r="N155" s="5">
        <v>190046</v>
      </c>
      <c r="O155" s="5">
        <v>3677466</v>
      </c>
      <c r="P155" s="5">
        <v>0</v>
      </c>
    </row>
    <row r="156" spans="1:16">
      <c r="A156" s="5">
        <v>1386</v>
      </c>
      <c r="B156" s="5">
        <v>4</v>
      </c>
      <c r="C156" s="5" t="s">
        <v>436</v>
      </c>
      <c r="D156" s="5" t="s">
        <v>435</v>
      </c>
      <c r="E156" s="5">
        <v>4721776</v>
      </c>
      <c r="F156" s="5">
        <v>785105</v>
      </c>
      <c r="G156" s="5">
        <v>439909</v>
      </c>
      <c r="H156" s="5">
        <v>160495</v>
      </c>
      <c r="I156" s="5">
        <v>3336267</v>
      </c>
      <c r="J156" s="5">
        <v>0</v>
      </c>
      <c r="K156" s="5">
        <v>5738562</v>
      </c>
      <c r="L156" s="5">
        <v>1264261</v>
      </c>
      <c r="M156" s="5">
        <v>606789</v>
      </c>
      <c r="N156" s="5">
        <v>190046</v>
      </c>
      <c r="O156" s="5">
        <v>3677466</v>
      </c>
      <c r="P156" s="5">
        <v>0</v>
      </c>
    </row>
    <row r="157" spans="1:16">
      <c r="A157" s="5">
        <v>1386</v>
      </c>
      <c r="B157" s="5">
        <v>3</v>
      </c>
      <c r="C157" s="5" t="s">
        <v>437</v>
      </c>
      <c r="D157" s="5" t="s">
        <v>438</v>
      </c>
      <c r="E157" s="5">
        <v>543860</v>
      </c>
      <c r="F157" s="5">
        <v>45332</v>
      </c>
      <c r="G157" s="5">
        <v>41845</v>
      </c>
      <c r="H157" s="5">
        <v>2383</v>
      </c>
      <c r="I157" s="5">
        <v>454300</v>
      </c>
      <c r="J157" s="5">
        <v>0</v>
      </c>
      <c r="K157" s="5">
        <v>509240</v>
      </c>
      <c r="L157" s="5">
        <v>49873</v>
      </c>
      <c r="M157" s="5">
        <v>67228</v>
      </c>
      <c r="N157" s="5">
        <v>1780</v>
      </c>
      <c r="O157" s="5">
        <v>390359</v>
      </c>
      <c r="P157" s="5">
        <v>0</v>
      </c>
    </row>
    <row r="158" spans="1:16">
      <c r="A158" s="5">
        <v>1386</v>
      </c>
      <c r="B158" s="5">
        <v>4</v>
      </c>
      <c r="C158" s="5" t="s">
        <v>439</v>
      </c>
      <c r="D158" s="5" t="s">
        <v>438</v>
      </c>
      <c r="E158" s="5">
        <v>543860</v>
      </c>
      <c r="F158" s="5">
        <v>45332</v>
      </c>
      <c r="G158" s="5">
        <v>41845</v>
      </c>
      <c r="H158" s="5">
        <v>2383</v>
      </c>
      <c r="I158" s="5">
        <v>454300</v>
      </c>
      <c r="J158" s="5">
        <v>0</v>
      </c>
      <c r="K158" s="5">
        <v>509240</v>
      </c>
      <c r="L158" s="5">
        <v>49873</v>
      </c>
      <c r="M158" s="5">
        <v>67228</v>
      </c>
      <c r="N158" s="5">
        <v>1780</v>
      </c>
      <c r="O158" s="5">
        <v>390359</v>
      </c>
      <c r="P158" s="5">
        <v>0</v>
      </c>
    </row>
    <row r="159" spans="1:16">
      <c r="A159" s="5">
        <v>1386</v>
      </c>
      <c r="B159" s="5">
        <v>2</v>
      </c>
      <c r="C159" s="5" t="s">
        <v>440</v>
      </c>
      <c r="D159" s="5" t="s">
        <v>441</v>
      </c>
      <c r="E159" s="5">
        <v>18458498</v>
      </c>
      <c r="F159" s="5">
        <v>2531484</v>
      </c>
      <c r="G159" s="5">
        <v>4354756</v>
      </c>
      <c r="H159" s="5">
        <v>569732</v>
      </c>
      <c r="I159" s="5">
        <v>11002527</v>
      </c>
      <c r="J159" s="5">
        <v>0</v>
      </c>
      <c r="K159" s="5">
        <v>25188119</v>
      </c>
      <c r="L159" s="5">
        <v>3076379</v>
      </c>
      <c r="M159" s="5">
        <v>7549909</v>
      </c>
      <c r="N159" s="5">
        <v>553437</v>
      </c>
      <c r="O159" s="5">
        <v>14008393</v>
      </c>
      <c r="P159" s="5">
        <v>0</v>
      </c>
    </row>
    <row r="160" spans="1:16">
      <c r="A160" s="5">
        <v>1386</v>
      </c>
      <c r="B160" s="5">
        <v>3</v>
      </c>
      <c r="C160" s="5" t="s">
        <v>442</v>
      </c>
      <c r="D160" s="5" t="s">
        <v>443</v>
      </c>
      <c r="E160" s="5">
        <v>14932153</v>
      </c>
      <c r="F160" s="5">
        <v>1655071</v>
      </c>
      <c r="G160" s="5">
        <v>3361819</v>
      </c>
      <c r="H160" s="5">
        <v>416939</v>
      </c>
      <c r="I160" s="5">
        <v>9498324</v>
      </c>
      <c r="J160" s="5">
        <v>0</v>
      </c>
      <c r="K160" s="5">
        <v>20471602</v>
      </c>
      <c r="L160" s="5">
        <v>1807561</v>
      </c>
      <c r="M160" s="5">
        <v>6118968</v>
      </c>
      <c r="N160" s="5">
        <v>393741</v>
      </c>
      <c r="O160" s="5">
        <v>12151333</v>
      </c>
      <c r="P160" s="5">
        <v>0</v>
      </c>
    </row>
    <row r="161" spans="1:16">
      <c r="A161" s="5">
        <v>1386</v>
      </c>
      <c r="B161" s="5">
        <v>4</v>
      </c>
      <c r="C161" s="5" t="s">
        <v>444</v>
      </c>
      <c r="D161" s="5" t="s">
        <v>445</v>
      </c>
      <c r="E161" s="5">
        <v>7104770</v>
      </c>
      <c r="F161" s="5">
        <v>152250</v>
      </c>
      <c r="G161" s="5">
        <v>1316672</v>
      </c>
      <c r="H161" s="5">
        <v>948</v>
      </c>
      <c r="I161" s="5">
        <v>5634900</v>
      </c>
      <c r="J161" s="5">
        <v>0</v>
      </c>
      <c r="K161" s="5">
        <v>11654547</v>
      </c>
      <c r="L161" s="5">
        <v>114588</v>
      </c>
      <c r="M161" s="5">
        <v>3703598</v>
      </c>
      <c r="N161" s="5">
        <v>1476</v>
      </c>
      <c r="O161" s="5">
        <v>7834885</v>
      </c>
      <c r="P161" s="5">
        <v>0</v>
      </c>
    </row>
    <row r="162" spans="1:16">
      <c r="A162" s="5">
        <v>1386</v>
      </c>
      <c r="B162" s="5">
        <v>4</v>
      </c>
      <c r="C162" s="5" t="s">
        <v>446</v>
      </c>
      <c r="D162" s="5" t="s">
        <v>447</v>
      </c>
      <c r="E162" s="5">
        <v>72318</v>
      </c>
      <c r="F162" s="5">
        <v>24081</v>
      </c>
      <c r="G162" s="5">
        <v>16133</v>
      </c>
      <c r="H162" s="5">
        <v>4848</v>
      </c>
      <c r="I162" s="5">
        <v>27256</v>
      </c>
      <c r="J162" s="5">
        <v>0</v>
      </c>
      <c r="K162" s="5">
        <v>163700</v>
      </c>
      <c r="L162" s="5">
        <v>19144</v>
      </c>
      <c r="M162" s="5">
        <v>15240</v>
      </c>
      <c r="N162" s="5">
        <v>6291</v>
      </c>
      <c r="O162" s="5">
        <v>123025</v>
      </c>
      <c r="P162" s="5">
        <v>0</v>
      </c>
    </row>
    <row r="163" spans="1:16">
      <c r="A163" s="5">
        <v>1386</v>
      </c>
      <c r="B163" s="5">
        <v>4</v>
      </c>
      <c r="C163" s="5" t="s">
        <v>448</v>
      </c>
      <c r="D163" s="5" t="s">
        <v>449</v>
      </c>
      <c r="E163" s="5">
        <v>1813507</v>
      </c>
      <c r="F163" s="5">
        <v>484734</v>
      </c>
      <c r="G163" s="5">
        <v>633306</v>
      </c>
      <c r="H163" s="5">
        <v>59346</v>
      </c>
      <c r="I163" s="5">
        <v>636121</v>
      </c>
      <c r="J163" s="5">
        <v>0</v>
      </c>
      <c r="K163" s="5">
        <v>1943694</v>
      </c>
      <c r="L163" s="5">
        <v>524381</v>
      </c>
      <c r="M163" s="5">
        <v>698645</v>
      </c>
      <c r="N163" s="5">
        <v>60385</v>
      </c>
      <c r="O163" s="5">
        <v>660284</v>
      </c>
      <c r="P163" s="5">
        <v>0</v>
      </c>
    </row>
    <row r="164" spans="1:16">
      <c r="A164" s="5">
        <v>1386</v>
      </c>
      <c r="B164" s="5">
        <v>4</v>
      </c>
      <c r="C164" s="5" t="s">
        <v>450</v>
      </c>
      <c r="D164" s="5" t="s">
        <v>451</v>
      </c>
      <c r="E164" s="5">
        <v>186712</v>
      </c>
      <c r="F164" s="5">
        <v>37600</v>
      </c>
      <c r="G164" s="5">
        <v>51612</v>
      </c>
      <c r="H164" s="5">
        <v>48</v>
      </c>
      <c r="I164" s="5">
        <v>97454</v>
      </c>
      <c r="J164" s="5">
        <v>0</v>
      </c>
      <c r="K164" s="5">
        <v>240338</v>
      </c>
      <c r="L164" s="5">
        <v>51828</v>
      </c>
      <c r="M164" s="5">
        <v>63570</v>
      </c>
      <c r="N164" s="5">
        <v>55</v>
      </c>
      <c r="O164" s="5">
        <v>124886</v>
      </c>
      <c r="P164" s="5">
        <v>0</v>
      </c>
    </row>
    <row r="165" spans="1:16">
      <c r="A165" s="5">
        <v>1386</v>
      </c>
      <c r="B165" s="5">
        <v>4</v>
      </c>
      <c r="C165" s="5" t="s">
        <v>452</v>
      </c>
      <c r="D165" s="5" t="s">
        <v>453</v>
      </c>
      <c r="E165" s="5">
        <v>460926</v>
      </c>
      <c r="F165" s="5">
        <v>183684</v>
      </c>
      <c r="G165" s="5">
        <v>87780</v>
      </c>
      <c r="H165" s="5">
        <v>0</v>
      </c>
      <c r="I165" s="5">
        <v>189463</v>
      </c>
      <c r="J165" s="5">
        <v>0</v>
      </c>
      <c r="K165" s="5">
        <v>509158</v>
      </c>
      <c r="L165" s="5">
        <v>194179</v>
      </c>
      <c r="M165" s="5">
        <v>104853</v>
      </c>
      <c r="N165" s="5">
        <v>0</v>
      </c>
      <c r="O165" s="5">
        <v>210126</v>
      </c>
      <c r="P165" s="5">
        <v>0</v>
      </c>
    </row>
    <row r="166" spans="1:16">
      <c r="A166" s="5">
        <v>1386</v>
      </c>
      <c r="B166" s="5">
        <v>4</v>
      </c>
      <c r="C166" s="5" t="s">
        <v>454</v>
      </c>
      <c r="D166" s="5" t="s">
        <v>455</v>
      </c>
      <c r="E166" s="5">
        <v>1943195</v>
      </c>
      <c r="F166" s="5">
        <v>111386</v>
      </c>
      <c r="G166" s="5">
        <v>725010</v>
      </c>
      <c r="H166" s="5">
        <v>304290</v>
      </c>
      <c r="I166" s="5">
        <v>802509</v>
      </c>
      <c r="J166" s="5">
        <v>0</v>
      </c>
      <c r="K166" s="5">
        <v>1697255</v>
      </c>
      <c r="L166" s="5">
        <v>101638</v>
      </c>
      <c r="M166" s="5">
        <v>832803</v>
      </c>
      <c r="N166" s="5">
        <v>281096</v>
      </c>
      <c r="O166" s="5">
        <v>481718</v>
      </c>
      <c r="P166" s="5">
        <v>0</v>
      </c>
    </row>
    <row r="167" spans="1:16">
      <c r="A167" s="5">
        <v>1386</v>
      </c>
      <c r="B167" s="5">
        <v>4</v>
      </c>
      <c r="C167" s="5" t="s">
        <v>456</v>
      </c>
      <c r="D167" s="5" t="s">
        <v>457</v>
      </c>
      <c r="E167" s="5">
        <v>28631</v>
      </c>
      <c r="F167" s="5">
        <v>21256</v>
      </c>
      <c r="G167" s="5">
        <v>2343</v>
      </c>
      <c r="H167" s="5">
        <v>4019</v>
      </c>
      <c r="I167" s="5">
        <v>1013</v>
      </c>
      <c r="J167" s="5">
        <v>0</v>
      </c>
      <c r="K167" s="5">
        <v>37834</v>
      </c>
      <c r="L167" s="5">
        <v>17894</v>
      </c>
      <c r="M167" s="5">
        <v>8236</v>
      </c>
      <c r="N167" s="5">
        <v>9730</v>
      </c>
      <c r="O167" s="5">
        <v>1974</v>
      </c>
      <c r="P167" s="5">
        <v>0</v>
      </c>
    </row>
    <row r="168" spans="1:16">
      <c r="A168" s="5">
        <v>1386</v>
      </c>
      <c r="B168" s="5">
        <v>9</v>
      </c>
      <c r="C168" s="5" t="s">
        <v>458</v>
      </c>
      <c r="D168" s="5" t="s">
        <v>459</v>
      </c>
      <c r="E168" s="5">
        <v>3322094</v>
      </c>
      <c r="F168" s="5">
        <v>640080</v>
      </c>
      <c r="G168" s="5">
        <v>528964</v>
      </c>
      <c r="H168" s="5">
        <v>43442</v>
      </c>
      <c r="I168" s="5">
        <v>2109608</v>
      </c>
      <c r="J168" s="5">
        <v>0</v>
      </c>
      <c r="K168" s="5">
        <v>4225076</v>
      </c>
      <c r="L168" s="5">
        <v>783909</v>
      </c>
      <c r="M168" s="5">
        <v>692023</v>
      </c>
      <c r="N168" s="5">
        <v>34709</v>
      </c>
      <c r="O168" s="5">
        <v>2714435</v>
      </c>
      <c r="P168" s="5">
        <v>0</v>
      </c>
    </row>
    <row r="169" spans="1:16">
      <c r="A169" s="5">
        <v>1386</v>
      </c>
      <c r="B169" s="5">
        <v>3</v>
      </c>
      <c r="C169" s="5" t="s">
        <v>460</v>
      </c>
      <c r="D169" s="5" t="s">
        <v>461</v>
      </c>
      <c r="E169" s="5">
        <v>3526345</v>
      </c>
      <c r="F169" s="5">
        <v>876413</v>
      </c>
      <c r="G169" s="5">
        <v>992937</v>
      </c>
      <c r="H169" s="5">
        <v>152793</v>
      </c>
      <c r="I169" s="5">
        <v>1504203</v>
      </c>
      <c r="J169" s="5">
        <v>0</v>
      </c>
      <c r="K169" s="5">
        <v>4716516</v>
      </c>
      <c r="L169" s="5">
        <v>1268819</v>
      </c>
      <c r="M169" s="5">
        <v>1430941</v>
      </c>
      <c r="N169" s="5">
        <v>159697</v>
      </c>
      <c r="O169" s="5">
        <v>1857060</v>
      </c>
      <c r="P169" s="5">
        <v>0</v>
      </c>
    </row>
    <row r="170" spans="1:16">
      <c r="A170" s="5">
        <v>1386</v>
      </c>
      <c r="B170" s="5">
        <v>4</v>
      </c>
      <c r="C170" s="5" t="s">
        <v>462</v>
      </c>
      <c r="D170" s="5" t="s">
        <v>463</v>
      </c>
      <c r="E170" s="5">
        <v>925058</v>
      </c>
      <c r="F170" s="5">
        <v>260157</v>
      </c>
      <c r="G170" s="5">
        <v>211340</v>
      </c>
      <c r="H170" s="5">
        <v>55949</v>
      </c>
      <c r="I170" s="5">
        <v>397611</v>
      </c>
      <c r="J170" s="5">
        <v>0</v>
      </c>
      <c r="K170" s="5">
        <v>1179235</v>
      </c>
      <c r="L170" s="5">
        <v>335300</v>
      </c>
      <c r="M170" s="5">
        <v>279699</v>
      </c>
      <c r="N170" s="5">
        <v>66891</v>
      </c>
      <c r="O170" s="5">
        <v>497345</v>
      </c>
      <c r="P170" s="5">
        <v>0</v>
      </c>
    </row>
    <row r="171" spans="1:16">
      <c r="A171" s="5">
        <v>1386</v>
      </c>
      <c r="B171" s="5">
        <v>4</v>
      </c>
      <c r="C171" s="5" t="s">
        <v>464</v>
      </c>
      <c r="D171" s="5" t="s">
        <v>465</v>
      </c>
      <c r="E171" s="5">
        <v>357843</v>
      </c>
      <c r="F171" s="5">
        <v>105697</v>
      </c>
      <c r="G171" s="5">
        <v>118860</v>
      </c>
      <c r="H171" s="5">
        <v>985</v>
      </c>
      <c r="I171" s="5">
        <v>132301</v>
      </c>
      <c r="J171" s="5">
        <v>0</v>
      </c>
      <c r="K171" s="5">
        <v>426331</v>
      </c>
      <c r="L171" s="5">
        <v>110916</v>
      </c>
      <c r="M171" s="5">
        <v>161944</v>
      </c>
      <c r="N171" s="5">
        <v>1372</v>
      </c>
      <c r="O171" s="5">
        <v>152099</v>
      </c>
      <c r="P171" s="5">
        <v>0</v>
      </c>
    </row>
    <row r="172" spans="1:16">
      <c r="A172" s="5">
        <v>1386</v>
      </c>
      <c r="B172" s="5">
        <v>4</v>
      </c>
      <c r="C172" s="5" t="s">
        <v>466</v>
      </c>
      <c r="D172" s="5" t="s">
        <v>467</v>
      </c>
      <c r="E172" s="5">
        <v>36790</v>
      </c>
      <c r="F172" s="5">
        <v>0</v>
      </c>
      <c r="G172" s="5">
        <v>18128</v>
      </c>
      <c r="H172" s="5">
        <v>0</v>
      </c>
      <c r="I172" s="5">
        <v>18663</v>
      </c>
      <c r="J172" s="5">
        <v>0</v>
      </c>
      <c r="K172" s="5">
        <v>57486</v>
      </c>
      <c r="L172" s="5">
        <v>30</v>
      </c>
      <c r="M172" s="5">
        <v>34527</v>
      </c>
      <c r="N172" s="5">
        <v>0</v>
      </c>
      <c r="O172" s="5">
        <v>22929</v>
      </c>
      <c r="P172" s="5">
        <v>0</v>
      </c>
    </row>
    <row r="173" spans="1:16">
      <c r="A173" s="5">
        <v>1386</v>
      </c>
      <c r="B173" s="5">
        <v>4</v>
      </c>
      <c r="C173" s="5" t="s">
        <v>468</v>
      </c>
      <c r="D173" s="5" t="s">
        <v>469</v>
      </c>
      <c r="E173" s="5">
        <v>1354341</v>
      </c>
      <c r="F173" s="5">
        <v>372301</v>
      </c>
      <c r="G173" s="5">
        <v>286544</v>
      </c>
      <c r="H173" s="5">
        <v>4772</v>
      </c>
      <c r="I173" s="5">
        <v>690724</v>
      </c>
      <c r="J173" s="5">
        <v>0</v>
      </c>
      <c r="K173" s="5">
        <v>2015308</v>
      </c>
      <c r="L173" s="5">
        <v>644923</v>
      </c>
      <c r="M173" s="5">
        <v>480448</v>
      </c>
      <c r="N173" s="5">
        <v>3680</v>
      </c>
      <c r="O173" s="5">
        <v>886258</v>
      </c>
      <c r="P173" s="5">
        <v>0</v>
      </c>
    </row>
    <row r="174" spans="1:16">
      <c r="A174" s="5">
        <v>1386</v>
      </c>
      <c r="B174" s="5">
        <v>4</v>
      </c>
      <c r="C174" s="5" t="s">
        <v>470</v>
      </c>
      <c r="D174" s="5" t="s">
        <v>471</v>
      </c>
      <c r="E174" s="5">
        <v>405339</v>
      </c>
      <c r="F174" s="5">
        <v>37314</v>
      </c>
      <c r="G174" s="5">
        <v>185804</v>
      </c>
      <c r="H174" s="5">
        <v>78306</v>
      </c>
      <c r="I174" s="5">
        <v>103914</v>
      </c>
      <c r="J174" s="5">
        <v>0</v>
      </c>
      <c r="K174" s="5">
        <v>506767</v>
      </c>
      <c r="L174" s="5">
        <v>50008</v>
      </c>
      <c r="M174" s="5">
        <v>225959</v>
      </c>
      <c r="N174" s="5">
        <v>78551</v>
      </c>
      <c r="O174" s="5">
        <v>152249</v>
      </c>
      <c r="P174" s="5">
        <v>0</v>
      </c>
    </row>
    <row r="175" spans="1:16">
      <c r="A175" s="5">
        <v>1386</v>
      </c>
      <c r="B175" s="5">
        <v>4</v>
      </c>
      <c r="C175" s="5" t="s">
        <v>472</v>
      </c>
      <c r="D175" s="5" t="s">
        <v>473</v>
      </c>
      <c r="E175" s="5">
        <v>188491</v>
      </c>
      <c r="F175" s="5">
        <v>76241</v>
      </c>
      <c r="G175" s="5">
        <v>30243</v>
      </c>
      <c r="H175" s="5">
        <v>5043</v>
      </c>
      <c r="I175" s="5">
        <v>76963</v>
      </c>
      <c r="J175" s="5">
        <v>0</v>
      </c>
      <c r="K175" s="5">
        <v>182566</v>
      </c>
      <c r="L175" s="5">
        <v>76226</v>
      </c>
      <c r="M175" s="5">
        <v>24170</v>
      </c>
      <c r="N175" s="5">
        <v>4423</v>
      </c>
      <c r="O175" s="5">
        <v>77746</v>
      </c>
      <c r="P175" s="5">
        <v>0</v>
      </c>
    </row>
    <row r="176" spans="1:16">
      <c r="A176" s="5">
        <v>1386</v>
      </c>
      <c r="B176" s="5">
        <v>4</v>
      </c>
      <c r="C176" s="5" t="s">
        <v>474</v>
      </c>
      <c r="D176" s="5" t="s">
        <v>475</v>
      </c>
      <c r="E176" s="5">
        <v>258483</v>
      </c>
      <c r="F176" s="5">
        <v>24702</v>
      </c>
      <c r="G176" s="5">
        <v>142017</v>
      </c>
      <c r="H176" s="5">
        <v>7739</v>
      </c>
      <c r="I176" s="5">
        <v>84026</v>
      </c>
      <c r="J176" s="5">
        <v>0</v>
      </c>
      <c r="K176" s="5">
        <v>348822</v>
      </c>
      <c r="L176" s="5">
        <v>51414</v>
      </c>
      <c r="M176" s="5">
        <v>224195</v>
      </c>
      <c r="N176" s="5">
        <v>4780</v>
      </c>
      <c r="O176" s="5">
        <v>68434</v>
      </c>
      <c r="P176" s="5">
        <v>0</v>
      </c>
    </row>
    <row r="177" spans="1:16">
      <c r="A177" s="5">
        <v>1386</v>
      </c>
      <c r="B177" s="5">
        <v>2</v>
      </c>
      <c r="C177" s="5" t="s">
        <v>476</v>
      </c>
      <c r="D177" s="5" t="s">
        <v>477</v>
      </c>
      <c r="E177" s="5">
        <v>34615381</v>
      </c>
      <c r="F177" s="5">
        <v>9368220</v>
      </c>
      <c r="G177" s="5">
        <v>3421495</v>
      </c>
      <c r="H177" s="5">
        <v>438563</v>
      </c>
      <c r="I177" s="5">
        <v>21387103</v>
      </c>
      <c r="J177" s="5">
        <v>0</v>
      </c>
      <c r="K177" s="5">
        <v>37784470</v>
      </c>
      <c r="L177" s="5">
        <v>10039203</v>
      </c>
      <c r="M177" s="5">
        <v>3949593</v>
      </c>
      <c r="N177" s="5">
        <v>558854</v>
      </c>
      <c r="O177" s="5">
        <v>23236820</v>
      </c>
      <c r="P177" s="5">
        <v>0</v>
      </c>
    </row>
    <row r="178" spans="1:16">
      <c r="A178" s="5">
        <v>1386</v>
      </c>
      <c r="B178" s="5">
        <v>3</v>
      </c>
      <c r="C178" s="5" t="s">
        <v>478</v>
      </c>
      <c r="D178" s="5" t="s">
        <v>479</v>
      </c>
      <c r="E178" s="5">
        <v>25754574</v>
      </c>
      <c r="F178" s="5">
        <v>7273237</v>
      </c>
      <c r="G178" s="5">
        <v>1897979</v>
      </c>
      <c r="H178" s="5">
        <v>387890</v>
      </c>
      <c r="I178" s="5">
        <v>16195469</v>
      </c>
      <c r="J178" s="5">
        <v>0</v>
      </c>
      <c r="K178" s="5">
        <v>27397005</v>
      </c>
      <c r="L178" s="5">
        <v>7831015</v>
      </c>
      <c r="M178" s="5">
        <v>2286524</v>
      </c>
      <c r="N178" s="5">
        <v>378569</v>
      </c>
      <c r="O178" s="5">
        <v>16900897</v>
      </c>
      <c r="P178" s="5">
        <v>0</v>
      </c>
    </row>
    <row r="179" spans="1:16">
      <c r="A179" s="5">
        <v>1386</v>
      </c>
      <c r="B179" s="5">
        <v>4</v>
      </c>
      <c r="C179" s="5" t="s">
        <v>480</v>
      </c>
      <c r="D179" s="5" t="s">
        <v>479</v>
      </c>
      <c r="E179" s="5">
        <v>25754574</v>
      </c>
      <c r="F179" s="5">
        <v>7273237</v>
      </c>
      <c r="G179" s="5">
        <v>1897979</v>
      </c>
      <c r="H179" s="5">
        <v>387890</v>
      </c>
      <c r="I179" s="5">
        <v>16195469</v>
      </c>
      <c r="J179" s="5">
        <v>0</v>
      </c>
      <c r="K179" s="5">
        <v>27397005</v>
      </c>
      <c r="L179" s="5">
        <v>7831015</v>
      </c>
      <c r="M179" s="5">
        <v>2286524</v>
      </c>
      <c r="N179" s="5">
        <v>378569</v>
      </c>
      <c r="O179" s="5">
        <v>16900897</v>
      </c>
      <c r="P179" s="5">
        <v>0</v>
      </c>
    </row>
    <row r="180" spans="1:16">
      <c r="A180" s="5">
        <v>1386</v>
      </c>
      <c r="B180" s="5">
        <v>3</v>
      </c>
      <c r="C180" s="5" t="s">
        <v>481</v>
      </c>
      <c r="D180" s="5" t="s">
        <v>482</v>
      </c>
      <c r="E180" s="5">
        <v>262907</v>
      </c>
      <c r="F180" s="5">
        <v>51877</v>
      </c>
      <c r="G180" s="5">
        <v>62513</v>
      </c>
      <c r="H180" s="5">
        <v>5550</v>
      </c>
      <c r="I180" s="5">
        <v>142968</v>
      </c>
      <c r="J180" s="5">
        <v>0</v>
      </c>
      <c r="K180" s="5">
        <v>486726</v>
      </c>
      <c r="L180" s="5">
        <v>171941</v>
      </c>
      <c r="M180" s="5">
        <v>85680</v>
      </c>
      <c r="N180" s="5">
        <v>16566</v>
      </c>
      <c r="O180" s="5">
        <v>212539</v>
      </c>
      <c r="P180" s="5">
        <v>0</v>
      </c>
    </row>
    <row r="181" spans="1:16">
      <c r="A181" s="5">
        <v>1386</v>
      </c>
      <c r="B181" s="5">
        <v>4</v>
      </c>
      <c r="C181" s="5" t="s">
        <v>483</v>
      </c>
      <c r="D181" s="5" t="s">
        <v>482</v>
      </c>
      <c r="E181" s="5">
        <v>262907</v>
      </c>
      <c r="F181" s="5">
        <v>51877</v>
      </c>
      <c r="G181" s="5">
        <v>62513</v>
      </c>
      <c r="H181" s="5">
        <v>5550</v>
      </c>
      <c r="I181" s="5">
        <v>142968</v>
      </c>
      <c r="J181" s="5">
        <v>0</v>
      </c>
      <c r="K181" s="5">
        <v>486726</v>
      </c>
      <c r="L181" s="5">
        <v>171941</v>
      </c>
      <c r="M181" s="5">
        <v>85680</v>
      </c>
      <c r="N181" s="5">
        <v>16566</v>
      </c>
      <c r="O181" s="5">
        <v>212539</v>
      </c>
      <c r="P181" s="5">
        <v>0</v>
      </c>
    </row>
    <row r="182" spans="1:16">
      <c r="A182" s="5">
        <v>1386</v>
      </c>
      <c r="B182" s="5">
        <v>3</v>
      </c>
      <c r="C182" s="5" t="s">
        <v>484</v>
      </c>
      <c r="D182" s="5" t="s">
        <v>485</v>
      </c>
      <c r="E182" s="5">
        <v>8597899</v>
      </c>
      <c r="F182" s="5">
        <v>2043107</v>
      </c>
      <c r="G182" s="5">
        <v>1461003</v>
      </c>
      <c r="H182" s="5">
        <v>45123</v>
      </c>
      <c r="I182" s="5">
        <v>5048666</v>
      </c>
      <c r="J182" s="5">
        <v>0</v>
      </c>
      <c r="K182" s="5">
        <v>9900739</v>
      </c>
      <c r="L182" s="5">
        <v>2036248</v>
      </c>
      <c r="M182" s="5">
        <v>1577389</v>
      </c>
      <c r="N182" s="5">
        <v>163719</v>
      </c>
      <c r="O182" s="5">
        <v>6123384</v>
      </c>
      <c r="P182" s="5">
        <v>0</v>
      </c>
    </row>
    <row r="183" spans="1:16">
      <c r="A183" s="5">
        <v>1386</v>
      </c>
      <c r="B183" s="5">
        <v>4</v>
      </c>
      <c r="C183" s="5" t="s">
        <v>486</v>
      </c>
      <c r="D183" s="5" t="s">
        <v>485</v>
      </c>
      <c r="E183" s="5">
        <v>8597899</v>
      </c>
      <c r="F183" s="5">
        <v>2043107</v>
      </c>
      <c r="G183" s="5">
        <v>1461003</v>
      </c>
      <c r="H183" s="5">
        <v>45123</v>
      </c>
      <c r="I183" s="5">
        <v>5048666</v>
      </c>
      <c r="J183" s="5">
        <v>0</v>
      </c>
      <c r="K183" s="5">
        <v>9900739</v>
      </c>
      <c r="L183" s="5">
        <v>2036248</v>
      </c>
      <c r="M183" s="5">
        <v>1577389</v>
      </c>
      <c r="N183" s="5">
        <v>163719</v>
      </c>
      <c r="O183" s="5">
        <v>6123384</v>
      </c>
      <c r="P183" s="5">
        <v>0</v>
      </c>
    </row>
    <row r="184" spans="1:16">
      <c r="A184" s="5">
        <v>1386</v>
      </c>
      <c r="B184" s="5">
        <v>2</v>
      </c>
      <c r="C184" s="5" t="s">
        <v>487</v>
      </c>
      <c r="D184" s="5" t="s">
        <v>488</v>
      </c>
      <c r="E184" s="5">
        <v>4496643</v>
      </c>
      <c r="F184" s="5">
        <v>390957</v>
      </c>
      <c r="G184" s="5">
        <v>1890490</v>
      </c>
      <c r="H184" s="5">
        <v>4386</v>
      </c>
      <c r="I184" s="5">
        <v>2210810</v>
      </c>
      <c r="J184" s="5">
        <v>0</v>
      </c>
      <c r="K184" s="5">
        <v>4851958</v>
      </c>
      <c r="L184" s="5">
        <v>494639</v>
      </c>
      <c r="M184" s="5">
        <v>2276941</v>
      </c>
      <c r="N184" s="5">
        <v>13659</v>
      </c>
      <c r="O184" s="5">
        <v>2066720</v>
      </c>
      <c r="P184" s="5">
        <v>0</v>
      </c>
    </row>
    <row r="185" spans="1:16">
      <c r="A185" s="5">
        <v>1386</v>
      </c>
      <c r="B185" s="5">
        <v>3</v>
      </c>
      <c r="C185" s="5" t="s">
        <v>489</v>
      </c>
      <c r="D185" s="5" t="s">
        <v>490</v>
      </c>
      <c r="E185" s="5">
        <v>2687005</v>
      </c>
      <c r="F185" s="5">
        <v>54452</v>
      </c>
      <c r="G185" s="5">
        <v>1719989</v>
      </c>
      <c r="H185" s="5">
        <v>0</v>
      </c>
      <c r="I185" s="5">
        <v>912564</v>
      </c>
      <c r="J185" s="5">
        <v>0</v>
      </c>
      <c r="K185" s="5">
        <v>2799962</v>
      </c>
      <c r="L185" s="5">
        <v>57666</v>
      </c>
      <c r="M185" s="5">
        <v>1917898</v>
      </c>
      <c r="N185" s="5">
        <v>0</v>
      </c>
      <c r="O185" s="5">
        <v>824399</v>
      </c>
      <c r="P185" s="5">
        <v>0</v>
      </c>
    </row>
    <row r="186" spans="1:16">
      <c r="A186" s="5">
        <v>1386</v>
      </c>
      <c r="B186" s="5">
        <v>4</v>
      </c>
      <c r="C186" s="5" t="s">
        <v>491</v>
      </c>
      <c r="D186" s="5" t="s">
        <v>492</v>
      </c>
      <c r="E186" s="5">
        <v>2662325</v>
      </c>
      <c r="F186" s="5">
        <v>54452</v>
      </c>
      <c r="G186" s="5">
        <v>1704109</v>
      </c>
      <c r="H186" s="5">
        <v>0</v>
      </c>
      <c r="I186" s="5">
        <v>903764</v>
      </c>
      <c r="J186" s="5">
        <v>0</v>
      </c>
      <c r="K186" s="5">
        <v>2775612</v>
      </c>
      <c r="L186" s="5">
        <v>57666</v>
      </c>
      <c r="M186" s="5">
        <v>1897798</v>
      </c>
      <c r="N186" s="5">
        <v>0</v>
      </c>
      <c r="O186" s="5">
        <v>820149</v>
      </c>
      <c r="P186" s="5">
        <v>0</v>
      </c>
    </row>
    <row r="187" spans="1:16">
      <c r="A187" s="5">
        <v>1386</v>
      </c>
      <c r="B187" s="5">
        <v>4</v>
      </c>
      <c r="C187" s="5" t="s">
        <v>493</v>
      </c>
      <c r="D187" s="5" t="s">
        <v>494</v>
      </c>
      <c r="E187" s="5">
        <v>24680</v>
      </c>
      <c r="F187" s="5">
        <v>0</v>
      </c>
      <c r="G187" s="5">
        <v>15880</v>
      </c>
      <c r="H187" s="5">
        <v>0</v>
      </c>
      <c r="I187" s="5">
        <v>8800</v>
      </c>
      <c r="J187" s="5">
        <v>0</v>
      </c>
      <c r="K187" s="5">
        <v>24350</v>
      </c>
      <c r="L187" s="5">
        <v>0</v>
      </c>
      <c r="M187" s="5">
        <v>20100</v>
      </c>
      <c r="N187" s="5">
        <v>0</v>
      </c>
      <c r="O187" s="5">
        <v>4250</v>
      </c>
      <c r="P187" s="5">
        <v>0</v>
      </c>
    </row>
    <row r="188" spans="1:16">
      <c r="A188" s="5">
        <v>1386</v>
      </c>
      <c r="B188" s="5">
        <v>3</v>
      </c>
      <c r="C188" s="5" t="s">
        <v>495</v>
      </c>
      <c r="D188" s="5" t="s">
        <v>496</v>
      </c>
      <c r="E188" s="5">
        <v>434323</v>
      </c>
      <c r="F188" s="5">
        <v>22848</v>
      </c>
      <c r="G188" s="5">
        <v>45512</v>
      </c>
      <c r="H188" s="5">
        <v>0</v>
      </c>
      <c r="I188" s="5">
        <v>365964</v>
      </c>
      <c r="J188" s="5">
        <v>0</v>
      </c>
      <c r="K188" s="5">
        <v>414237</v>
      </c>
      <c r="L188" s="5">
        <v>22645</v>
      </c>
      <c r="M188" s="5">
        <v>65341</v>
      </c>
      <c r="N188" s="5">
        <v>0</v>
      </c>
      <c r="O188" s="5">
        <v>326251</v>
      </c>
      <c r="P188" s="5">
        <v>0</v>
      </c>
    </row>
    <row r="189" spans="1:16">
      <c r="A189" s="5">
        <v>1386</v>
      </c>
      <c r="B189" s="5">
        <v>4</v>
      </c>
      <c r="C189" s="5" t="s">
        <v>497</v>
      </c>
      <c r="D189" s="5" t="s">
        <v>496</v>
      </c>
      <c r="E189" s="5">
        <v>434323</v>
      </c>
      <c r="F189" s="5">
        <v>22848</v>
      </c>
      <c r="G189" s="5">
        <v>45512</v>
      </c>
      <c r="H189" s="5">
        <v>0</v>
      </c>
      <c r="I189" s="5">
        <v>365964</v>
      </c>
      <c r="J189" s="5">
        <v>0</v>
      </c>
      <c r="K189" s="5">
        <v>414237</v>
      </c>
      <c r="L189" s="5">
        <v>22645</v>
      </c>
      <c r="M189" s="5">
        <v>65341</v>
      </c>
      <c r="N189" s="5">
        <v>0</v>
      </c>
      <c r="O189" s="5">
        <v>326251</v>
      </c>
      <c r="P189" s="5">
        <v>0</v>
      </c>
    </row>
    <row r="190" spans="1:16">
      <c r="A190" s="5">
        <v>1386</v>
      </c>
      <c r="B190" s="5">
        <v>3</v>
      </c>
      <c r="C190" s="5" t="s">
        <v>498</v>
      </c>
      <c r="D190" s="5" t="s">
        <v>499</v>
      </c>
      <c r="E190" s="5">
        <v>1375315</v>
      </c>
      <c r="F190" s="5">
        <v>313657</v>
      </c>
      <c r="G190" s="5">
        <v>124989</v>
      </c>
      <c r="H190" s="5">
        <v>4386</v>
      </c>
      <c r="I190" s="5">
        <v>932283</v>
      </c>
      <c r="J190" s="5">
        <v>0</v>
      </c>
      <c r="K190" s="5">
        <v>1637760</v>
      </c>
      <c r="L190" s="5">
        <v>414329</v>
      </c>
      <c r="M190" s="5">
        <v>293702</v>
      </c>
      <c r="N190" s="5">
        <v>13659</v>
      </c>
      <c r="O190" s="5">
        <v>916071</v>
      </c>
      <c r="P190" s="5">
        <v>0</v>
      </c>
    </row>
    <row r="191" spans="1:16">
      <c r="A191" s="5">
        <v>1386</v>
      </c>
      <c r="B191" s="5">
        <v>4</v>
      </c>
      <c r="C191" s="5" t="s">
        <v>500</v>
      </c>
      <c r="D191" s="5" t="s">
        <v>501</v>
      </c>
      <c r="E191" s="5">
        <v>1248468</v>
      </c>
      <c r="F191" s="5">
        <v>283918</v>
      </c>
      <c r="G191" s="5">
        <v>59147</v>
      </c>
      <c r="H191" s="5">
        <v>1317</v>
      </c>
      <c r="I191" s="5">
        <v>904086</v>
      </c>
      <c r="J191" s="5">
        <v>0</v>
      </c>
      <c r="K191" s="5">
        <v>1313232</v>
      </c>
      <c r="L191" s="5">
        <v>368538</v>
      </c>
      <c r="M191" s="5">
        <v>55740</v>
      </c>
      <c r="N191" s="5">
        <v>6018</v>
      </c>
      <c r="O191" s="5">
        <v>882936</v>
      </c>
      <c r="P191" s="5">
        <v>0</v>
      </c>
    </row>
    <row r="192" spans="1:16">
      <c r="A192" s="5">
        <v>1386</v>
      </c>
      <c r="B192" s="5">
        <v>4</v>
      </c>
      <c r="C192" s="5" t="s">
        <v>502</v>
      </c>
      <c r="D192" s="5" t="s">
        <v>503</v>
      </c>
      <c r="E192" s="5">
        <v>69356</v>
      </c>
      <c r="F192" s="5">
        <v>25707</v>
      </c>
      <c r="G192" s="5">
        <v>21003</v>
      </c>
      <c r="H192" s="5">
        <v>2413</v>
      </c>
      <c r="I192" s="5">
        <v>20232</v>
      </c>
      <c r="J192" s="5">
        <v>0</v>
      </c>
      <c r="K192" s="5">
        <v>93439</v>
      </c>
      <c r="L192" s="5">
        <v>41300</v>
      </c>
      <c r="M192" s="5">
        <v>22270</v>
      </c>
      <c r="N192" s="5">
        <v>6886</v>
      </c>
      <c r="O192" s="5">
        <v>22982</v>
      </c>
      <c r="P192" s="5">
        <v>0</v>
      </c>
    </row>
    <row r="193" spans="1:16">
      <c r="A193" s="5">
        <v>1386</v>
      </c>
      <c r="B193" s="5">
        <v>4</v>
      </c>
      <c r="C193" s="5" t="s">
        <v>504</v>
      </c>
      <c r="D193" s="5" t="s">
        <v>499</v>
      </c>
      <c r="E193" s="5">
        <v>57491</v>
      </c>
      <c r="F193" s="5">
        <v>4032</v>
      </c>
      <c r="G193" s="5">
        <v>44838</v>
      </c>
      <c r="H193" s="5">
        <v>656</v>
      </c>
      <c r="I193" s="5">
        <v>7964</v>
      </c>
      <c r="J193" s="5">
        <v>0</v>
      </c>
      <c r="K193" s="5">
        <v>231089</v>
      </c>
      <c r="L193" s="5">
        <v>4491</v>
      </c>
      <c r="M193" s="5">
        <v>215692</v>
      </c>
      <c r="N193" s="5">
        <v>754</v>
      </c>
      <c r="O193" s="5">
        <v>10153</v>
      </c>
      <c r="P193" s="5">
        <v>0</v>
      </c>
    </row>
    <row r="194" spans="1:16">
      <c r="A194" s="5">
        <v>1386</v>
      </c>
      <c r="B194" s="5">
        <v>2</v>
      </c>
      <c r="C194" s="5" t="s">
        <v>505</v>
      </c>
      <c r="D194" s="5" t="s">
        <v>506</v>
      </c>
      <c r="E194" s="5">
        <v>701064</v>
      </c>
      <c r="F194" s="5">
        <v>95225</v>
      </c>
      <c r="G194" s="5">
        <v>153486</v>
      </c>
      <c r="H194" s="5">
        <v>8983</v>
      </c>
      <c r="I194" s="5">
        <v>443369</v>
      </c>
      <c r="J194" s="5">
        <v>0</v>
      </c>
      <c r="K194" s="5">
        <v>952108</v>
      </c>
      <c r="L194" s="5">
        <v>167966</v>
      </c>
      <c r="M194" s="5">
        <v>228462</v>
      </c>
      <c r="N194" s="5">
        <v>12163</v>
      </c>
      <c r="O194" s="5">
        <v>543518</v>
      </c>
      <c r="P194" s="5">
        <v>0</v>
      </c>
    </row>
    <row r="195" spans="1:16">
      <c r="A195" s="5">
        <v>1386</v>
      </c>
      <c r="B195" s="5">
        <v>3</v>
      </c>
      <c r="C195" s="5" t="s">
        <v>507</v>
      </c>
      <c r="D195" s="5" t="s">
        <v>506</v>
      </c>
      <c r="E195" s="5">
        <v>701064</v>
      </c>
      <c r="F195" s="5">
        <v>95225</v>
      </c>
      <c r="G195" s="5">
        <v>153486</v>
      </c>
      <c r="H195" s="5">
        <v>8983</v>
      </c>
      <c r="I195" s="5">
        <v>443369</v>
      </c>
      <c r="J195" s="5">
        <v>0</v>
      </c>
      <c r="K195" s="5">
        <v>952108</v>
      </c>
      <c r="L195" s="5">
        <v>167966</v>
      </c>
      <c r="M195" s="5">
        <v>228462</v>
      </c>
      <c r="N195" s="5">
        <v>12163</v>
      </c>
      <c r="O195" s="5">
        <v>543518</v>
      </c>
      <c r="P195" s="5">
        <v>0</v>
      </c>
    </row>
    <row r="196" spans="1:16">
      <c r="A196" s="5">
        <v>1386</v>
      </c>
      <c r="B196" s="5">
        <v>4</v>
      </c>
      <c r="C196" s="5" t="s">
        <v>508</v>
      </c>
      <c r="D196" s="5" t="s">
        <v>506</v>
      </c>
      <c r="E196" s="5">
        <v>701064</v>
      </c>
      <c r="F196" s="5">
        <v>95225</v>
      </c>
      <c r="G196" s="5">
        <v>153486</v>
      </c>
      <c r="H196" s="5">
        <v>8983</v>
      </c>
      <c r="I196" s="5">
        <v>443369</v>
      </c>
      <c r="J196" s="5">
        <v>0</v>
      </c>
      <c r="K196" s="5">
        <v>952108</v>
      </c>
      <c r="L196" s="5">
        <v>167966</v>
      </c>
      <c r="M196" s="5">
        <v>228462</v>
      </c>
      <c r="N196" s="5">
        <v>12163</v>
      </c>
      <c r="O196" s="5">
        <v>543518</v>
      </c>
      <c r="P196" s="5">
        <v>0</v>
      </c>
    </row>
    <row r="197" spans="1:16">
      <c r="A197" s="5">
        <v>1386</v>
      </c>
      <c r="B197" s="5">
        <v>2</v>
      </c>
      <c r="C197" s="5" t="s">
        <v>509</v>
      </c>
      <c r="D197" s="5" t="s">
        <v>510</v>
      </c>
      <c r="E197" s="5">
        <v>783381</v>
      </c>
      <c r="F197" s="5">
        <v>260601</v>
      </c>
      <c r="G197" s="5">
        <v>74944</v>
      </c>
      <c r="H197" s="5">
        <v>20009</v>
      </c>
      <c r="I197" s="5">
        <v>427827</v>
      </c>
      <c r="J197" s="5">
        <v>0</v>
      </c>
      <c r="K197" s="5">
        <v>909917</v>
      </c>
      <c r="L197" s="5">
        <v>285373</v>
      </c>
      <c r="M197" s="5">
        <v>89121</v>
      </c>
      <c r="N197" s="5">
        <v>25028</v>
      </c>
      <c r="O197" s="5">
        <v>510395</v>
      </c>
      <c r="P197" s="5">
        <v>0</v>
      </c>
    </row>
    <row r="198" spans="1:16">
      <c r="A198" s="5">
        <v>1386</v>
      </c>
      <c r="B198" s="5">
        <v>3</v>
      </c>
      <c r="C198" s="5" t="s">
        <v>511</v>
      </c>
      <c r="D198" s="5" t="s">
        <v>512</v>
      </c>
      <c r="E198" s="5">
        <v>3052</v>
      </c>
      <c r="F198" s="5">
        <v>293</v>
      </c>
      <c r="G198" s="5">
        <v>0</v>
      </c>
      <c r="H198" s="5">
        <v>0</v>
      </c>
      <c r="I198" s="5">
        <v>2759</v>
      </c>
      <c r="J198" s="5">
        <v>0</v>
      </c>
      <c r="K198" s="5">
        <v>3668</v>
      </c>
      <c r="L198" s="5">
        <v>461</v>
      </c>
      <c r="M198" s="5">
        <v>0</v>
      </c>
      <c r="N198" s="5">
        <v>0</v>
      </c>
      <c r="O198" s="5">
        <v>3207</v>
      </c>
      <c r="P198" s="5">
        <v>0</v>
      </c>
    </row>
    <row r="199" spans="1:16">
      <c r="A199" s="5">
        <v>1386</v>
      </c>
      <c r="B199" s="5">
        <v>9</v>
      </c>
      <c r="C199" s="5" t="s">
        <v>513</v>
      </c>
      <c r="D199" s="5" t="s">
        <v>514</v>
      </c>
      <c r="E199" s="5">
        <v>3052</v>
      </c>
      <c r="F199" s="5">
        <v>293</v>
      </c>
      <c r="G199" s="5">
        <v>0</v>
      </c>
      <c r="H199" s="5">
        <v>0</v>
      </c>
      <c r="I199" s="5">
        <v>2759</v>
      </c>
      <c r="J199" s="5">
        <v>0</v>
      </c>
      <c r="K199" s="5">
        <v>3668</v>
      </c>
      <c r="L199" s="5">
        <v>461</v>
      </c>
      <c r="M199" s="5">
        <v>0</v>
      </c>
      <c r="N199" s="5">
        <v>0</v>
      </c>
      <c r="O199" s="5">
        <v>3207</v>
      </c>
      <c r="P199" s="5">
        <v>0</v>
      </c>
    </row>
    <row r="200" spans="1:16">
      <c r="A200" s="5">
        <v>1386</v>
      </c>
      <c r="B200" s="5">
        <v>3</v>
      </c>
      <c r="C200" s="5" t="s">
        <v>515</v>
      </c>
      <c r="D200" s="5" t="s">
        <v>516</v>
      </c>
      <c r="E200" s="5">
        <v>5083</v>
      </c>
      <c r="F200" s="5">
        <v>2747</v>
      </c>
      <c r="G200" s="5">
        <v>580</v>
      </c>
      <c r="H200" s="5">
        <v>0</v>
      </c>
      <c r="I200" s="5">
        <v>1756</v>
      </c>
      <c r="J200" s="5">
        <v>0</v>
      </c>
      <c r="K200" s="5">
        <v>6730</v>
      </c>
      <c r="L200" s="5">
        <v>5300</v>
      </c>
      <c r="M200" s="5">
        <v>632</v>
      </c>
      <c r="N200" s="5">
        <v>0</v>
      </c>
      <c r="O200" s="5">
        <v>798</v>
      </c>
      <c r="P200" s="5">
        <v>0</v>
      </c>
    </row>
    <row r="201" spans="1:16">
      <c r="A201" s="5">
        <v>1386</v>
      </c>
      <c r="B201" s="5">
        <v>4</v>
      </c>
      <c r="C201" s="5" t="s">
        <v>517</v>
      </c>
      <c r="D201" s="5" t="s">
        <v>516</v>
      </c>
      <c r="E201" s="5">
        <v>5083</v>
      </c>
      <c r="F201" s="5">
        <v>2747</v>
      </c>
      <c r="G201" s="5">
        <v>580</v>
      </c>
      <c r="H201" s="5">
        <v>0</v>
      </c>
      <c r="I201" s="5">
        <v>1756</v>
      </c>
      <c r="J201" s="5">
        <v>0</v>
      </c>
      <c r="K201" s="5">
        <v>6730</v>
      </c>
      <c r="L201" s="5">
        <v>5300</v>
      </c>
      <c r="M201" s="5">
        <v>632</v>
      </c>
      <c r="N201" s="5">
        <v>0</v>
      </c>
      <c r="O201" s="5">
        <v>798</v>
      </c>
      <c r="P201" s="5">
        <v>0</v>
      </c>
    </row>
    <row r="202" spans="1:16">
      <c r="A202" s="5">
        <v>1386</v>
      </c>
      <c r="B202" s="5">
        <v>3</v>
      </c>
      <c r="C202" s="5" t="s">
        <v>518</v>
      </c>
      <c r="D202" s="5" t="s">
        <v>519</v>
      </c>
      <c r="E202" s="5">
        <v>2163</v>
      </c>
      <c r="F202" s="5">
        <v>174</v>
      </c>
      <c r="G202" s="5">
        <v>30</v>
      </c>
      <c r="H202" s="5">
        <v>0</v>
      </c>
      <c r="I202" s="5">
        <v>1959</v>
      </c>
      <c r="J202" s="5">
        <v>0</v>
      </c>
      <c r="K202" s="5">
        <v>2521</v>
      </c>
      <c r="L202" s="5">
        <v>174</v>
      </c>
      <c r="M202" s="5">
        <v>50</v>
      </c>
      <c r="N202" s="5">
        <v>0</v>
      </c>
      <c r="O202" s="5">
        <v>2297</v>
      </c>
      <c r="P202" s="5">
        <v>0</v>
      </c>
    </row>
    <row r="203" spans="1:16">
      <c r="A203" s="5">
        <v>1386</v>
      </c>
      <c r="B203" s="5">
        <v>4</v>
      </c>
      <c r="C203" s="5" t="s">
        <v>520</v>
      </c>
      <c r="D203" s="5" t="s">
        <v>519</v>
      </c>
      <c r="E203" s="5">
        <v>2163</v>
      </c>
      <c r="F203" s="5">
        <v>174</v>
      </c>
      <c r="G203" s="5">
        <v>30</v>
      </c>
      <c r="H203" s="5">
        <v>0</v>
      </c>
      <c r="I203" s="5">
        <v>1959</v>
      </c>
      <c r="J203" s="5">
        <v>0</v>
      </c>
      <c r="K203" s="5">
        <v>2521</v>
      </c>
      <c r="L203" s="5">
        <v>174</v>
      </c>
      <c r="M203" s="5">
        <v>50</v>
      </c>
      <c r="N203" s="5">
        <v>0</v>
      </c>
      <c r="O203" s="5">
        <v>2297</v>
      </c>
      <c r="P203" s="5">
        <v>0</v>
      </c>
    </row>
    <row r="204" spans="1:16">
      <c r="A204" s="5">
        <v>1386</v>
      </c>
      <c r="B204" s="5">
        <v>3</v>
      </c>
      <c r="C204" s="5" t="s">
        <v>521</v>
      </c>
      <c r="D204" s="5" t="s">
        <v>522</v>
      </c>
      <c r="E204" s="5">
        <v>501685</v>
      </c>
      <c r="F204" s="5">
        <v>195628</v>
      </c>
      <c r="G204" s="5">
        <v>50848</v>
      </c>
      <c r="H204" s="5">
        <v>17414</v>
      </c>
      <c r="I204" s="5">
        <v>237796</v>
      </c>
      <c r="J204" s="5">
        <v>0</v>
      </c>
      <c r="K204" s="5">
        <v>548136</v>
      </c>
      <c r="L204" s="5">
        <v>192246</v>
      </c>
      <c r="M204" s="5">
        <v>63358</v>
      </c>
      <c r="N204" s="5">
        <v>20989</v>
      </c>
      <c r="O204" s="5">
        <v>271544</v>
      </c>
      <c r="P204" s="5">
        <v>0</v>
      </c>
    </row>
    <row r="205" spans="1:16">
      <c r="A205" s="5">
        <v>1386</v>
      </c>
      <c r="B205" s="5">
        <v>4</v>
      </c>
      <c r="C205" s="5" t="s">
        <v>523</v>
      </c>
      <c r="D205" s="5" t="s">
        <v>522</v>
      </c>
      <c r="E205" s="5">
        <v>501685</v>
      </c>
      <c r="F205" s="5">
        <v>195628</v>
      </c>
      <c r="G205" s="5">
        <v>50848</v>
      </c>
      <c r="H205" s="5">
        <v>17414</v>
      </c>
      <c r="I205" s="5">
        <v>237796</v>
      </c>
      <c r="J205" s="5">
        <v>0</v>
      </c>
      <c r="K205" s="5">
        <v>548136</v>
      </c>
      <c r="L205" s="5">
        <v>192246</v>
      </c>
      <c r="M205" s="5">
        <v>63358</v>
      </c>
      <c r="N205" s="5">
        <v>20989</v>
      </c>
      <c r="O205" s="5">
        <v>271544</v>
      </c>
      <c r="P205" s="5">
        <v>0</v>
      </c>
    </row>
    <row r="206" spans="1:16">
      <c r="A206" s="5">
        <v>1386</v>
      </c>
      <c r="B206" s="5">
        <v>7</v>
      </c>
      <c r="C206" s="5" t="s">
        <v>524</v>
      </c>
      <c r="D206" s="5" t="s">
        <v>525</v>
      </c>
      <c r="E206" s="5">
        <v>271398</v>
      </c>
      <c r="F206" s="5">
        <v>61759</v>
      </c>
      <c r="G206" s="5">
        <v>23487</v>
      </c>
      <c r="H206" s="5">
        <v>2595</v>
      </c>
      <c r="I206" s="5">
        <v>183557</v>
      </c>
      <c r="J206" s="5">
        <v>0</v>
      </c>
      <c r="K206" s="5">
        <v>348863</v>
      </c>
      <c r="L206" s="5">
        <v>87192</v>
      </c>
      <c r="M206" s="5">
        <v>25081</v>
      </c>
      <c r="N206" s="5">
        <v>4040</v>
      </c>
      <c r="O206" s="5">
        <v>232550</v>
      </c>
      <c r="P206" s="5">
        <v>0</v>
      </c>
    </row>
    <row r="207" spans="1:16">
      <c r="A207" s="5">
        <v>1386</v>
      </c>
      <c r="B207" s="5">
        <v>9</v>
      </c>
      <c r="C207" s="5" t="s">
        <v>526</v>
      </c>
      <c r="D207" s="5" t="s">
        <v>525</v>
      </c>
      <c r="E207" s="5">
        <v>271398</v>
      </c>
      <c r="F207" s="5">
        <v>61759</v>
      </c>
      <c r="G207" s="5">
        <v>23487</v>
      </c>
      <c r="H207" s="5">
        <v>2595</v>
      </c>
      <c r="I207" s="5">
        <v>183557</v>
      </c>
      <c r="J207" s="5">
        <v>0</v>
      </c>
      <c r="K207" s="5">
        <v>348863</v>
      </c>
      <c r="L207" s="5">
        <v>87192</v>
      </c>
      <c r="M207" s="5">
        <v>25081</v>
      </c>
      <c r="N207" s="5">
        <v>4040</v>
      </c>
      <c r="O207" s="5">
        <v>232550</v>
      </c>
      <c r="P207" s="5">
        <v>0</v>
      </c>
    </row>
    <row r="208" spans="1:16">
      <c r="A208" s="5">
        <v>1386</v>
      </c>
      <c r="B208" s="5">
        <v>2</v>
      </c>
      <c r="C208" s="5" t="s">
        <v>527</v>
      </c>
      <c r="D208" s="5" t="s">
        <v>528</v>
      </c>
      <c r="E208" s="5">
        <v>109700</v>
      </c>
      <c r="F208" s="5">
        <v>9891</v>
      </c>
      <c r="G208" s="5">
        <v>39078</v>
      </c>
      <c r="H208" s="5">
        <v>13224</v>
      </c>
      <c r="I208" s="5">
        <v>47506</v>
      </c>
      <c r="J208" s="5">
        <v>0</v>
      </c>
      <c r="K208" s="5">
        <v>125322</v>
      </c>
      <c r="L208" s="5">
        <v>14301</v>
      </c>
      <c r="M208" s="5">
        <v>56540</v>
      </c>
      <c r="N208" s="5">
        <v>10721</v>
      </c>
      <c r="O208" s="5">
        <v>43761</v>
      </c>
      <c r="P208" s="5">
        <v>0</v>
      </c>
    </row>
    <row r="209" spans="1:16">
      <c r="A209" s="5">
        <v>1386</v>
      </c>
      <c r="B209" s="5">
        <v>7</v>
      </c>
      <c r="C209" s="5" t="s">
        <v>529</v>
      </c>
      <c r="D209" s="5" t="s">
        <v>530</v>
      </c>
      <c r="E209" s="5">
        <v>109700</v>
      </c>
      <c r="F209" s="5">
        <v>9891</v>
      </c>
      <c r="G209" s="5">
        <v>39078</v>
      </c>
      <c r="H209" s="5">
        <v>13224</v>
      </c>
      <c r="I209" s="5">
        <v>47506</v>
      </c>
      <c r="J209" s="5">
        <v>0</v>
      </c>
      <c r="K209" s="5">
        <v>125322</v>
      </c>
      <c r="L209" s="5">
        <v>14301</v>
      </c>
      <c r="M209" s="5">
        <v>56540</v>
      </c>
      <c r="N209" s="5">
        <v>10721</v>
      </c>
      <c r="O209" s="5">
        <v>43761</v>
      </c>
      <c r="P209" s="5">
        <v>0</v>
      </c>
    </row>
    <row r="210" spans="1:16">
      <c r="A210" s="5">
        <v>1386</v>
      </c>
      <c r="B210" s="5">
        <v>19</v>
      </c>
      <c r="C210" s="5" t="s">
        <v>531</v>
      </c>
      <c r="D210" s="5" t="s">
        <v>532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1386</v>
      </c>
      <c r="B211" s="5">
        <v>4</v>
      </c>
      <c r="C211" s="5" t="s">
        <v>533</v>
      </c>
      <c r="D211" s="5" t="s">
        <v>534</v>
      </c>
      <c r="E211" s="5">
        <v>79712</v>
      </c>
      <c r="F211" s="5">
        <v>8736</v>
      </c>
      <c r="G211" s="5">
        <v>38414</v>
      </c>
      <c r="H211" s="5">
        <v>13224</v>
      </c>
      <c r="I211" s="5">
        <v>19338</v>
      </c>
      <c r="J211" s="5">
        <v>0</v>
      </c>
      <c r="K211" s="5">
        <v>102482</v>
      </c>
      <c r="L211" s="5">
        <v>13866</v>
      </c>
      <c r="M211" s="5">
        <v>55737</v>
      </c>
      <c r="N211" s="5">
        <v>10721</v>
      </c>
      <c r="O211" s="5">
        <v>22158</v>
      </c>
      <c r="P211" s="5">
        <v>0</v>
      </c>
    </row>
    <row r="212" spans="1:16">
      <c r="A212" s="5">
        <v>1386</v>
      </c>
      <c r="B212" s="5">
        <v>4</v>
      </c>
      <c r="C212" s="5" t="s">
        <v>535</v>
      </c>
      <c r="D212" s="5" t="s">
        <v>536</v>
      </c>
      <c r="E212" s="5">
        <v>26734</v>
      </c>
      <c r="F212" s="5">
        <v>1156</v>
      </c>
      <c r="G212" s="5">
        <v>664</v>
      </c>
      <c r="H212" s="5">
        <v>0</v>
      </c>
      <c r="I212" s="5">
        <v>24914</v>
      </c>
      <c r="J212" s="5">
        <v>0</v>
      </c>
      <c r="K212" s="5">
        <v>19137</v>
      </c>
      <c r="L212" s="5">
        <v>435</v>
      </c>
      <c r="M212" s="5">
        <v>803</v>
      </c>
      <c r="N212" s="5">
        <v>0</v>
      </c>
      <c r="O212" s="5">
        <v>17899</v>
      </c>
      <c r="P212" s="5">
        <v>0</v>
      </c>
    </row>
    <row r="213" spans="1:16">
      <c r="A213" s="5">
        <v>1386</v>
      </c>
      <c r="B213" s="5">
        <v>4</v>
      </c>
      <c r="C213" s="5" t="s">
        <v>537</v>
      </c>
      <c r="D213" s="5" t="s">
        <v>538</v>
      </c>
      <c r="E213" s="5">
        <v>3254</v>
      </c>
      <c r="F213" s="5">
        <v>0</v>
      </c>
      <c r="G213" s="5">
        <v>0</v>
      </c>
      <c r="H213" s="5">
        <v>0</v>
      </c>
      <c r="I213" s="5">
        <v>3254</v>
      </c>
      <c r="J213" s="5">
        <v>0</v>
      </c>
      <c r="K213" s="5">
        <v>3704</v>
      </c>
      <c r="L213" s="5">
        <v>0</v>
      </c>
      <c r="M213" s="5">
        <v>0</v>
      </c>
      <c r="N213" s="5">
        <v>0</v>
      </c>
      <c r="O213" s="5">
        <v>3704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26" t="s">
        <v>159</v>
      </c>
      <c r="B1" s="26"/>
      <c r="C1" s="25" t="str">
        <f>CONCATENATE("11-",'فهرست جداول'!E2,"-",MID('فهرست جداول'!B1, 58,10), "                  (میلیون ریال)")</f>
        <v>11-خلاصه آمار کارگاه‏ها بر حسب استان-86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21" customHeight="1" thickBot="1">
      <c r="A2" s="31" t="s">
        <v>128</v>
      </c>
      <c r="B2" s="31" t="s">
        <v>152</v>
      </c>
      <c r="C2" s="21" t="s">
        <v>11</v>
      </c>
      <c r="D2" s="21" t="s">
        <v>86</v>
      </c>
      <c r="E2" s="21"/>
      <c r="F2" s="21"/>
      <c r="G2" s="21"/>
      <c r="H2" s="21"/>
      <c r="I2" s="21"/>
      <c r="J2" s="21"/>
      <c r="K2" s="21" t="s">
        <v>89</v>
      </c>
      <c r="L2" s="21" t="s">
        <v>154</v>
      </c>
      <c r="M2" s="21"/>
      <c r="N2" s="27" t="s">
        <v>158</v>
      </c>
      <c r="O2" s="27" t="s">
        <v>155</v>
      </c>
      <c r="P2" s="21" t="s">
        <v>157</v>
      </c>
      <c r="Q2" s="21"/>
      <c r="R2" s="21" t="s">
        <v>124</v>
      </c>
      <c r="S2" s="21" t="s">
        <v>125</v>
      </c>
      <c r="T2" s="21" t="s">
        <v>87</v>
      </c>
      <c r="U2" s="21" t="s">
        <v>88</v>
      </c>
      <c r="V2" s="21"/>
      <c r="W2" s="21" t="s">
        <v>90</v>
      </c>
      <c r="X2" s="21" t="s">
        <v>91</v>
      </c>
      <c r="Y2" s="21"/>
    </row>
    <row r="3" spans="1:25" ht="21" customHeight="1" thickBot="1">
      <c r="A3" s="32"/>
      <c r="B3" s="32"/>
      <c r="C3" s="21"/>
      <c r="D3" s="21" t="s">
        <v>92</v>
      </c>
      <c r="E3" s="21"/>
      <c r="F3" s="21"/>
      <c r="G3" s="21" t="s">
        <v>93</v>
      </c>
      <c r="H3" s="21"/>
      <c r="I3" s="21" t="s">
        <v>94</v>
      </c>
      <c r="J3" s="21"/>
      <c r="K3" s="21"/>
      <c r="L3" s="21"/>
      <c r="M3" s="21"/>
      <c r="N3" s="28"/>
      <c r="O3" s="28"/>
      <c r="P3" s="27" t="s">
        <v>98</v>
      </c>
      <c r="Q3" s="27" t="s">
        <v>99</v>
      </c>
      <c r="R3" s="21"/>
      <c r="S3" s="21"/>
      <c r="T3" s="22"/>
      <c r="U3" s="21"/>
      <c r="V3" s="21"/>
      <c r="W3" s="22"/>
      <c r="X3" s="21" t="s">
        <v>95</v>
      </c>
      <c r="Y3" s="21" t="s">
        <v>96</v>
      </c>
    </row>
    <row r="4" spans="1:25" ht="24" customHeight="1" thickBot="1">
      <c r="A4" s="32"/>
      <c r="B4" s="32"/>
      <c r="C4" s="21"/>
      <c r="D4" s="12" t="s">
        <v>2</v>
      </c>
      <c r="E4" s="12" t="s">
        <v>97</v>
      </c>
      <c r="F4" s="12" t="s">
        <v>7</v>
      </c>
      <c r="G4" s="12" t="s">
        <v>97</v>
      </c>
      <c r="H4" s="12" t="s">
        <v>7</v>
      </c>
      <c r="I4" s="12" t="s">
        <v>97</v>
      </c>
      <c r="J4" s="12" t="s">
        <v>7</v>
      </c>
      <c r="K4" s="21"/>
      <c r="L4" s="12" t="s">
        <v>156</v>
      </c>
      <c r="M4" s="13" t="s">
        <v>153</v>
      </c>
      <c r="N4" s="29"/>
      <c r="O4" s="29"/>
      <c r="P4" s="29"/>
      <c r="Q4" s="29"/>
      <c r="R4" s="21"/>
      <c r="S4" s="21"/>
      <c r="T4" s="22"/>
      <c r="U4" s="12" t="s">
        <v>20</v>
      </c>
      <c r="V4" s="12" t="s">
        <v>21</v>
      </c>
      <c r="W4" s="22"/>
      <c r="X4" s="21"/>
      <c r="Y4" s="21"/>
    </row>
    <row r="5" spans="1:25">
      <c r="A5" s="5">
        <v>1386</v>
      </c>
      <c r="B5" s="5" t="s">
        <v>539</v>
      </c>
      <c r="C5" s="5">
        <v>25095</v>
      </c>
      <c r="D5" s="5">
        <v>1447017</v>
      </c>
      <c r="E5" s="5">
        <v>1304689</v>
      </c>
      <c r="F5" s="5">
        <v>142328</v>
      </c>
      <c r="G5" s="5">
        <v>1293481</v>
      </c>
      <c r="H5" s="5">
        <v>141992</v>
      </c>
      <c r="I5" s="5">
        <v>11208</v>
      </c>
      <c r="J5" s="5">
        <v>336</v>
      </c>
      <c r="K5" s="5">
        <v>93140834</v>
      </c>
      <c r="L5" s="5">
        <v>703824830</v>
      </c>
      <c r="M5" s="5">
        <v>94330745</v>
      </c>
      <c r="N5" s="5">
        <v>1115511610</v>
      </c>
      <c r="O5" s="5">
        <v>1240614836</v>
      </c>
      <c r="P5" s="5">
        <v>119242048</v>
      </c>
      <c r="Q5" s="5">
        <v>11682450</v>
      </c>
      <c r="R5" s="5">
        <v>750567307</v>
      </c>
      <c r="S5" s="5">
        <v>1160211671</v>
      </c>
      <c r="T5" s="5">
        <v>409644364</v>
      </c>
      <c r="U5" s="5">
        <v>1951702</v>
      </c>
      <c r="V5" s="5">
        <v>35172910</v>
      </c>
      <c r="W5" s="5">
        <v>8258143</v>
      </c>
      <c r="X5" s="5">
        <v>45290121</v>
      </c>
      <c r="Y5" s="5">
        <v>96288932</v>
      </c>
    </row>
    <row r="6" spans="1:25">
      <c r="A6" s="5">
        <v>1386</v>
      </c>
      <c r="B6" s="5" t="s">
        <v>540</v>
      </c>
      <c r="C6" s="5">
        <v>1260</v>
      </c>
      <c r="D6" s="5">
        <v>74478</v>
      </c>
      <c r="E6" s="5">
        <v>66531</v>
      </c>
      <c r="F6" s="5">
        <v>7946</v>
      </c>
      <c r="G6" s="5">
        <v>65555</v>
      </c>
      <c r="H6" s="5">
        <v>7937</v>
      </c>
      <c r="I6" s="5">
        <v>976</v>
      </c>
      <c r="J6" s="5">
        <v>9</v>
      </c>
      <c r="K6" s="5">
        <v>4690339</v>
      </c>
      <c r="L6" s="5">
        <v>35388767</v>
      </c>
      <c r="M6" s="5">
        <v>6533460</v>
      </c>
      <c r="N6" s="5">
        <v>56594025</v>
      </c>
      <c r="O6" s="5">
        <v>61590730</v>
      </c>
      <c r="P6" s="5">
        <v>5888280</v>
      </c>
      <c r="Q6" s="5">
        <v>571127</v>
      </c>
      <c r="R6" s="5">
        <v>37144303</v>
      </c>
      <c r="S6" s="5">
        <v>60760649</v>
      </c>
      <c r="T6" s="5">
        <v>23616345</v>
      </c>
      <c r="U6" s="5">
        <v>70534</v>
      </c>
      <c r="V6" s="5">
        <v>1475920</v>
      </c>
      <c r="W6" s="5">
        <v>210289</v>
      </c>
      <c r="X6" s="5">
        <v>6005710</v>
      </c>
      <c r="Y6" s="5">
        <v>3256137</v>
      </c>
    </row>
    <row r="7" spans="1:25">
      <c r="A7" s="5">
        <v>1386</v>
      </c>
      <c r="B7" s="5" t="s">
        <v>541</v>
      </c>
      <c r="C7" s="5">
        <v>552</v>
      </c>
      <c r="D7" s="5">
        <v>22933</v>
      </c>
      <c r="E7" s="5">
        <v>20701</v>
      </c>
      <c r="F7" s="5">
        <v>2232</v>
      </c>
      <c r="G7" s="5">
        <v>20140</v>
      </c>
      <c r="H7" s="5">
        <v>2227</v>
      </c>
      <c r="I7" s="5">
        <v>561</v>
      </c>
      <c r="J7" s="5">
        <v>5</v>
      </c>
      <c r="K7" s="5">
        <v>1067261</v>
      </c>
      <c r="L7" s="5">
        <v>6474331</v>
      </c>
      <c r="M7" s="5">
        <v>587174</v>
      </c>
      <c r="N7" s="5">
        <v>11087357</v>
      </c>
      <c r="O7" s="5">
        <v>13349361</v>
      </c>
      <c r="P7" s="5">
        <v>993390</v>
      </c>
      <c r="Q7" s="5">
        <v>97761</v>
      </c>
      <c r="R7" s="5">
        <v>7009593</v>
      </c>
      <c r="S7" s="5">
        <v>11508493</v>
      </c>
      <c r="T7" s="5">
        <v>4498900</v>
      </c>
      <c r="U7" s="5">
        <v>25998</v>
      </c>
      <c r="V7" s="5">
        <v>179891</v>
      </c>
      <c r="W7" s="5">
        <v>64092</v>
      </c>
      <c r="X7" s="5">
        <v>1073023</v>
      </c>
      <c r="Y7" s="5">
        <v>659308</v>
      </c>
    </row>
    <row r="8" spans="1:25">
      <c r="A8" s="5">
        <v>1386</v>
      </c>
      <c r="B8" s="5" t="s">
        <v>542</v>
      </c>
      <c r="C8" s="5">
        <v>313</v>
      </c>
      <c r="D8" s="5">
        <v>10335</v>
      </c>
      <c r="E8" s="5">
        <v>9369</v>
      </c>
      <c r="F8" s="5">
        <v>966</v>
      </c>
      <c r="G8" s="5">
        <v>9166</v>
      </c>
      <c r="H8" s="5">
        <v>960</v>
      </c>
      <c r="I8" s="5">
        <v>203</v>
      </c>
      <c r="J8" s="5">
        <v>6</v>
      </c>
      <c r="K8" s="5">
        <v>483335</v>
      </c>
      <c r="L8" s="5">
        <v>2647098</v>
      </c>
      <c r="M8" s="5">
        <v>395952</v>
      </c>
      <c r="N8" s="5">
        <v>4078796</v>
      </c>
      <c r="O8" s="5">
        <v>4398240</v>
      </c>
      <c r="P8" s="5">
        <v>109590</v>
      </c>
      <c r="Q8" s="5">
        <v>11156</v>
      </c>
      <c r="R8" s="5">
        <v>2840333</v>
      </c>
      <c r="S8" s="5">
        <v>4326449</v>
      </c>
      <c r="T8" s="5">
        <v>1486116</v>
      </c>
      <c r="U8" s="5">
        <v>2162</v>
      </c>
      <c r="V8" s="5">
        <v>96059</v>
      </c>
      <c r="W8" s="5">
        <v>34035</v>
      </c>
      <c r="X8" s="5">
        <v>151861</v>
      </c>
      <c r="Y8" s="5">
        <v>489402</v>
      </c>
    </row>
    <row r="9" spans="1:25">
      <c r="A9" s="5">
        <v>1386</v>
      </c>
      <c r="B9" s="5" t="s">
        <v>543</v>
      </c>
      <c r="C9" s="5">
        <v>3196</v>
      </c>
      <c r="D9" s="5">
        <v>164291</v>
      </c>
      <c r="E9" s="5">
        <v>150922</v>
      </c>
      <c r="F9" s="5">
        <v>13369</v>
      </c>
      <c r="G9" s="5">
        <v>148858</v>
      </c>
      <c r="H9" s="5">
        <v>13305</v>
      </c>
      <c r="I9" s="5">
        <v>2064</v>
      </c>
      <c r="J9" s="5">
        <v>64</v>
      </c>
      <c r="K9" s="5">
        <v>11352036</v>
      </c>
      <c r="L9" s="5">
        <v>91490083</v>
      </c>
      <c r="M9" s="5">
        <v>7210814</v>
      </c>
      <c r="N9" s="5">
        <v>162668562</v>
      </c>
      <c r="O9" s="5">
        <v>172506211</v>
      </c>
      <c r="P9" s="5">
        <v>13849032</v>
      </c>
      <c r="Q9" s="5">
        <v>1394384</v>
      </c>
      <c r="R9" s="5">
        <v>98750601</v>
      </c>
      <c r="S9" s="5">
        <v>168552623</v>
      </c>
      <c r="T9" s="5">
        <v>69802022</v>
      </c>
      <c r="U9" s="5">
        <v>66019</v>
      </c>
      <c r="V9" s="5">
        <v>3480595</v>
      </c>
      <c r="W9" s="5">
        <v>412858</v>
      </c>
      <c r="X9" s="5">
        <v>5713095</v>
      </c>
      <c r="Y9" s="5">
        <v>9663248</v>
      </c>
    </row>
    <row r="10" spans="1:25">
      <c r="A10" s="5">
        <v>1386</v>
      </c>
      <c r="B10" s="5" t="s">
        <v>544</v>
      </c>
      <c r="C10" s="5">
        <v>1291</v>
      </c>
      <c r="D10" s="5">
        <v>79645</v>
      </c>
      <c r="E10" s="5">
        <v>69589</v>
      </c>
      <c r="F10" s="5">
        <v>10056</v>
      </c>
      <c r="G10" s="5">
        <v>69194</v>
      </c>
      <c r="H10" s="5">
        <v>10051</v>
      </c>
      <c r="I10" s="5">
        <v>395</v>
      </c>
      <c r="J10" s="5">
        <v>5</v>
      </c>
      <c r="K10" s="5">
        <v>4599616</v>
      </c>
      <c r="L10" s="5">
        <v>25741731</v>
      </c>
      <c r="M10" s="5">
        <v>3686986</v>
      </c>
      <c r="N10" s="5">
        <v>38893735</v>
      </c>
      <c r="O10" s="5">
        <v>46308486</v>
      </c>
      <c r="P10" s="5">
        <v>1414785</v>
      </c>
      <c r="Q10" s="5">
        <v>93843</v>
      </c>
      <c r="R10" s="5">
        <v>26759588</v>
      </c>
      <c r="S10" s="5">
        <v>40973539</v>
      </c>
      <c r="T10" s="5">
        <v>14213950</v>
      </c>
      <c r="U10" s="5">
        <v>20600</v>
      </c>
      <c r="V10" s="5">
        <v>1321584</v>
      </c>
      <c r="W10" s="5">
        <v>163572</v>
      </c>
      <c r="X10" s="5">
        <v>1940358</v>
      </c>
      <c r="Y10" s="5">
        <v>1671889</v>
      </c>
    </row>
    <row r="11" spans="1:25">
      <c r="A11" s="5">
        <v>1386</v>
      </c>
      <c r="B11" s="5" t="s">
        <v>545</v>
      </c>
      <c r="C11" s="5">
        <v>68</v>
      </c>
      <c r="D11" s="5">
        <v>2449</v>
      </c>
      <c r="E11" s="5">
        <v>2310</v>
      </c>
      <c r="F11" s="5">
        <v>139</v>
      </c>
      <c r="G11" s="5">
        <v>2290</v>
      </c>
      <c r="H11" s="5">
        <v>139</v>
      </c>
      <c r="I11" s="5">
        <v>20</v>
      </c>
      <c r="J11" s="5">
        <v>0</v>
      </c>
      <c r="K11" s="5">
        <v>129072</v>
      </c>
      <c r="L11" s="5">
        <v>346338</v>
      </c>
      <c r="M11" s="5">
        <v>15930</v>
      </c>
      <c r="N11" s="5">
        <v>745672</v>
      </c>
      <c r="O11" s="5">
        <v>874518</v>
      </c>
      <c r="P11" s="5">
        <v>11814</v>
      </c>
      <c r="Q11" s="5">
        <v>1271</v>
      </c>
      <c r="R11" s="5">
        <v>445796</v>
      </c>
      <c r="S11" s="5">
        <v>800926</v>
      </c>
      <c r="T11" s="5">
        <v>355130</v>
      </c>
      <c r="U11" s="5">
        <v>1576</v>
      </c>
      <c r="V11" s="5">
        <v>18731</v>
      </c>
      <c r="W11" s="5">
        <v>1351</v>
      </c>
      <c r="X11" s="5">
        <v>8351</v>
      </c>
      <c r="Y11" s="5">
        <v>58382</v>
      </c>
    </row>
    <row r="12" spans="1:25">
      <c r="A12" s="5">
        <v>1386</v>
      </c>
      <c r="B12" s="5" t="s">
        <v>546</v>
      </c>
      <c r="C12" s="5">
        <v>121</v>
      </c>
      <c r="D12" s="5">
        <v>9922</v>
      </c>
      <c r="E12" s="5">
        <v>8583</v>
      </c>
      <c r="F12" s="5">
        <v>1339</v>
      </c>
      <c r="G12" s="5">
        <v>8539</v>
      </c>
      <c r="H12" s="5">
        <v>1337</v>
      </c>
      <c r="I12" s="5">
        <v>44</v>
      </c>
      <c r="J12" s="5">
        <v>2</v>
      </c>
      <c r="K12" s="5">
        <v>788908</v>
      </c>
      <c r="L12" s="5">
        <v>9409523</v>
      </c>
      <c r="M12" s="5">
        <v>171349</v>
      </c>
      <c r="N12" s="5">
        <v>22962807</v>
      </c>
      <c r="O12" s="5">
        <v>23910348</v>
      </c>
      <c r="P12" s="5">
        <v>15370303</v>
      </c>
      <c r="Q12" s="5">
        <v>1657019</v>
      </c>
      <c r="R12" s="5">
        <v>11546314</v>
      </c>
      <c r="S12" s="5">
        <v>23178905</v>
      </c>
      <c r="T12" s="5">
        <v>11632591</v>
      </c>
      <c r="U12" s="5">
        <v>83813</v>
      </c>
      <c r="V12" s="5">
        <v>1539886</v>
      </c>
      <c r="W12" s="5">
        <v>16542</v>
      </c>
      <c r="X12" s="5">
        <v>1297568</v>
      </c>
      <c r="Y12" s="5">
        <v>21583436</v>
      </c>
    </row>
    <row r="13" spans="1:25">
      <c r="A13" s="5">
        <v>1386</v>
      </c>
      <c r="B13" s="5" t="s">
        <v>547</v>
      </c>
      <c r="C13" s="5">
        <v>6147</v>
      </c>
      <c r="D13" s="5">
        <v>366766</v>
      </c>
      <c r="E13" s="5">
        <v>333105</v>
      </c>
      <c r="F13" s="5">
        <v>33661</v>
      </c>
      <c r="G13" s="5">
        <v>330909</v>
      </c>
      <c r="H13" s="5">
        <v>33618</v>
      </c>
      <c r="I13" s="5">
        <v>2196</v>
      </c>
      <c r="J13" s="5">
        <v>43</v>
      </c>
      <c r="K13" s="5">
        <v>27775489</v>
      </c>
      <c r="L13" s="5">
        <v>194501022</v>
      </c>
      <c r="M13" s="5">
        <v>35738191</v>
      </c>
      <c r="N13" s="5">
        <v>282763262</v>
      </c>
      <c r="O13" s="5">
        <v>323976117</v>
      </c>
      <c r="P13" s="5">
        <v>13818024</v>
      </c>
      <c r="Q13" s="5">
        <v>1066864</v>
      </c>
      <c r="R13" s="5">
        <v>205044490</v>
      </c>
      <c r="S13" s="5">
        <v>296998800</v>
      </c>
      <c r="T13" s="5">
        <v>91954310</v>
      </c>
      <c r="U13" s="5">
        <v>263668</v>
      </c>
      <c r="V13" s="5">
        <v>9243959</v>
      </c>
      <c r="W13" s="5">
        <v>5139438</v>
      </c>
      <c r="X13" s="5">
        <v>7088641</v>
      </c>
      <c r="Y13" s="5">
        <v>21584043</v>
      </c>
    </row>
    <row r="14" spans="1:25">
      <c r="A14" s="5">
        <v>1386</v>
      </c>
      <c r="B14" s="5" t="s">
        <v>548</v>
      </c>
      <c r="C14" s="5">
        <v>251</v>
      </c>
      <c r="D14" s="5">
        <v>9054</v>
      </c>
      <c r="E14" s="5">
        <v>7826</v>
      </c>
      <c r="F14" s="5">
        <v>1228</v>
      </c>
      <c r="G14" s="5">
        <v>7747</v>
      </c>
      <c r="H14" s="5">
        <v>1226</v>
      </c>
      <c r="I14" s="5">
        <v>79</v>
      </c>
      <c r="J14" s="5">
        <v>2</v>
      </c>
      <c r="K14" s="5">
        <v>348593</v>
      </c>
      <c r="L14" s="5">
        <v>2505993</v>
      </c>
      <c r="M14" s="5">
        <v>123065</v>
      </c>
      <c r="N14" s="5">
        <v>3973605</v>
      </c>
      <c r="O14" s="5">
        <v>4637114</v>
      </c>
      <c r="P14" s="5">
        <v>719245</v>
      </c>
      <c r="Q14" s="5">
        <v>53757</v>
      </c>
      <c r="R14" s="5">
        <v>2605314</v>
      </c>
      <c r="S14" s="5">
        <v>3951004</v>
      </c>
      <c r="T14" s="5">
        <v>1345690</v>
      </c>
      <c r="U14" s="5">
        <v>1583</v>
      </c>
      <c r="V14" s="5">
        <v>103712</v>
      </c>
      <c r="W14" s="5">
        <v>19332</v>
      </c>
      <c r="X14" s="5">
        <v>44337</v>
      </c>
      <c r="Y14" s="5">
        <v>415327</v>
      </c>
    </row>
    <row r="15" spans="1:25">
      <c r="A15" s="5">
        <v>1386</v>
      </c>
      <c r="B15" s="5" t="s">
        <v>549</v>
      </c>
      <c r="C15" s="5">
        <v>108</v>
      </c>
      <c r="D15" s="5">
        <v>6008</v>
      </c>
      <c r="E15" s="5">
        <v>5385</v>
      </c>
      <c r="F15" s="5">
        <v>623</v>
      </c>
      <c r="G15" s="5">
        <v>5350</v>
      </c>
      <c r="H15" s="5">
        <v>623</v>
      </c>
      <c r="I15" s="5">
        <v>35</v>
      </c>
      <c r="J15" s="5">
        <v>0</v>
      </c>
      <c r="K15" s="5">
        <v>287816</v>
      </c>
      <c r="L15" s="5">
        <v>1627772</v>
      </c>
      <c r="M15" s="5">
        <v>130673</v>
      </c>
      <c r="N15" s="5">
        <v>2596856</v>
      </c>
      <c r="O15" s="5">
        <v>2766439</v>
      </c>
      <c r="P15" s="5">
        <v>96420</v>
      </c>
      <c r="Q15" s="5">
        <v>10784</v>
      </c>
      <c r="R15" s="5">
        <v>1756931</v>
      </c>
      <c r="S15" s="5">
        <v>2703745</v>
      </c>
      <c r="T15" s="5">
        <v>946814</v>
      </c>
      <c r="U15" s="5">
        <v>3598</v>
      </c>
      <c r="V15" s="5">
        <v>92876</v>
      </c>
      <c r="W15" s="5">
        <v>17160</v>
      </c>
      <c r="X15" s="5">
        <v>171371</v>
      </c>
      <c r="Y15" s="5">
        <v>403274</v>
      </c>
    </row>
    <row r="16" spans="1:25">
      <c r="A16" s="5">
        <v>1386</v>
      </c>
      <c r="B16" s="5" t="s">
        <v>550</v>
      </c>
      <c r="C16" s="5">
        <v>1733</v>
      </c>
      <c r="D16" s="5">
        <v>97049</v>
      </c>
      <c r="E16" s="5">
        <v>84755</v>
      </c>
      <c r="F16" s="5">
        <v>12294</v>
      </c>
      <c r="G16" s="5">
        <v>84067</v>
      </c>
      <c r="H16" s="5">
        <v>12275</v>
      </c>
      <c r="I16" s="5">
        <v>688</v>
      </c>
      <c r="J16" s="5">
        <v>19</v>
      </c>
      <c r="K16" s="5">
        <v>4530488</v>
      </c>
      <c r="L16" s="5">
        <v>36576957</v>
      </c>
      <c r="M16" s="5">
        <v>3828944</v>
      </c>
      <c r="N16" s="5">
        <v>50781239</v>
      </c>
      <c r="O16" s="5">
        <v>54293971</v>
      </c>
      <c r="P16" s="5">
        <v>2366254</v>
      </c>
      <c r="Q16" s="5">
        <v>202164</v>
      </c>
      <c r="R16" s="5">
        <v>38039489</v>
      </c>
      <c r="S16" s="5">
        <v>52390885</v>
      </c>
      <c r="T16" s="5">
        <v>14351396</v>
      </c>
      <c r="U16" s="5">
        <v>57084</v>
      </c>
      <c r="V16" s="5">
        <v>1054953</v>
      </c>
      <c r="W16" s="5">
        <v>646086</v>
      </c>
      <c r="X16" s="5">
        <v>2643034</v>
      </c>
      <c r="Y16" s="5">
        <v>2272968</v>
      </c>
    </row>
    <row r="17" spans="1:25">
      <c r="A17" s="5">
        <v>1386</v>
      </c>
      <c r="B17" s="5" t="s">
        <v>551</v>
      </c>
      <c r="C17" s="5">
        <v>102</v>
      </c>
      <c r="D17" s="5">
        <v>5253</v>
      </c>
      <c r="E17" s="5">
        <v>4813</v>
      </c>
      <c r="F17" s="5">
        <v>440</v>
      </c>
      <c r="G17" s="5">
        <v>4740</v>
      </c>
      <c r="H17" s="5">
        <v>435</v>
      </c>
      <c r="I17" s="5">
        <v>73</v>
      </c>
      <c r="J17" s="5">
        <v>5</v>
      </c>
      <c r="K17" s="5">
        <v>370781</v>
      </c>
      <c r="L17" s="5">
        <v>1180018</v>
      </c>
      <c r="M17" s="5">
        <v>36144</v>
      </c>
      <c r="N17" s="5">
        <v>2974855</v>
      </c>
      <c r="O17" s="5">
        <v>3188896</v>
      </c>
      <c r="P17" s="5">
        <v>446436</v>
      </c>
      <c r="Q17" s="5">
        <v>47839</v>
      </c>
      <c r="R17" s="5">
        <v>1492817</v>
      </c>
      <c r="S17" s="5">
        <v>3171952</v>
      </c>
      <c r="T17" s="5">
        <v>1679136</v>
      </c>
      <c r="U17" s="5">
        <v>8323</v>
      </c>
      <c r="V17" s="5">
        <v>109585</v>
      </c>
      <c r="W17" s="5">
        <v>9502</v>
      </c>
      <c r="X17" s="5">
        <v>124602</v>
      </c>
      <c r="Y17" s="5">
        <v>199479</v>
      </c>
    </row>
    <row r="18" spans="1:25">
      <c r="A18" s="5">
        <v>1386</v>
      </c>
      <c r="B18" s="5" t="s">
        <v>552</v>
      </c>
      <c r="C18" s="5">
        <v>624</v>
      </c>
      <c r="D18" s="5">
        <v>59219</v>
      </c>
      <c r="E18" s="5">
        <v>54974</v>
      </c>
      <c r="F18" s="5">
        <v>4245</v>
      </c>
      <c r="G18" s="5">
        <v>54694</v>
      </c>
      <c r="H18" s="5">
        <v>4230</v>
      </c>
      <c r="I18" s="5">
        <v>280</v>
      </c>
      <c r="J18" s="5">
        <v>15</v>
      </c>
      <c r="K18" s="5">
        <v>6202606</v>
      </c>
      <c r="L18" s="5">
        <v>76683028</v>
      </c>
      <c r="M18" s="5">
        <v>5560136</v>
      </c>
      <c r="N18" s="5">
        <v>124076498</v>
      </c>
      <c r="O18" s="5">
        <v>130356104</v>
      </c>
      <c r="P18" s="5">
        <v>35720370</v>
      </c>
      <c r="Q18" s="5">
        <v>3878424</v>
      </c>
      <c r="R18" s="5">
        <v>83180149</v>
      </c>
      <c r="S18" s="5">
        <v>128042051</v>
      </c>
      <c r="T18" s="5">
        <v>44861902</v>
      </c>
      <c r="U18" s="5">
        <v>744206</v>
      </c>
      <c r="V18" s="5">
        <v>5428507</v>
      </c>
      <c r="W18" s="5">
        <v>167233</v>
      </c>
      <c r="X18" s="5">
        <v>-1624824</v>
      </c>
      <c r="Y18" s="5">
        <v>9166913</v>
      </c>
    </row>
    <row r="19" spans="1:25">
      <c r="A19" s="5">
        <v>1386</v>
      </c>
      <c r="B19" s="5" t="s">
        <v>553</v>
      </c>
      <c r="C19" s="5">
        <v>271</v>
      </c>
      <c r="D19" s="5">
        <v>24869</v>
      </c>
      <c r="E19" s="5">
        <v>22424</v>
      </c>
      <c r="F19" s="5">
        <v>2445</v>
      </c>
      <c r="G19" s="5">
        <v>22392</v>
      </c>
      <c r="H19" s="5">
        <v>2445</v>
      </c>
      <c r="I19" s="5">
        <v>32</v>
      </c>
      <c r="J19" s="5">
        <v>0</v>
      </c>
      <c r="K19" s="5">
        <v>1541900</v>
      </c>
      <c r="L19" s="5">
        <v>9801229</v>
      </c>
      <c r="M19" s="5">
        <v>1756502</v>
      </c>
      <c r="N19" s="5">
        <v>14810800</v>
      </c>
      <c r="O19" s="5">
        <v>15816293</v>
      </c>
      <c r="P19" s="5">
        <v>1701421</v>
      </c>
      <c r="Q19" s="5">
        <v>172191</v>
      </c>
      <c r="R19" s="5">
        <v>10345144</v>
      </c>
      <c r="S19" s="5">
        <v>15523837</v>
      </c>
      <c r="T19" s="5">
        <v>5178693</v>
      </c>
      <c r="U19" s="5">
        <v>6587</v>
      </c>
      <c r="V19" s="5">
        <v>628427</v>
      </c>
      <c r="W19" s="5">
        <v>52753</v>
      </c>
      <c r="X19" s="5">
        <v>1171938</v>
      </c>
      <c r="Y19" s="5">
        <v>1690604</v>
      </c>
    </row>
    <row r="20" spans="1:25">
      <c r="A20" s="5">
        <v>1386</v>
      </c>
      <c r="B20" s="5" t="s">
        <v>554</v>
      </c>
      <c r="C20" s="5">
        <v>1113</v>
      </c>
      <c r="D20" s="5">
        <v>41962</v>
      </c>
      <c r="E20" s="5">
        <v>37758</v>
      </c>
      <c r="F20" s="5">
        <v>4204</v>
      </c>
      <c r="G20" s="5">
        <v>37725</v>
      </c>
      <c r="H20" s="5">
        <v>4203</v>
      </c>
      <c r="I20" s="5">
        <v>33</v>
      </c>
      <c r="J20" s="5">
        <v>1</v>
      </c>
      <c r="K20" s="5">
        <v>1503825</v>
      </c>
      <c r="L20" s="5">
        <v>14813869</v>
      </c>
      <c r="M20" s="5">
        <v>1228434</v>
      </c>
      <c r="N20" s="5">
        <v>22629824</v>
      </c>
      <c r="O20" s="5">
        <v>25217057</v>
      </c>
      <c r="P20" s="5">
        <v>437848</v>
      </c>
      <c r="Q20" s="5">
        <v>41649</v>
      </c>
      <c r="R20" s="5">
        <v>15501553</v>
      </c>
      <c r="S20" s="5">
        <v>23365415</v>
      </c>
      <c r="T20" s="5">
        <v>7863861</v>
      </c>
      <c r="U20" s="5">
        <v>11925</v>
      </c>
      <c r="V20" s="5">
        <v>338254</v>
      </c>
      <c r="W20" s="5">
        <v>45932</v>
      </c>
      <c r="X20" s="5">
        <v>902095</v>
      </c>
      <c r="Y20" s="5">
        <v>949362</v>
      </c>
    </row>
    <row r="21" spans="1:25">
      <c r="A21" s="5">
        <v>1386</v>
      </c>
      <c r="B21" s="5" t="s">
        <v>555</v>
      </c>
      <c r="C21" s="5">
        <v>201</v>
      </c>
      <c r="D21" s="5">
        <v>7167</v>
      </c>
      <c r="E21" s="5">
        <v>6594</v>
      </c>
      <c r="F21" s="5">
        <v>573</v>
      </c>
      <c r="G21" s="5">
        <v>6543</v>
      </c>
      <c r="H21" s="5">
        <v>571</v>
      </c>
      <c r="I21" s="5">
        <v>51</v>
      </c>
      <c r="J21" s="5">
        <v>2</v>
      </c>
      <c r="K21" s="5">
        <v>414536</v>
      </c>
      <c r="L21" s="5">
        <v>884838</v>
      </c>
      <c r="M21" s="5">
        <v>100458</v>
      </c>
      <c r="N21" s="5">
        <v>2068386</v>
      </c>
      <c r="O21" s="5">
        <v>2533816</v>
      </c>
      <c r="P21" s="5">
        <v>71282</v>
      </c>
      <c r="Q21" s="5">
        <v>2564</v>
      </c>
      <c r="R21" s="5">
        <v>1118354</v>
      </c>
      <c r="S21" s="5">
        <v>2191711</v>
      </c>
      <c r="T21" s="5">
        <v>1073357</v>
      </c>
      <c r="U21" s="5">
        <v>15260</v>
      </c>
      <c r="V21" s="5">
        <v>76790</v>
      </c>
      <c r="W21" s="5">
        <v>11113</v>
      </c>
      <c r="X21" s="5">
        <v>79163</v>
      </c>
      <c r="Y21" s="5">
        <v>210507</v>
      </c>
    </row>
    <row r="22" spans="1:25">
      <c r="A22" s="5">
        <v>1386</v>
      </c>
      <c r="B22" s="5" t="s">
        <v>556</v>
      </c>
      <c r="C22" s="5">
        <v>949</v>
      </c>
      <c r="D22" s="5">
        <v>50912</v>
      </c>
      <c r="E22" s="5">
        <v>46315</v>
      </c>
      <c r="F22" s="5">
        <v>4597</v>
      </c>
      <c r="G22" s="5">
        <v>45816</v>
      </c>
      <c r="H22" s="5">
        <v>4576</v>
      </c>
      <c r="I22" s="5">
        <v>498</v>
      </c>
      <c r="J22" s="5">
        <v>21</v>
      </c>
      <c r="K22" s="5">
        <v>3011307</v>
      </c>
      <c r="L22" s="5">
        <v>24569806</v>
      </c>
      <c r="M22" s="5">
        <v>2796831</v>
      </c>
      <c r="N22" s="5">
        <v>36641154</v>
      </c>
      <c r="O22" s="5">
        <v>49972599</v>
      </c>
      <c r="P22" s="5">
        <v>1922956</v>
      </c>
      <c r="Q22" s="5">
        <v>125227</v>
      </c>
      <c r="R22" s="5">
        <v>25799309</v>
      </c>
      <c r="S22" s="5">
        <v>38159442</v>
      </c>
      <c r="T22" s="5">
        <v>12360133</v>
      </c>
      <c r="U22" s="5">
        <v>35966</v>
      </c>
      <c r="V22" s="5">
        <v>1034127</v>
      </c>
      <c r="W22" s="5">
        <v>114551</v>
      </c>
      <c r="X22" s="5">
        <v>1272045</v>
      </c>
      <c r="Y22" s="5">
        <v>1639340</v>
      </c>
    </row>
    <row r="23" spans="1:25">
      <c r="A23" s="5">
        <v>1386</v>
      </c>
      <c r="B23" s="5" t="s">
        <v>557</v>
      </c>
      <c r="C23" s="5">
        <v>936</v>
      </c>
      <c r="D23" s="5">
        <v>72324</v>
      </c>
      <c r="E23" s="5">
        <v>65864</v>
      </c>
      <c r="F23" s="5">
        <v>6460</v>
      </c>
      <c r="G23" s="5">
        <v>65413</v>
      </c>
      <c r="H23" s="5">
        <v>6448</v>
      </c>
      <c r="I23" s="5">
        <v>452</v>
      </c>
      <c r="J23" s="5">
        <v>12</v>
      </c>
      <c r="K23" s="5">
        <v>4389692</v>
      </c>
      <c r="L23" s="5">
        <v>27936750</v>
      </c>
      <c r="M23" s="5">
        <v>6460534</v>
      </c>
      <c r="N23" s="5">
        <v>42188958</v>
      </c>
      <c r="O23" s="5">
        <v>48330382</v>
      </c>
      <c r="P23" s="5">
        <v>2501640</v>
      </c>
      <c r="Q23" s="5">
        <v>224589</v>
      </c>
      <c r="R23" s="5">
        <v>29251862</v>
      </c>
      <c r="S23" s="5">
        <v>44065278</v>
      </c>
      <c r="T23" s="5">
        <v>14813416</v>
      </c>
      <c r="U23" s="5">
        <v>170206</v>
      </c>
      <c r="V23" s="5">
        <v>1863932</v>
      </c>
      <c r="W23" s="5">
        <v>142580</v>
      </c>
      <c r="X23" s="5">
        <v>2787363</v>
      </c>
      <c r="Y23" s="5">
        <v>2241143</v>
      </c>
    </row>
    <row r="24" spans="1:25">
      <c r="A24" s="5">
        <v>1386</v>
      </c>
      <c r="B24" s="5" t="s">
        <v>558</v>
      </c>
      <c r="C24" s="5">
        <v>693</v>
      </c>
      <c r="D24" s="5">
        <v>25606</v>
      </c>
      <c r="E24" s="5">
        <v>23162</v>
      </c>
      <c r="F24" s="5">
        <v>2444</v>
      </c>
      <c r="G24" s="5">
        <v>22816</v>
      </c>
      <c r="H24" s="5">
        <v>2438</v>
      </c>
      <c r="I24" s="5">
        <v>345</v>
      </c>
      <c r="J24" s="5">
        <v>6</v>
      </c>
      <c r="K24" s="5">
        <v>1043210</v>
      </c>
      <c r="L24" s="5">
        <v>7775865</v>
      </c>
      <c r="M24" s="5">
        <v>1449435</v>
      </c>
      <c r="N24" s="5">
        <v>11469508</v>
      </c>
      <c r="O24" s="5">
        <v>13109649</v>
      </c>
      <c r="P24" s="5">
        <v>452197</v>
      </c>
      <c r="Q24" s="5">
        <v>43312</v>
      </c>
      <c r="R24" s="5">
        <v>8165679</v>
      </c>
      <c r="S24" s="5">
        <v>11873898</v>
      </c>
      <c r="T24" s="5">
        <v>3708219</v>
      </c>
      <c r="U24" s="5">
        <v>16709</v>
      </c>
      <c r="V24" s="5">
        <v>239391</v>
      </c>
      <c r="W24" s="5">
        <v>86282</v>
      </c>
      <c r="X24" s="5">
        <v>723722</v>
      </c>
      <c r="Y24" s="5">
        <v>976998</v>
      </c>
    </row>
    <row r="25" spans="1:25">
      <c r="A25" s="5">
        <v>1386</v>
      </c>
      <c r="B25" s="5" t="s">
        <v>559</v>
      </c>
      <c r="C25" s="5">
        <v>232</v>
      </c>
      <c r="D25" s="5">
        <v>7208</v>
      </c>
      <c r="E25" s="5">
        <v>6499</v>
      </c>
      <c r="F25" s="5">
        <v>709</v>
      </c>
      <c r="G25" s="5">
        <v>6409</v>
      </c>
      <c r="H25" s="5">
        <v>706</v>
      </c>
      <c r="I25" s="5">
        <v>90</v>
      </c>
      <c r="J25" s="5">
        <v>3</v>
      </c>
      <c r="K25" s="5">
        <v>344539</v>
      </c>
      <c r="L25" s="5">
        <v>2104650</v>
      </c>
      <c r="M25" s="5">
        <v>40725</v>
      </c>
      <c r="N25" s="5">
        <v>3457721</v>
      </c>
      <c r="O25" s="5">
        <v>5087574</v>
      </c>
      <c r="P25" s="5">
        <v>63779</v>
      </c>
      <c r="Q25" s="5">
        <v>5714</v>
      </c>
      <c r="R25" s="5">
        <v>2249242</v>
      </c>
      <c r="S25" s="5">
        <v>3564251</v>
      </c>
      <c r="T25" s="5">
        <v>1315009</v>
      </c>
      <c r="U25" s="5">
        <v>2889</v>
      </c>
      <c r="V25" s="5">
        <v>104630</v>
      </c>
      <c r="W25" s="5">
        <v>33084</v>
      </c>
      <c r="X25" s="5">
        <v>636642</v>
      </c>
      <c r="Y25" s="5">
        <v>303132</v>
      </c>
    </row>
    <row r="26" spans="1:25">
      <c r="A26" s="5">
        <v>1386</v>
      </c>
      <c r="B26" s="5" t="s">
        <v>560</v>
      </c>
      <c r="C26" s="5">
        <v>249</v>
      </c>
      <c r="D26" s="5">
        <v>26187</v>
      </c>
      <c r="E26" s="5">
        <v>22926</v>
      </c>
      <c r="F26" s="5">
        <v>3261</v>
      </c>
      <c r="G26" s="5">
        <v>22848</v>
      </c>
      <c r="H26" s="5">
        <v>3255</v>
      </c>
      <c r="I26" s="5">
        <v>78</v>
      </c>
      <c r="J26" s="5">
        <v>6</v>
      </c>
      <c r="K26" s="5">
        <v>2012793</v>
      </c>
      <c r="L26" s="5">
        <v>18798009</v>
      </c>
      <c r="M26" s="5">
        <v>2701720</v>
      </c>
      <c r="N26" s="5">
        <v>35051129</v>
      </c>
      <c r="O26" s="5">
        <v>37570433</v>
      </c>
      <c r="P26" s="5">
        <v>6963867</v>
      </c>
      <c r="Q26" s="5">
        <v>718341</v>
      </c>
      <c r="R26" s="5">
        <v>19791555</v>
      </c>
      <c r="S26" s="5">
        <v>35238743</v>
      </c>
      <c r="T26" s="5">
        <v>15447188</v>
      </c>
      <c r="U26" s="5">
        <v>6708</v>
      </c>
      <c r="V26" s="5">
        <v>660781</v>
      </c>
      <c r="W26" s="5">
        <v>91272</v>
      </c>
      <c r="X26" s="5">
        <v>5517590</v>
      </c>
      <c r="Y26" s="5">
        <v>3312962</v>
      </c>
    </row>
    <row r="27" spans="1:25">
      <c r="A27" s="5">
        <v>1386</v>
      </c>
      <c r="B27" s="5" t="s">
        <v>561</v>
      </c>
      <c r="C27" s="5">
        <v>321</v>
      </c>
      <c r="D27" s="5">
        <v>14278</v>
      </c>
      <c r="E27" s="5">
        <v>12893</v>
      </c>
      <c r="F27" s="5">
        <v>1385</v>
      </c>
      <c r="G27" s="5">
        <v>12735</v>
      </c>
      <c r="H27" s="5">
        <v>1375</v>
      </c>
      <c r="I27" s="5">
        <v>158</v>
      </c>
      <c r="J27" s="5">
        <v>10</v>
      </c>
      <c r="K27" s="5">
        <v>712470</v>
      </c>
      <c r="L27" s="5">
        <v>4573236</v>
      </c>
      <c r="M27" s="5">
        <v>943540</v>
      </c>
      <c r="N27" s="5">
        <v>7493314</v>
      </c>
      <c r="O27" s="5">
        <v>8500397</v>
      </c>
      <c r="P27" s="5">
        <v>624090</v>
      </c>
      <c r="Q27" s="5">
        <v>57472</v>
      </c>
      <c r="R27" s="5">
        <v>4956887</v>
      </c>
      <c r="S27" s="5">
        <v>7941395</v>
      </c>
      <c r="T27" s="5">
        <v>2984507</v>
      </c>
      <c r="U27" s="5">
        <v>9270</v>
      </c>
      <c r="V27" s="5">
        <v>179740</v>
      </c>
      <c r="W27" s="5">
        <v>24016</v>
      </c>
      <c r="X27" s="5">
        <v>202488</v>
      </c>
      <c r="Y27" s="5">
        <v>1161657</v>
      </c>
    </row>
    <row r="28" spans="1:25">
      <c r="A28" s="5">
        <v>1386</v>
      </c>
      <c r="B28" s="5" t="s">
        <v>562</v>
      </c>
      <c r="C28" s="5">
        <v>55</v>
      </c>
      <c r="D28" s="5">
        <v>1925</v>
      </c>
      <c r="E28" s="5">
        <v>1752</v>
      </c>
      <c r="F28" s="5">
        <v>173</v>
      </c>
      <c r="G28" s="5">
        <v>1750</v>
      </c>
      <c r="H28" s="5">
        <v>173</v>
      </c>
      <c r="I28" s="5">
        <v>2</v>
      </c>
      <c r="J28" s="5">
        <v>0</v>
      </c>
      <c r="K28" s="5">
        <v>81922</v>
      </c>
      <c r="L28" s="5">
        <v>346666</v>
      </c>
      <c r="M28" s="5">
        <v>24937</v>
      </c>
      <c r="N28" s="5">
        <v>674504</v>
      </c>
      <c r="O28" s="5">
        <v>716792</v>
      </c>
      <c r="P28" s="5">
        <v>72208</v>
      </c>
      <c r="Q28" s="5">
        <v>7895</v>
      </c>
      <c r="R28" s="5">
        <v>380676</v>
      </c>
      <c r="S28" s="5">
        <v>698476</v>
      </c>
      <c r="T28" s="5">
        <v>317800</v>
      </c>
      <c r="U28" s="5">
        <v>102</v>
      </c>
      <c r="V28" s="5">
        <v>30155</v>
      </c>
      <c r="W28" s="5">
        <v>4764</v>
      </c>
      <c r="X28" s="5">
        <v>2573</v>
      </c>
      <c r="Y28" s="5">
        <v>38744</v>
      </c>
    </row>
    <row r="29" spans="1:25">
      <c r="A29" s="5">
        <v>1386</v>
      </c>
      <c r="B29" s="5" t="s">
        <v>563</v>
      </c>
      <c r="C29" s="5">
        <v>286</v>
      </c>
      <c r="D29" s="5">
        <v>11292</v>
      </c>
      <c r="E29" s="5">
        <v>9842</v>
      </c>
      <c r="F29" s="5">
        <v>1450</v>
      </c>
      <c r="G29" s="5">
        <v>9692</v>
      </c>
      <c r="H29" s="5">
        <v>1435</v>
      </c>
      <c r="I29" s="5">
        <v>150</v>
      </c>
      <c r="J29" s="5">
        <v>15</v>
      </c>
      <c r="K29" s="5">
        <v>499494</v>
      </c>
      <c r="L29" s="5">
        <v>4227954</v>
      </c>
      <c r="M29" s="5">
        <v>391853</v>
      </c>
      <c r="N29" s="5">
        <v>5967003</v>
      </c>
      <c r="O29" s="5">
        <v>7560744</v>
      </c>
      <c r="P29" s="5">
        <v>441149</v>
      </c>
      <c r="Q29" s="5">
        <v>47474</v>
      </c>
      <c r="R29" s="5">
        <v>4436820</v>
      </c>
      <c r="S29" s="5">
        <v>6142535</v>
      </c>
      <c r="T29" s="5">
        <v>1705715</v>
      </c>
      <c r="U29" s="5">
        <v>27779</v>
      </c>
      <c r="V29" s="5">
        <v>96131</v>
      </c>
      <c r="W29" s="5">
        <v>8906</v>
      </c>
      <c r="X29" s="5">
        <v>628780</v>
      </c>
      <c r="Y29" s="5">
        <v>300684</v>
      </c>
    </row>
    <row r="30" spans="1:25">
      <c r="A30" s="5">
        <v>1386</v>
      </c>
      <c r="B30" s="5" t="s">
        <v>564</v>
      </c>
      <c r="C30" s="5">
        <v>665</v>
      </c>
      <c r="D30" s="5">
        <v>38875</v>
      </c>
      <c r="E30" s="5">
        <v>32825</v>
      </c>
      <c r="F30" s="5">
        <v>6050</v>
      </c>
      <c r="G30" s="5">
        <v>32526</v>
      </c>
      <c r="H30" s="5">
        <v>6021</v>
      </c>
      <c r="I30" s="5">
        <v>299</v>
      </c>
      <c r="J30" s="5">
        <v>29</v>
      </c>
      <c r="K30" s="5">
        <v>2007826</v>
      </c>
      <c r="L30" s="5">
        <v>12903279</v>
      </c>
      <c r="M30" s="5">
        <v>1439692</v>
      </c>
      <c r="N30" s="5">
        <v>18405343</v>
      </c>
      <c r="O30" s="5">
        <v>20297974</v>
      </c>
      <c r="P30" s="5">
        <v>250771</v>
      </c>
      <c r="Q30" s="5">
        <v>23093</v>
      </c>
      <c r="R30" s="5">
        <v>13472702</v>
      </c>
      <c r="S30" s="5">
        <v>19555625</v>
      </c>
      <c r="T30" s="5">
        <v>6082924</v>
      </c>
      <c r="U30" s="5">
        <v>16102</v>
      </c>
      <c r="V30" s="5">
        <v>511521</v>
      </c>
      <c r="W30" s="5">
        <v>167414</v>
      </c>
      <c r="X30" s="5">
        <v>1054261</v>
      </c>
      <c r="Y30" s="5">
        <v>2178820</v>
      </c>
    </row>
    <row r="31" spans="1:25">
      <c r="A31" s="5">
        <v>1386</v>
      </c>
      <c r="B31" s="5" t="s">
        <v>565</v>
      </c>
      <c r="C31" s="5">
        <v>224</v>
      </c>
      <c r="D31" s="5">
        <v>11223</v>
      </c>
      <c r="E31" s="5">
        <v>9890</v>
      </c>
      <c r="F31" s="5">
        <v>1333</v>
      </c>
      <c r="G31" s="5">
        <v>9815</v>
      </c>
      <c r="H31" s="5">
        <v>1332</v>
      </c>
      <c r="I31" s="5">
        <v>75</v>
      </c>
      <c r="J31" s="5">
        <v>1</v>
      </c>
      <c r="K31" s="5">
        <v>747152</v>
      </c>
      <c r="L31" s="5">
        <v>3271141</v>
      </c>
      <c r="M31" s="5">
        <v>358518</v>
      </c>
      <c r="N31" s="5">
        <v>6479937</v>
      </c>
      <c r="O31" s="5">
        <v>7418768</v>
      </c>
      <c r="P31" s="5">
        <v>260874</v>
      </c>
      <c r="Q31" s="5">
        <v>22041</v>
      </c>
      <c r="R31" s="5">
        <v>3760014</v>
      </c>
      <c r="S31" s="5">
        <v>6762436</v>
      </c>
      <c r="T31" s="5">
        <v>3002422</v>
      </c>
      <c r="U31" s="5">
        <v>16449</v>
      </c>
      <c r="V31" s="5">
        <v>248053</v>
      </c>
      <c r="W31" s="5">
        <v>16054</v>
      </c>
      <c r="X31" s="5">
        <v>192221</v>
      </c>
      <c r="Y31" s="5">
        <v>283762</v>
      </c>
    </row>
    <row r="32" spans="1:25">
      <c r="A32" s="5">
        <v>1386</v>
      </c>
      <c r="B32" s="5" t="s">
        <v>566</v>
      </c>
      <c r="C32" s="5">
        <v>907</v>
      </c>
      <c r="D32" s="5">
        <v>48363</v>
      </c>
      <c r="E32" s="5">
        <v>42985</v>
      </c>
      <c r="F32" s="5">
        <v>5377</v>
      </c>
      <c r="G32" s="5">
        <v>42683</v>
      </c>
      <c r="H32" s="5">
        <v>5354</v>
      </c>
      <c r="I32" s="5">
        <v>302</v>
      </c>
      <c r="J32" s="5">
        <v>23</v>
      </c>
      <c r="K32" s="5">
        <v>2353239</v>
      </c>
      <c r="L32" s="5">
        <v>17304655</v>
      </c>
      <c r="M32" s="5">
        <v>2961370</v>
      </c>
      <c r="N32" s="5">
        <v>25430751</v>
      </c>
      <c r="O32" s="5">
        <v>28649410</v>
      </c>
      <c r="P32" s="5">
        <v>801083</v>
      </c>
      <c r="Q32" s="5">
        <v>65914</v>
      </c>
      <c r="R32" s="5">
        <v>18247238</v>
      </c>
      <c r="S32" s="5">
        <v>26097410</v>
      </c>
      <c r="T32" s="5">
        <v>7850172</v>
      </c>
      <c r="U32" s="5">
        <v>34782</v>
      </c>
      <c r="V32" s="5">
        <v>474359</v>
      </c>
      <c r="W32" s="5">
        <v>51460</v>
      </c>
      <c r="X32" s="5">
        <v>1499359</v>
      </c>
      <c r="Y32" s="5">
        <v>1280865</v>
      </c>
    </row>
    <row r="33" spans="1:25">
      <c r="A33" s="5">
        <v>1386</v>
      </c>
      <c r="B33" s="5" t="s">
        <v>567</v>
      </c>
      <c r="C33" s="5">
        <v>874</v>
      </c>
      <c r="D33" s="5">
        <v>76479</v>
      </c>
      <c r="E33" s="5">
        <v>70431</v>
      </c>
      <c r="F33" s="5">
        <v>6048</v>
      </c>
      <c r="G33" s="5">
        <v>70184</v>
      </c>
      <c r="H33" s="5">
        <v>6043</v>
      </c>
      <c r="I33" s="5">
        <v>247</v>
      </c>
      <c r="J33" s="5">
        <v>5</v>
      </c>
      <c r="K33" s="5">
        <v>5340971</v>
      </c>
      <c r="L33" s="5">
        <v>36765590</v>
      </c>
      <c r="M33" s="5">
        <v>4807869</v>
      </c>
      <c r="N33" s="5">
        <v>61400585</v>
      </c>
      <c r="O33" s="5">
        <v>65935637</v>
      </c>
      <c r="P33" s="5">
        <v>6924724</v>
      </c>
      <c r="Q33" s="5">
        <v>575886</v>
      </c>
      <c r="R33" s="5">
        <v>39282286</v>
      </c>
      <c r="S33" s="5">
        <v>62685384</v>
      </c>
      <c r="T33" s="5">
        <v>23403099</v>
      </c>
      <c r="U33" s="5">
        <v>180125</v>
      </c>
      <c r="V33" s="5">
        <v>2048055</v>
      </c>
      <c r="W33" s="5">
        <v>270065</v>
      </c>
      <c r="X33" s="5">
        <v>1991348</v>
      </c>
      <c r="Y33" s="5">
        <v>4598029</v>
      </c>
    </row>
    <row r="34" spans="1:25">
      <c r="A34" s="5">
        <v>1386</v>
      </c>
      <c r="B34" s="5" t="s">
        <v>568</v>
      </c>
      <c r="C34" s="5">
        <v>254</v>
      </c>
      <c r="D34" s="5">
        <v>16221</v>
      </c>
      <c r="E34" s="5">
        <v>14989</v>
      </c>
      <c r="F34" s="5">
        <v>1232</v>
      </c>
      <c r="G34" s="5">
        <v>14853</v>
      </c>
      <c r="H34" s="5">
        <v>1218</v>
      </c>
      <c r="I34" s="5">
        <v>136</v>
      </c>
      <c r="J34" s="5">
        <v>14</v>
      </c>
      <c r="K34" s="5">
        <v>1510692</v>
      </c>
      <c r="L34" s="5">
        <v>11669658</v>
      </c>
      <c r="M34" s="5">
        <v>1285447</v>
      </c>
      <c r="N34" s="5">
        <v>23090514</v>
      </c>
      <c r="O34" s="5">
        <v>24543209</v>
      </c>
      <c r="P34" s="5">
        <v>1607464</v>
      </c>
      <c r="Q34" s="5">
        <v>169218</v>
      </c>
      <c r="R34" s="5">
        <v>14286142</v>
      </c>
      <c r="S34" s="5">
        <v>23995582</v>
      </c>
      <c r="T34" s="5">
        <v>9709440</v>
      </c>
      <c r="U34" s="5">
        <v>16800</v>
      </c>
      <c r="V34" s="5">
        <v>1811943</v>
      </c>
      <c r="W34" s="5">
        <v>40680</v>
      </c>
      <c r="X34" s="5">
        <v>934353</v>
      </c>
      <c r="Y34" s="5">
        <v>1573591</v>
      </c>
    </row>
    <row r="35" spans="1:25">
      <c r="A35" s="5">
        <v>1386</v>
      </c>
      <c r="B35" s="5" t="s">
        <v>569</v>
      </c>
      <c r="C35" s="5">
        <v>450</v>
      </c>
      <c r="D35" s="5">
        <v>16034</v>
      </c>
      <c r="E35" s="5">
        <v>14619</v>
      </c>
      <c r="F35" s="5">
        <v>1415</v>
      </c>
      <c r="G35" s="5">
        <v>14102</v>
      </c>
      <c r="H35" s="5">
        <v>1406</v>
      </c>
      <c r="I35" s="5">
        <v>517</v>
      </c>
      <c r="J35" s="5">
        <v>9</v>
      </c>
      <c r="K35" s="5">
        <v>754071</v>
      </c>
      <c r="L35" s="5">
        <v>5443374</v>
      </c>
      <c r="M35" s="5">
        <v>486258</v>
      </c>
      <c r="N35" s="5">
        <v>8070811</v>
      </c>
      <c r="O35" s="5">
        <v>8554750</v>
      </c>
      <c r="P35" s="5">
        <v>1081820</v>
      </c>
      <c r="Q35" s="5">
        <v>86247</v>
      </c>
      <c r="R35" s="5">
        <v>5741448</v>
      </c>
      <c r="S35" s="5">
        <v>8368823</v>
      </c>
      <c r="T35" s="5">
        <v>2627375</v>
      </c>
      <c r="U35" s="5">
        <v>9523</v>
      </c>
      <c r="V35" s="5">
        <v>192276</v>
      </c>
      <c r="W35" s="5">
        <v>12050</v>
      </c>
      <c r="X35" s="5">
        <v>922927</v>
      </c>
      <c r="Y35" s="5">
        <v>602169</v>
      </c>
    </row>
    <row r="36" spans="1:25">
      <c r="A36" s="5">
        <v>1386</v>
      </c>
      <c r="B36" s="5" t="s">
        <v>570</v>
      </c>
      <c r="C36" s="5">
        <v>648</v>
      </c>
      <c r="D36" s="5">
        <v>48691</v>
      </c>
      <c r="E36" s="5">
        <v>44058</v>
      </c>
      <c r="F36" s="5">
        <v>4633</v>
      </c>
      <c r="G36" s="5">
        <v>43929</v>
      </c>
      <c r="H36" s="5">
        <v>4630</v>
      </c>
      <c r="I36" s="5">
        <v>129</v>
      </c>
      <c r="J36" s="5">
        <v>3</v>
      </c>
      <c r="K36" s="5">
        <v>2244857</v>
      </c>
      <c r="L36" s="5">
        <v>16061599</v>
      </c>
      <c r="M36" s="5">
        <v>1077803</v>
      </c>
      <c r="N36" s="5">
        <v>25984097</v>
      </c>
      <c r="O36" s="5">
        <v>28642818</v>
      </c>
      <c r="P36" s="5">
        <v>2258928</v>
      </c>
      <c r="Q36" s="5">
        <v>207232</v>
      </c>
      <c r="R36" s="5">
        <v>17164676</v>
      </c>
      <c r="S36" s="5">
        <v>26621407</v>
      </c>
      <c r="T36" s="5">
        <v>9456731</v>
      </c>
      <c r="U36" s="5">
        <v>25357</v>
      </c>
      <c r="V36" s="5">
        <v>488089</v>
      </c>
      <c r="W36" s="5">
        <v>183678</v>
      </c>
      <c r="X36" s="5">
        <v>134126</v>
      </c>
      <c r="Y36" s="5">
        <v>1522756</v>
      </c>
    </row>
  </sheetData>
  <mergeCells count="24"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T2:T4"/>
    <mergeCell ref="U2:V3"/>
    <mergeCell ref="W2:W4"/>
    <mergeCell ref="L2:M3"/>
    <mergeCell ref="O2:O4"/>
    <mergeCell ref="R2:R4"/>
    <mergeCell ref="A1:B1"/>
    <mergeCell ref="X3:X4"/>
    <mergeCell ref="C1:Y1"/>
    <mergeCell ref="A2:A4"/>
    <mergeCell ref="B2:B4"/>
    <mergeCell ref="C2:C4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6" t="s">
        <v>159</v>
      </c>
      <c r="B1" s="26"/>
      <c r="C1" s="25" t="str">
        <f>CONCATENATE("12-",'فهرست جداول'!E3,"-",MID('فهرست جداول'!B1, 58,10))</f>
        <v>12-شاغلان کارگاه‏ها بر حسب سطح مهارت و استان-86 کل کشور</v>
      </c>
      <c r="D1" s="25"/>
      <c r="E1" s="25"/>
      <c r="F1" s="25"/>
      <c r="G1" s="25"/>
      <c r="H1" s="25"/>
      <c r="I1" s="25"/>
    </row>
    <row r="2" spans="1:9" ht="21" customHeight="1" thickBot="1">
      <c r="A2" s="33" t="s">
        <v>128</v>
      </c>
      <c r="B2" s="33" t="s">
        <v>152</v>
      </c>
      <c r="C2" s="27" t="s">
        <v>4</v>
      </c>
      <c r="D2" s="21" t="s">
        <v>5</v>
      </c>
      <c r="E2" s="21"/>
      <c r="F2" s="21"/>
      <c r="G2" s="21"/>
      <c r="H2" s="21"/>
      <c r="I2" s="27" t="s">
        <v>6</v>
      </c>
    </row>
    <row r="3" spans="1:9" ht="22.5" customHeight="1" thickBot="1">
      <c r="A3" s="34"/>
      <c r="B3" s="34"/>
      <c r="C3" s="29"/>
      <c r="D3" s="12" t="s">
        <v>3</v>
      </c>
      <c r="E3" s="12" t="s">
        <v>8</v>
      </c>
      <c r="F3" s="12" t="s">
        <v>9</v>
      </c>
      <c r="G3" s="12" t="s">
        <v>123</v>
      </c>
      <c r="H3" s="12" t="s">
        <v>10</v>
      </c>
      <c r="I3" s="29"/>
    </row>
    <row r="4" spans="1:9">
      <c r="A4" s="5">
        <v>1386</v>
      </c>
      <c r="B4" s="5" t="s">
        <v>539</v>
      </c>
      <c r="C4" s="5">
        <v>1447017</v>
      </c>
      <c r="D4" s="5">
        <v>1120505</v>
      </c>
      <c r="E4" s="5">
        <v>462594</v>
      </c>
      <c r="F4" s="5">
        <v>496190</v>
      </c>
      <c r="G4" s="5">
        <v>82493</v>
      </c>
      <c r="H4" s="5">
        <v>79229</v>
      </c>
      <c r="I4" s="5">
        <v>326511</v>
      </c>
    </row>
    <row r="5" spans="1:9">
      <c r="A5" s="5">
        <v>1386</v>
      </c>
      <c r="B5" s="5" t="s">
        <v>540</v>
      </c>
      <c r="C5" s="5">
        <v>74478</v>
      </c>
      <c r="D5" s="5">
        <v>58362</v>
      </c>
      <c r="E5" s="5">
        <v>17613</v>
      </c>
      <c r="F5" s="5">
        <v>31918</v>
      </c>
      <c r="G5" s="5">
        <v>4522</v>
      </c>
      <c r="H5" s="5">
        <v>4308</v>
      </c>
      <c r="I5" s="5">
        <v>16116</v>
      </c>
    </row>
    <row r="6" spans="1:9">
      <c r="A6" s="5">
        <v>1386</v>
      </c>
      <c r="B6" s="5" t="s">
        <v>541</v>
      </c>
      <c r="C6" s="5">
        <v>22933</v>
      </c>
      <c r="D6" s="5">
        <v>18395</v>
      </c>
      <c r="E6" s="5">
        <v>10982</v>
      </c>
      <c r="F6" s="5">
        <v>5432</v>
      </c>
      <c r="G6" s="5">
        <v>1034</v>
      </c>
      <c r="H6" s="5">
        <v>948</v>
      </c>
      <c r="I6" s="5">
        <v>4538</v>
      </c>
    </row>
    <row r="7" spans="1:9">
      <c r="A7" s="5">
        <v>1386</v>
      </c>
      <c r="B7" s="5" t="s">
        <v>542</v>
      </c>
      <c r="C7" s="5">
        <v>10335</v>
      </c>
      <c r="D7" s="5">
        <v>7878</v>
      </c>
      <c r="E7" s="5">
        <v>3983</v>
      </c>
      <c r="F7" s="5">
        <v>2978</v>
      </c>
      <c r="G7" s="5">
        <v>494</v>
      </c>
      <c r="H7" s="5">
        <v>423</v>
      </c>
      <c r="I7" s="5">
        <v>2457</v>
      </c>
    </row>
    <row r="8" spans="1:9">
      <c r="A8" s="5">
        <v>1386</v>
      </c>
      <c r="B8" s="5" t="s">
        <v>543</v>
      </c>
      <c r="C8" s="5">
        <v>164291</v>
      </c>
      <c r="D8" s="5">
        <v>132148</v>
      </c>
      <c r="E8" s="5">
        <v>56322</v>
      </c>
      <c r="F8" s="5">
        <v>59345</v>
      </c>
      <c r="G8" s="5">
        <v>7772</v>
      </c>
      <c r="H8" s="5">
        <v>8709</v>
      </c>
      <c r="I8" s="5">
        <v>32143</v>
      </c>
    </row>
    <row r="9" spans="1:9">
      <c r="A9" s="5">
        <v>1386</v>
      </c>
      <c r="B9" s="5" t="s">
        <v>544</v>
      </c>
      <c r="C9" s="5">
        <v>79645</v>
      </c>
      <c r="D9" s="5">
        <v>62312</v>
      </c>
      <c r="E9" s="5">
        <v>19572</v>
      </c>
      <c r="F9" s="5">
        <v>34160</v>
      </c>
      <c r="G9" s="5">
        <v>3692</v>
      </c>
      <c r="H9" s="5">
        <v>4889</v>
      </c>
      <c r="I9" s="5">
        <v>17333</v>
      </c>
    </row>
    <row r="10" spans="1:9">
      <c r="A10" s="5">
        <v>1386</v>
      </c>
      <c r="B10" s="5" t="s">
        <v>545</v>
      </c>
      <c r="C10" s="5">
        <v>2449</v>
      </c>
      <c r="D10" s="5">
        <v>1955</v>
      </c>
      <c r="E10" s="5">
        <v>1134</v>
      </c>
      <c r="F10" s="5">
        <v>588</v>
      </c>
      <c r="G10" s="5">
        <v>114</v>
      </c>
      <c r="H10" s="5">
        <v>119</v>
      </c>
      <c r="I10" s="5">
        <v>494</v>
      </c>
    </row>
    <row r="11" spans="1:9">
      <c r="A11" s="5">
        <v>1386</v>
      </c>
      <c r="B11" s="5" t="s">
        <v>546</v>
      </c>
      <c r="C11" s="5">
        <v>9922</v>
      </c>
      <c r="D11" s="5">
        <v>7885</v>
      </c>
      <c r="E11" s="5">
        <v>3490</v>
      </c>
      <c r="F11" s="5">
        <v>2043</v>
      </c>
      <c r="G11" s="5">
        <v>648</v>
      </c>
      <c r="H11" s="5">
        <v>1704</v>
      </c>
      <c r="I11" s="5">
        <v>2037</v>
      </c>
    </row>
    <row r="12" spans="1:9">
      <c r="A12" s="5">
        <v>1386</v>
      </c>
      <c r="B12" s="5" t="s">
        <v>547</v>
      </c>
      <c r="C12" s="5">
        <v>366766</v>
      </c>
      <c r="D12" s="5">
        <v>278518</v>
      </c>
      <c r="E12" s="5">
        <v>98311</v>
      </c>
      <c r="F12" s="5">
        <v>141281</v>
      </c>
      <c r="G12" s="5">
        <v>18662</v>
      </c>
      <c r="H12" s="5">
        <v>20263</v>
      </c>
      <c r="I12" s="5">
        <v>88248</v>
      </c>
    </row>
    <row r="13" spans="1:9">
      <c r="A13" s="5">
        <v>1386</v>
      </c>
      <c r="B13" s="5" t="s">
        <v>548</v>
      </c>
      <c r="C13" s="5">
        <v>9054</v>
      </c>
      <c r="D13" s="5">
        <v>7549</v>
      </c>
      <c r="E13" s="5">
        <v>3226</v>
      </c>
      <c r="F13" s="5">
        <v>3264</v>
      </c>
      <c r="G13" s="5">
        <v>615</v>
      </c>
      <c r="H13" s="5">
        <v>444</v>
      </c>
      <c r="I13" s="5">
        <v>1505</v>
      </c>
    </row>
    <row r="14" spans="1:9">
      <c r="A14" s="5">
        <v>1386</v>
      </c>
      <c r="B14" s="5" t="s">
        <v>549</v>
      </c>
      <c r="C14" s="5">
        <v>6008</v>
      </c>
      <c r="D14" s="5">
        <v>4914</v>
      </c>
      <c r="E14" s="5">
        <v>2357</v>
      </c>
      <c r="F14" s="5">
        <v>1972</v>
      </c>
      <c r="G14" s="5">
        <v>291</v>
      </c>
      <c r="H14" s="5">
        <v>294</v>
      </c>
      <c r="I14" s="5">
        <v>1094</v>
      </c>
    </row>
    <row r="15" spans="1:9">
      <c r="A15" s="5">
        <v>1386</v>
      </c>
      <c r="B15" s="5" t="s">
        <v>550</v>
      </c>
      <c r="C15" s="5">
        <v>97049</v>
      </c>
      <c r="D15" s="5">
        <v>78588</v>
      </c>
      <c r="E15" s="5">
        <v>40945</v>
      </c>
      <c r="F15" s="5">
        <v>28475</v>
      </c>
      <c r="G15" s="5">
        <v>4946</v>
      </c>
      <c r="H15" s="5">
        <v>4222</v>
      </c>
      <c r="I15" s="5">
        <v>18461</v>
      </c>
    </row>
    <row r="16" spans="1:9">
      <c r="A16" s="5">
        <v>1386</v>
      </c>
      <c r="B16" s="5" t="s">
        <v>551</v>
      </c>
      <c r="C16" s="5">
        <v>5253</v>
      </c>
      <c r="D16" s="5">
        <v>3840</v>
      </c>
      <c r="E16" s="5">
        <v>1338</v>
      </c>
      <c r="F16" s="5">
        <v>1613</v>
      </c>
      <c r="G16" s="5">
        <v>426</v>
      </c>
      <c r="H16" s="5">
        <v>463</v>
      </c>
      <c r="I16" s="5">
        <v>1413</v>
      </c>
    </row>
    <row r="17" spans="1:9">
      <c r="A17" s="5">
        <v>1386</v>
      </c>
      <c r="B17" s="5" t="s">
        <v>552</v>
      </c>
      <c r="C17" s="5">
        <v>59219</v>
      </c>
      <c r="D17" s="5">
        <v>43102</v>
      </c>
      <c r="E17" s="5">
        <v>11402</v>
      </c>
      <c r="F17" s="5">
        <v>16093</v>
      </c>
      <c r="G17" s="5">
        <v>9683</v>
      </c>
      <c r="H17" s="5">
        <v>5924</v>
      </c>
      <c r="I17" s="5">
        <v>16117</v>
      </c>
    </row>
    <row r="18" spans="1:9">
      <c r="A18" s="5">
        <v>1386</v>
      </c>
      <c r="B18" s="5" t="s">
        <v>553</v>
      </c>
      <c r="C18" s="5">
        <v>24869</v>
      </c>
      <c r="D18" s="5">
        <v>19039</v>
      </c>
      <c r="E18" s="5">
        <v>8981</v>
      </c>
      <c r="F18" s="5">
        <v>7631</v>
      </c>
      <c r="G18" s="5">
        <v>1344</v>
      </c>
      <c r="H18" s="5">
        <v>1083</v>
      </c>
      <c r="I18" s="5">
        <v>5830</v>
      </c>
    </row>
    <row r="19" spans="1:9">
      <c r="A19" s="5">
        <v>1386</v>
      </c>
      <c r="B19" s="5" t="s">
        <v>554</v>
      </c>
      <c r="C19" s="5">
        <v>41962</v>
      </c>
      <c r="D19" s="5">
        <v>33787</v>
      </c>
      <c r="E19" s="5">
        <v>18426</v>
      </c>
      <c r="F19" s="5">
        <v>10850</v>
      </c>
      <c r="G19" s="5">
        <v>2270</v>
      </c>
      <c r="H19" s="5">
        <v>2240</v>
      </c>
      <c r="I19" s="5">
        <v>8175</v>
      </c>
    </row>
    <row r="20" spans="1:9">
      <c r="A20" s="5">
        <v>1386</v>
      </c>
      <c r="B20" s="5" t="s">
        <v>555</v>
      </c>
      <c r="C20" s="5">
        <v>7167</v>
      </c>
      <c r="D20" s="5">
        <v>5894</v>
      </c>
      <c r="E20" s="5">
        <v>3439</v>
      </c>
      <c r="F20" s="5">
        <v>2022</v>
      </c>
      <c r="G20" s="5">
        <v>222</v>
      </c>
      <c r="H20" s="5">
        <v>212</v>
      </c>
      <c r="I20" s="5">
        <v>1272</v>
      </c>
    </row>
    <row r="21" spans="1:9">
      <c r="A21" s="5">
        <v>1386</v>
      </c>
      <c r="B21" s="5" t="s">
        <v>556</v>
      </c>
      <c r="C21" s="5">
        <v>50912</v>
      </c>
      <c r="D21" s="5">
        <v>37315</v>
      </c>
      <c r="E21" s="5">
        <v>18244</v>
      </c>
      <c r="F21" s="5">
        <v>12854</v>
      </c>
      <c r="G21" s="5">
        <v>3646</v>
      </c>
      <c r="H21" s="5">
        <v>2572</v>
      </c>
      <c r="I21" s="5">
        <v>13597</v>
      </c>
    </row>
    <row r="22" spans="1:9">
      <c r="A22" s="5">
        <v>1386</v>
      </c>
      <c r="B22" s="5" t="s">
        <v>557</v>
      </c>
      <c r="C22" s="5">
        <v>72324</v>
      </c>
      <c r="D22" s="5">
        <v>54999</v>
      </c>
      <c r="E22" s="5">
        <v>25952</v>
      </c>
      <c r="F22" s="5">
        <v>21998</v>
      </c>
      <c r="G22" s="5">
        <v>3594</v>
      </c>
      <c r="H22" s="5">
        <v>3456</v>
      </c>
      <c r="I22" s="5">
        <v>17325</v>
      </c>
    </row>
    <row r="23" spans="1:9">
      <c r="A23" s="5">
        <v>1386</v>
      </c>
      <c r="B23" s="5" t="s">
        <v>558</v>
      </c>
      <c r="C23" s="5">
        <v>25606</v>
      </c>
      <c r="D23" s="5">
        <v>20991</v>
      </c>
      <c r="E23" s="5">
        <v>12476</v>
      </c>
      <c r="F23" s="5">
        <v>6465</v>
      </c>
      <c r="G23" s="5">
        <v>1082</v>
      </c>
      <c r="H23" s="5">
        <v>969</v>
      </c>
      <c r="I23" s="5">
        <v>4614</v>
      </c>
    </row>
    <row r="24" spans="1:9">
      <c r="A24" s="5">
        <v>1386</v>
      </c>
      <c r="B24" s="5" t="s">
        <v>559</v>
      </c>
      <c r="C24" s="5">
        <v>7208</v>
      </c>
      <c r="D24" s="5">
        <v>5504</v>
      </c>
      <c r="E24" s="5">
        <v>2464</v>
      </c>
      <c r="F24" s="5">
        <v>2431</v>
      </c>
      <c r="G24" s="5">
        <v>365</v>
      </c>
      <c r="H24" s="5">
        <v>244</v>
      </c>
      <c r="I24" s="5">
        <v>1704</v>
      </c>
    </row>
    <row r="25" spans="1:9">
      <c r="A25" s="5">
        <v>1386</v>
      </c>
      <c r="B25" s="5" t="s">
        <v>560</v>
      </c>
      <c r="C25" s="5">
        <v>26187</v>
      </c>
      <c r="D25" s="5">
        <v>19007</v>
      </c>
      <c r="E25" s="5">
        <v>7777</v>
      </c>
      <c r="F25" s="5">
        <v>8223</v>
      </c>
      <c r="G25" s="5">
        <v>1591</v>
      </c>
      <c r="H25" s="5">
        <v>1416</v>
      </c>
      <c r="I25" s="5">
        <v>7180</v>
      </c>
    </row>
    <row r="26" spans="1:9">
      <c r="A26" s="5">
        <v>1386</v>
      </c>
      <c r="B26" s="5" t="s">
        <v>561</v>
      </c>
      <c r="C26" s="5">
        <v>14278</v>
      </c>
      <c r="D26" s="5">
        <v>11100</v>
      </c>
      <c r="E26" s="5">
        <v>5228</v>
      </c>
      <c r="F26" s="5">
        <v>4126</v>
      </c>
      <c r="G26" s="5">
        <v>998</v>
      </c>
      <c r="H26" s="5">
        <v>748</v>
      </c>
      <c r="I26" s="5">
        <v>3178</v>
      </c>
    </row>
    <row r="27" spans="1:9">
      <c r="A27" s="5">
        <v>1386</v>
      </c>
      <c r="B27" s="5" t="s">
        <v>562</v>
      </c>
      <c r="C27" s="5">
        <v>1925</v>
      </c>
      <c r="D27" s="5">
        <v>1229</v>
      </c>
      <c r="E27" s="5">
        <v>681</v>
      </c>
      <c r="F27" s="5">
        <v>389</v>
      </c>
      <c r="G27" s="5">
        <v>85</v>
      </c>
      <c r="H27" s="5">
        <v>74</v>
      </c>
      <c r="I27" s="5">
        <v>696</v>
      </c>
    </row>
    <row r="28" spans="1:9">
      <c r="A28" s="5">
        <v>1386</v>
      </c>
      <c r="B28" s="5" t="s">
        <v>563</v>
      </c>
      <c r="C28" s="5">
        <v>11292</v>
      </c>
      <c r="D28" s="5">
        <v>8711</v>
      </c>
      <c r="E28" s="5">
        <v>4805</v>
      </c>
      <c r="F28" s="5">
        <v>2825</v>
      </c>
      <c r="G28" s="5">
        <v>520</v>
      </c>
      <c r="H28" s="5">
        <v>561</v>
      </c>
      <c r="I28" s="5">
        <v>2581</v>
      </c>
    </row>
    <row r="29" spans="1:9">
      <c r="A29" s="5">
        <v>1386</v>
      </c>
      <c r="B29" s="5" t="s">
        <v>564</v>
      </c>
      <c r="C29" s="5">
        <v>38875</v>
      </c>
      <c r="D29" s="5">
        <v>28102</v>
      </c>
      <c r="E29" s="5">
        <v>12478</v>
      </c>
      <c r="F29" s="5">
        <v>11696</v>
      </c>
      <c r="G29" s="5">
        <v>2190</v>
      </c>
      <c r="H29" s="5">
        <v>1738</v>
      </c>
      <c r="I29" s="5">
        <v>10774</v>
      </c>
    </row>
    <row r="30" spans="1:9">
      <c r="A30" s="5">
        <v>1386</v>
      </c>
      <c r="B30" s="5" t="s">
        <v>565</v>
      </c>
      <c r="C30" s="5">
        <v>11223</v>
      </c>
      <c r="D30" s="5">
        <v>8475</v>
      </c>
      <c r="E30" s="5">
        <v>2861</v>
      </c>
      <c r="F30" s="5">
        <v>4353</v>
      </c>
      <c r="G30" s="5">
        <v>743</v>
      </c>
      <c r="H30" s="5">
        <v>518</v>
      </c>
      <c r="I30" s="5">
        <v>2748</v>
      </c>
    </row>
    <row r="31" spans="1:9">
      <c r="A31" s="5">
        <v>1386</v>
      </c>
      <c r="B31" s="5" t="s">
        <v>566</v>
      </c>
      <c r="C31" s="5">
        <v>48363</v>
      </c>
      <c r="D31" s="5">
        <v>37211</v>
      </c>
      <c r="E31" s="5">
        <v>15158</v>
      </c>
      <c r="F31" s="5">
        <v>17683</v>
      </c>
      <c r="G31" s="5">
        <v>1980</v>
      </c>
      <c r="H31" s="5">
        <v>2390</v>
      </c>
      <c r="I31" s="5">
        <v>11151</v>
      </c>
    </row>
    <row r="32" spans="1:9">
      <c r="A32" s="5">
        <v>1386</v>
      </c>
      <c r="B32" s="5" t="s">
        <v>567</v>
      </c>
      <c r="C32" s="5">
        <v>76479</v>
      </c>
      <c r="D32" s="5">
        <v>58528</v>
      </c>
      <c r="E32" s="5">
        <v>25763</v>
      </c>
      <c r="F32" s="5">
        <v>23237</v>
      </c>
      <c r="G32" s="5">
        <v>4910</v>
      </c>
      <c r="H32" s="5">
        <v>4618</v>
      </c>
      <c r="I32" s="5">
        <v>17951</v>
      </c>
    </row>
    <row r="33" spans="1:9">
      <c r="A33" s="5">
        <v>1386</v>
      </c>
      <c r="B33" s="5" t="s">
        <v>568</v>
      </c>
      <c r="C33" s="5">
        <v>16221</v>
      </c>
      <c r="D33" s="5">
        <v>12034</v>
      </c>
      <c r="E33" s="5">
        <v>4219</v>
      </c>
      <c r="F33" s="5">
        <v>5185</v>
      </c>
      <c r="G33" s="5">
        <v>1503</v>
      </c>
      <c r="H33" s="5">
        <v>1127</v>
      </c>
      <c r="I33" s="5">
        <v>4187</v>
      </c>
    </row>
    <row r="34" spans="1:9">
      <c r="A34" s="5">
        <v>1386</v>
      </c>
      <c r="B34" s="5" t="s">
        <v>569</v>
      </c>
      <c r="C34" s="5">
        <v>16034</v>
      </c>
      <c r="D34" s="5">
        <v>12491</v>
      </c>
      <c r="E34" s="5">
        <v>6470</v>
      </c>
      <c r="F34" s="5">
        <v>4657</v>
      </c>
      <c r="G34" s="5">
        <v>707</v>
      </c>
      <c r="H34" s="5">
        <v>657</v>
      </c>
      <c r="I34" s="5">
        <v>3543</v>
      </c>
    </row>
    <row r="35" spans="1:9">
      <c r="A35" s="5">
        <v>1386</v>
      </c>
      <c r="B35" s="5" t="s">
        <v>570</v>
      </c>
      <c r="C35" s="5">
        <v>48691</v>
      </c>
      <c r="D35" s="5">
        <v>40641</v>
      </c>
      <c r="E35" s="5">
        <v>16498</v>
      </c>
      <c r="F35" s="5">
        <v>20403</v>
      </c>
      <c r="G35" s="5">
        <v>1843</v>
      </c>
      <c r="H35" s="5">
        <v>1897</v>
      </c>
      <c r="I35" s="5">
        <v>8050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6" t="s">
        <v>159</v>
      </c>
      <c r="B1" s="26"/>
      <c r="C1" s="25" t="str">
        <f>CONCATENATE("13-",'فهرست جداول'!E4,"-",MID('فهرست جداول'!B1, 58,10))</f>
        <v>13-شاغلان کارگاه‏ها بر حسب وضع سواد، مدرک تحصیلی و استان-86 کل کشور</v>
      </c>
      <c r="D1" s="25"/>
      <c r="E1" s="25"/>
      <c r="F1" s="25"/>
      <c r="G1" s="25"/>
      <c r="H1" s="25"/>
      <c r="I1" s="25"/>
      <c r="J1" s="25"/>
      <c r="K1" s="25"/>
      <c r="L1" s="25"/>
    </row>
    <row r="2" spans="1:12" ht="15.75" thickBot="1">
      <c r="A2" s="33" t="s">
        <v>128</v>
      </c>
      <c r="B2" s="33" t="s">
        <v>152</v>
      </c>
      <c r="C2" s="27" t="s">
        <v>11</v>
      </c>
      <c r="D2" s="27" t="s">
        <v>4</v>
      </c>
      <c r="E2" s="27" t="s">
        <v>12</v>
      </c>
      <c r="F2" s="21" t="s">
        <v>13</v>
      </c>
      <c r="G2" s="21"/>
      <c r="H2" s="21"/>
      <c r="I2" s="21"/>
      <c r="J2" s="21"/>
      <c r="K2" s="21"/>
      <c r="L2" s="21"/>
    </row>
    <row r="3" spans="1:12" ht="30" customHeight="1" thickBot="1">
      <c r="A3" s="34" t="s">
        <v>128</v>
      </c>
      <c r="B3" s="34"/>
      <c r="C3" s="29"/>
      <c r="D3" s="29"/>
      <c r="E3" s="29"/>
      <c r="F3" s="14" t="s">
        <v>2</v>
      </c>
      <c r="G3" s="12" t="s">
        <v>14</v>
      </c>
      <c r="H3" s="14" t="s">
        <v>15</v>
      </c>
      <c r="I3" s="12" t="s">
        <v>16</v>
      </c>
      <c r="J3" s="14" t="s">
        <v>17</v>
      </c>
      <c r="K3" s="12" t="s">
        <v>18</v>
      </c>
      <c r="L3" s="14" t="s">
        <v>19</v>
      </c>
    </row>
    <row r="4" spans="1:12">
      <c r="A4" s="5">
        <v>1386</v>
      </c>
      <c r="B4" s="5" t="s">
        <v>539</v>
      </c>
      <c r="C4" s="5">
        <v>25095</v>
      </c>
      <c r="D4" s="5">
        <v>1447017</v>
      </c>
      <c r="E4" s="5">
        <v>26790</v>
      </c>
      <c r="F4" s="5">
        <v>1420226</v>
      </c>
      <c r="G4" s="5">
        <v>579494</v>
      </c>
      <c r="H4" s="5">
        <v>578155</v>
      </c>
      <c r="I4" s="5">
        <v>101754</v>
      </c>
      <c r="J4" s="5">
        <v>145944</v>
      </c>
      <c r="K4" s="5">
        <v>12366</v>
      </c>
      <c r="L4" s="5">
        <v>2513</v>
      </c>
    </row>
    <row r="5" spans="1:12">
      <c r="A5" s="5">
        <v>1386</v>
      </c>
      <c r="B5" s="5" t="s">
        <v>540</v>
      </c>
      <c r="C5" s="5">
        <v>1260</v>
      </c>
      <c r="D5" s="5">
        <v>74478</v>
      </c>
      <c r="E5" s="5">
        <v>1585</v>
      </c>
      <c r="F5" s="5">
        <v>72892</v>
      </c>
      <c r="G5" s="5">
        <v>28639</v>
      </c>
      <c r="H5" s="5">
        <v>28866</v>
      </c>
      <c r="I5" s="5">
        <v>6704</v>
      </c>
      <c r="J5" s="5">
        <v>7823</v>
      </c>
      <c r="K5" s="5">
        <v>770</v>
      </c>
      <c r="L5" s="5">
        <v>90</v>
      </c>
    </row>
    <row r="6" spans="1:12">
      <c r="A6" s="5">
        <v>1386</v>
      </c>
      <c r="B6" s="5" t="s">
        <v>541</v>
      </c>
      <c r="C6" s="5">
        <v>552</v>
      </c>
      <c r="D6" s="5">
        <v>22933</v>
      </c>
      <c r="E6" s="5">
        <v>1296</v>
      </c>
      <c r="F6" s="5">
        <v>21637</v>
      </c>
      <c r="G6" s="5">
        <v>10536</v>
      </c>
      <c r="H6" s="5">
        <v>7818</v>
      </c>
      <c r="I6" s="5">
        <v>1308</v>
      </c>
      <c r="J6" s="5">
        <v>1858</v>
      </c>
      <c r="K6" s="5">
        <v>86</v>
      </c>
      <c r="L6" s="5">
        <v>30</v>
      </c>
    </row>
    <row r="7" spans="1:12">
      <c r="A7" s="5">
        <v>1386</v>
      </c>
      <c r="B7" s="5" t="s">
        <v>542</v>
      </c>
      <c r="C7" s="5">
        <v>313</v>
      </c>
      <c r="D7" s="5">
        <v>10335</v>
      </c>
      <c r="E7" s="5">
        <v>325</v>
      </c>
      <c r="F7" s="5">
        <v>10010</v>
      </c>
      <c r="G7" s="5">
        <v>4775</v>
      </c>
      <c r="H7" s="5">
        <v>3568</v>
      </c>
      <c r="I7" s="5">
        <v>759</v>
      </c>
      <c r="J7" s="5">
        <v>867</v>
      </c>
      <c r="K7" s="5">
        <v>30</v>
      </c>
      <c r="L7" s="5">
        <v>11</v>
      </c>
    </row>
    <row r="8" spans="1:12">
      <c r="A8" s="5">
        <v>1386</v>
      </c>
      <c r="B8" s="5" t="s">
        <v>543</v>
      </c>
      <c r="C8" s="5">
        <v>3196</v>
      </c>
      <c r="D8" s="5">
        <v>164291</v>
      </c>
      <c r="E8" s="5">
        <v>2681</v>
      </c>
      <c r="F8" s="5">
        <v>161610</v>
      </c>
      <c r="G8" s="5">
        <v>69352</v>
      </c>
      <c r="H8" s="5">
        <v>64813</v>
      </c>
      <c r="I8" s="5">
        <v>10619</v>
      </c>
      <c r="J8" s="5">
        <v>15477</v>
      </c>
      <c r="K8" s="5">
        <v>1162</v>
      </c>
      <c r="L8" s="5">
        <v>189</v>
      </c>
    </row>
    <row r="9" spans="1:12">
      <c r="A9" s="5">
        <v>1386</v>
      </c>
      <c r="B9" s="5" t="s">
        <v>544</v>
      </c>
      <c r="C9" s="5">
        <v>1291</v>
      </c>
      <c r="D9" s="5">
        <v>79645</v>
      </c>
      <c r="E9" s="5">
        <v>826</v>
      </c>
      <c r="F9" s="5">
        <v>78819</v>
      </c>
      <c r="G9" s="5">
        <v>31973</v>
      </c>
      <c r="H9" s="5">
        <v>32393</v>
      </c>
      <c r="I9" s="5">
        <v>4747</v>
      </c>
      <c r="J9" s="5">
        <v>8597</v>
      </c>
      <c r="K9" s="5">
        <v>788</v>
      </c>
      <c r="L9" s="5">
        <v>321</v>
      </c>
    </row>
    <row r="10" spans="1:12">
      <c r="A10" s="5">
        <v>1386</v>
      </c>
      <c r="B10" s="5" t="s">
        <v>545</v>
      </c>
      <c r="C10" s="5">
        <v>68</v>
      </c>
      <c r="D10" s="5">
        <v>2449</v>
      </c>
      <c r="E10" s="5">
        <v>158</v>
      </c>
      <c r="F10" s="5">
        <v>2291</v>
      </c>
      <c r="G10" s="5">
        <v>918</v>
      </c>
      <c r="H10" s="5">
        <v>1013</v>
      </c>
      <c r="I10" s="5">
        <v>170</v>
      </c>
      <c r="J10" s="5">
        <v>178</v>
      </c>
      <c r="K10" s="5">
        <v>9</v>
      </c>
      <c r="L10" s="5">
        <v>3</v>
      </c>
    </row>
    <row r="11" spans="1:12">
      <c r="A11" s="5">
        <v>1386</v>
      </c>
      <c r="B11" s="5" t="s">
        <v>546</v>
      </c>
      <c r="C11" s="5">
        <v>121</v>
      </c>
      <c r="D11" s="5">
        <v>9922</v>
      </c>
      <c r="E11" s="5">
        <v>85</v>
      </c>
      <c r="F11" s="5">
        <v>9837</v>
      </c>
      <c r="G11" s="5">
        <v>3630</v>
      </c>
      <c r="H11" s="5">
        <v>3003</v>
      </c>
      <c r="I11" s="5">
        <v>899</v>
      </c>
      <c r="J11" s="5">
        <v>2117</v>
      </c>
      <c r="K11" s="5">
        <v>175</v>
      </c>
      <c r="L11" s="5">
        <v>13</v>
      </c>
    </row>
    <row r="12" spans="1:12">
      <c r="A12" s="5">
        <v>1386</v>
      </c>
      <c r="B12" s="5" t="s">
        <v>547</v>
      </c>
      <c r="C12" s="5">
        <v>6147</v>
      </c>
      <c r="D12" s="5">
        <v>366766</v>
      </c>
      <c r="E12" s="5">
        <v>4451</v>
      </c>
      <c r="F12" s="5">
        <v>362315</v>
      </c>
      <c r="G12" s="5">
        <v>136752</v>
      </c>
      <c r="H12" s="5">
        <v>158442</v>
      </c>
      <c r="I12" s="5">
        <v>24782</v>
      </c>
      <c r="J12" s="5">
        <v>37578</v>
      </c>
      <c r="K12" s="5">
        <v>3909</v>
      </c>
      <c r="L12" s="5">
        <v>853</v>
      </c>
    </row>
    <row r="13" spans="1:12">
      <c r="A13" s="5">
        <v>1386</v>
      </c>
      <c r="B13" s="5" t="s">
        <v>548</v>
      </c>
      <c r="C13" s="5">
        <v>251</v>
      </c>
      <c r="D13" s="5">
        <v>9054</v>
      </c>
      <c r="E13" s="5">
        <v>145</v>
      </c>
      <c r="F13" s="5">
        <v>8909</v>
      </c>
      <c r="G13" s="5">
        <v>2929</v>
      </c>
      <c r="H13" s="5">
        <v>4305</v>
      </c>
      <c r="I13" s="5">
        <v>866</v>
      </c>
      <c r="J13" s="5">
        <v>733</v>
      </c>
      <c r="K13" s="5">
        <v>60</v>
      </c>
      <c r="L13" s="5">
        <v>16</v>
      </c>
    </row>
    <row r="14" spans="1:12">
      <c r="A14" s="5">
        <v>1386</v>
      </c>
      <c r="B14" s="5" t="s">
        <v>549</v>
      </c>
      <c r="C14" s="5">
        <v>108</v>
      </c>
      <c r="D14" s="5">
        <v>6008</v>
      </c>
      <c r="E14" s="5">
        <v>252</v>
      </c>
      <c r="F14" s="5">
        <v>5756</v>
      </c>
      <c r="G14" s="5">
        <v>2698</v>
      </c>
      <c r="H14" s="5">
        <v>2249</v>
      </c>
      <c r="I14" s="5">
        <v>381</v>
      </c>
      <c r="J14" s="5">
        <v>410</v>
      </c>
      <c r="K14" s="5">
        <v>14</v>
      </c>
      <c r="L14" s="5">
        <v>4</v>
      </c>
    </row>
    <row r="15" spans="1:12">
      <c r="A15" s="5">
        <v>1386</v>
      </c>
      <c r="B15" s="5" t="s">
        <v>550</v>
      </c>
      <c r="C15" s="5">
        <v>1733</v>
      </c>
      <c r="D15" s="5">
        <v>97049</v>
      </c>
      <c r="E15" s="5">
        <v>1389</v>
      </c>
      <c r="F15" s="5">
        <v>95660</v>
      </c>
      <c r="G15" s="5">
        <v>40705</v>
      </c>
      <c r="H15" s="5">
        <v>39405</v>
      </c>
      <c r="I15" s="5">
        <v>6782</v>
      </c>
      <c r="J15" s="5">
        <v>8111</v>
      </c>
      <c r="K15" s="5">
        <v>561</v>
      </c>
      <c r="L15" s="5">
        <v>95</v>
      </c>
    </row>
    <row r="16" spans="1:12">
      <c r="A16" s="5">
        <v>1386</v>
      </c>
      <c r="B16" s="5" t="s">
        <v>551</v>
      </c>
      <c r="C16" s="5">
        <v>102</v>
      </c>
      <c r="D16" s="5">
        <v>5253</v>
      </c>
      <c r="E16" s="5">
        <v>342</v>
      </c>
      <c r="F16" s="5">
        <v>4911</v>
      </c>
      <c r="G16" s="5">
        <v>1844</v>
      </c>
      <c r="H16" s="5">
        <v>1846</v>
      </c>
      <c r="I16" s="5">
        <v>468</v>
      </c>
      <c r="J16" s="5">
        <v>708</v>
      </c>
      <c r="K16" s="5">
        <v>44</v>
      </c>
      <c r="L16" s="5">
        <v>1</v>
      </c>
    </row>
    <row r="17" spans="1:12">
      <c r="A17" s="5">
        <v>1386</v>
      </c>
      <c r="B17" s="5" t="s">
        <v>552</v>
      </c>
      <c r="C17" s="5">
        <v>624</v>
      </c>
      <c r="D17" s="5">
        <v>59219</v>
      </c>
      <c r="E17" s="5">
        <v>1613</v>
      </c>
      <c r="F17" s="5">
        <v>57606</v>
      </c>
      <c r="G17" s="5">
        <v>21238</v>
      </c>
      <c r="H17" s="5">
        <v>21684</v>
      </c>
      <c r="I17" s="5">
        <v>5083</v>
      </c>
      <c r="J17" s="5">
        <v>8820</v>
      </c>
      <c r="K17" s="5">
        <v>713</v>
      </c>
      <c r="L17" s="5">
        <v>68</v>
      </c>
    </row>
    <row r="18" spans="1:12">
      <c r="A18" s="5">
        <v>1386</v>
      </c>
      <c r="B18" s="5" t="s">
        <v>553</v>
      </c>
      <c r="C18" s="5">
        <v>271</v>
      </c>
      <c r="D18" s="5">
        <v>24869</v>
      </c>
      <c r="E18" s="5">
        <v>326</v>
      </c>
      <c r="F18" s="5">
        <v>24543</v>
      </c>
      <c r="G18" s="5">
        <v>9557</v>
      </c>
      <c r="H18" s="5">
        <v>10591</v>
      </c>
      <c r="I18" s="5">
        <v>1949</v>
      </c>
      <c r="J18" s="5">
        <v>2204</v>
      </c>
      <c r="K18" s="5">
        <v>227</v>
      </c>
      <c r="L18" s="5">
        <v>15</v>
      </c>
    </row>
    <row r="19" spans="1:12">
      <c r="A19" s="5">
        <v>1386</v>
      </c>
      <c r="B19" s="5" t="s">
        <v>554</v>
      </c>
      <c r="C19" s="5">
        <v>1113</v>
      </c>
      <c r="D19" s="5">
        <v>41962</v>
      </c>
      <c r="E19" s="5">
        <v>848</v>
      </c>
      <c r="F19" s="5">
        <v>41114</v>
      </c>
      <c r="G19" s="5">
        <v>16257</v>
      </c>
      <c r="H19" s="5">
        <v>17269</v>
      </c>
      <c r="I19" s="5">
        <v>3019</v>
      </c>
      <c r="J19" s="5">
        <v>4351</v>
      </c>
      <c r="K19" s="5">
        <v>176</v>
      </c>
      <c r="L19" s="5">
        <v>42</v>
      </c>
    </row>
    <row r="20" spans="1:12">
      <c r="A20" s="5">
        <v>1386</v>
      </c>
      <c r="B20" s="5" t="s">
        <v>555</v>
      </c>
      <c r="C20" s="5">
        <v>201</v>
      </c>
      <c r="D20" s="5">
        <v>7167</v>
      </c>
      <c r="E20" s="5">
        <v>802</v>
      </c>
      <c r="F20" s="5">
        <v>6364</v>
      </c>
      <c r="G20" s="5">
        <v>3955</v>
      </c>
      <c r="H20" s="5">
        <v>1885</v>
      </c>
      <c r="I20" s="5">
        <v>214</v>
      </c>
      <c r="J20" s="5">
        <v>297</v>
      </c>
      <c r="K20" s="5">
        <v>10</v>
      </c>
      <c r="L20" s="5">
        <v>4</v>
      </c>
    </row>
    <row r="21" spans="1:12">
      <c r="A21" s="5">
        <v>1386</v>
      </c>
      <c r="B21" s="5" t="s">
        <v>556</v>
      </c>
      <c r="C21" s="5">
        <v>949</v>
      </c>
      <c r="D21" s="5">
        <v>50912</v>
      </c>
      <c r="E21" s="5">
        <v>1071</v>
      </c>
      <c r="F21" s="5">
        <v>49841</v>
      </c>
      <c r="G21" s="5">
        <v>21769</v>
      </c>
      <c r="H21" s="5">
        <v>19127</v>
      </c>
      <c r="I21" s="5">
        <v>3646</v>
      </c>
      <c r="J21" s="5">
        <v>4879</v>
      </c>
      <c r="K21" s="5">
        <v>348</v>
      </c>
      <c r="L21" s="5">
        <v>72</v>
      </c>
    </row>
    <row r="22" spans="1:12">
      <c r="A22" s="5">
        <v>1386</v>
      </c>
      <c r="B22" s="5" t="s">
        <v>557</v>
      </c>
      <c r="C22" s="5">
        <v>936</v>
      </c>
      <c r="D22" s="5">
        <v>72324</v>
      </c>
      <c r="E22" s="5">
        <v>1819</v>
      </c>
      <c r="F22" s="5">
        <v>70505</v>
      </c>
      <c r="G22" s="5">
        <v>29527</v>
      </c>
      <c r="H22" s="5">
        <v>28458</v>
      </c>
      <c r="I22" s="5">
        <v>4544</v>
      </c>
      <c r="J22" s="5">
        <v>7268</v>
      </c>
      <c r="K22" s="5">
        <v>613</v>
      </c>
      <c r="L22" s="5">
        <v>95</v>
      </c>
    </row>
    <row r="23" spans="1:12">
      <c r="A23" s="5">
        <v>1386</v>
      </c>
      <c r="B23" s="5" t="s">
        <v>558</v>
      </c>
      <c r="C23" s="5">
        <v>693</v>
      </c>
      <c r="D23" s="5">
        <v>25606</v>
      </c>
      <c r="E23" s="5">
        <v>806</v>
      </c>
      <c r="F23" s="5">
        <v>24800</v>
      </c>
      <c r="G23" s="5">
        <v>12221</v>
      </c>
      <c r="H23" s="5">
        <v>8885</v>
      </c>
      <c r="I23" s="5">
        <v>1582</v>
      </c>
      <c r="J23" s="5">
        <v>1920</v>
      </c>
      <c r="K23" s="5">
        <v>129</v>
      </c>
      <c r="L23" s="5">
        <v>62</v>
      </c>
    </row>
    <row r="24" spans="1:12">
      <c r="A24" s="5">
        <v>1386</v>
      </c>
      <c r="B24" s="5" t="s">
        <v>559</v>
      </c>
      <c r="C24" s="5">
        <v>232</v>
      </c>
      <c r="D24" s="5">
        <v>7208</v>
      </c>
      <c r="E24" s="5">
        <v>233</v>
      </c>
      <c r="F24" s="5">
        <v>6975</v>
      </c>
      <c r="G24" s="5">
        <v>3380</v>
      </c>
      <c r="H24" s="5">
        <v>2510</v>
      </c>
      <c r="I24" s="5">
        <v>546</v>
      </c>
      <c r="J24" s="5">
        <v>491</v>
      </c>
      <c r="K24" s="5">
        <v>40</v>
      </c>
      <c r="L24" s="5">
        <v>8</v>
      </c>
    </row>
    <row r="25" spans="1:12">
      <c r="A25" s="5">
        <v>1386</v>
      </c>
      <c r="B25" s="5" t="s">
        <v>560</v>
      </c>
      <c r="C25" s="5">
        <v>249</v>
      </c>
      <c r="D25" s="5">
        <v>26187</v>
      </c>
      <c r="E25" s="5">
        <v>707</v>
      </c>
      <c r="F25" s="5">
        <v>25480</v>
      </c>
      <c r="G25" s="5">
        <v>8675</v>
      </c>
      <c r="H25" s="5">
        <v>11351</v>
      </c>
      <c r="I25" s="5">
        <v>2215</v>
      </c>
      <c r="J25" s="5">
        <v>2967</v>
      </c>
      <c r="K25" s="5">
        <v>253</v>
      </c>
      <c r="L25" s="5">
        <v>19</v>
      </c>
    </row>
    <row r="26" spans="1:12">
      <c r="A26" s="5">
        <v>1386</v>
      </c>
      <c r="B26" s="5" t="s">
        <v>561</v>
      </c>
      <c r="C26" s="5">
        <v>321</v>
      </c>
      <c r="D26" s="5">
        <v>14278</v>
      </c>
      <c r="E26" s="5">
        <v>605</v>
      </c>
      <c r="F26" s="5">
        <v>13673</v>
      </c>
      <c r="G26" s="5">
        <v>5686</v>
      </c>
      <c r="H26" s="5">
        <v>5230</v>
      </c>
      <c r="I26" s="5">
        <v>1172</v>
      </c>
      <c r="J26" s="5">
        <v>1473</v>
      </c>
      <c r="K26" s="5">
        <v>91</v>
      </c>
      <c r="L26" s="5">
        <v>21</v>
      </c>
    </row>
    <row r="27" spans="1:12">
      <c r="A27" s="5">
        <v>1386</v>
      </c>
      <c r="B27" s="5" t="s">
        <v>562</v>
      </c>
      <c r="C27" s="5">
        <v>55</v>
      </c>
      <c r="D27" s="5">
        <v>1925</v>
      </c>
      <c r="E27" s="5">
        <v>37</v>
      </c>
      <c r="F27" s="5">
        <v>1888</v>
      </c>
      <c r="G27" s="5">
        <v>775</v>
      </c>
      <c r="H27" s="5">
        <v>633</v>
      </c>
      <c r="I27" s="5">
        <v>171</v>
      </c>
      <c r="J27" s="5">
        <v>275</v>
      </c>
      <c r="K27" s="5">
        <v>25</v>
      </c>
      <c r="L27" s="5">
        <v>9</v>
      </c>
    </row>
    <row r="28" spans="1:12">
      <c r="A28" s="5">
        <v>1386</v>
      </c>
      <c r="B28" s="5" t="s">
        <v>563</v>
      </c>
      <c r="C28" s="5">
        <v>286</v>
      </c>
      <c r="D28" s="5">
        <v>11292</v>
      </c>
      <c r="E28" s="5">
        <v>450</v>
      </c>
      <c r="F28" s="5">
        <v>10841</v>
      </c>
      <c r="G28" s="5">
        <v>5426</v>
      </c>
      <c r="H28" s="5">
        <v>3550</v>
      </c>
      <c r="I28" s="5">
        <v>712</v>
      </c>
      <c r="J28" s="5">
        <v>1054</v>
      </c>
      <c r="K28" s="5">
        <v>68</v>
      </c>
      <c r="L28" s="5">
        <v>31</v>
      </c>
    </row>
    <row r="29" spans="1:12">
      <c r="A29" s="5">
        <v>1386</v>
      </c>
      <c r="B29" s="5" t="s">
        <v>564</v>
      </c>
      <c r="C29" s="5">
        <v>665</v>
      </c>
      <c r="D29" s="5">
        <v>38875</v>
      </c>
      <c r="E29" s="5">
        <v>373</v>
      </c>
      <c r="F29" s="5">
        <v>38503</v>
      </c>
      <c r="G29" s="5">
        <v>14594</v>
      </c>
      <c r="H29" s="5">
        <v>16912</v>
      </c>
      <c r="I29" s="5">
        <v>2807</v>
      </c>
      <c r="J29" s="5">
        <v>3789</v>
      </c>
      <c r="K29" s="5">
        <v>289</v>
      </c>
      <c r="L29" s="5">
        <v>112</v>
      </c>
    </row>
    <row r="30" spans="1:12">
      <c r="A30" s="5">
        <v>1386</v>
      </c>
      <c r="B30" s="5" t="s">
        <v>565</v>
      </c>
      <c r="C30" s="5">
        <v>224</v>
      </c>
      <c r="D30" s="5">
        <v>11223</v>
      </c>
      <c r="E30" s="5">
        <v>298</v>
      </c>
      <c r="F30" s="5">
        <v>10925</v>
      </c>
      <c r="G30" s="5">
        <v>4831</v>
      </c>
      <c r="H30" s="5">
        <v>4234</v>
      </c>
      <c r="I30" s="5">
        <v>765</v>
      </c>
      <c r="J30" s="5">
        <v>968</v>
      </c>
      <c r="K30" s="5">
        <v>71</v>
      </c>
      <c r="L30" s="5">
        <v>56</v>
      </c>
    </row>
    <row r="31" spans="1:12">
      <c r="A31" s="5">
        <v>1386</v>
      </c>
      <c r="B31" s="5" t="s">
        <v>566</v>
      </c>
      <c r="C31" s="5">
        <v>907</v>
      </c>
      <c r="D31" s="5">
        <v>48363</v>
      </c>
      <c r="E31" s="5">
        <v>581</v>
      </c>
      <c r="F31" s="5">
        <v>47782</v>
      </c>
      <c r="G31" s="5">
        <v>19349</v>
      </c>
      <c r="H31" s="5">
        <v>19416</v>
      </c>
      <c r="I31" s="5">
        <v>3345</v>
      </c>
      <c r="J31" s="5">
        <v>5254</v>
      </c>
      <c r="K31" s="5">
        <v>339</v>
      </c>
      <c r="L31" s="5">
        <v>79</v>
      </c>
    </row>
    <row r="32" spans="1:12">
      <c r="A32" s="5">
        <v>1386</v>
      </c>
      <c r="B32" s="5" t="s">
        <v>567</v>
      </c>
      <c r="C32" s="5">
        <v>874</v>
      </c>
      <c r="D32" s="5">
        <v>76479</v>
      </c>
      <c r="E32" s="5">
        <v>1428</v>
      </c>
      <c r="F32" s="5">
        <v>75051</v>
      </c>
      <c r="G32" s="5">
        <v>30648</v>
      </c>
      <c r="H32" s="5">
        <v>28812</v>
      </c>
      <c r="I32" s="5">
        <v>6144</v>
      </c>
      <c r="J32" s="5">
        <v>8393</v>
      </c>
      <c r="K32" s="5">
        <v>929</v>
      </c>
      <c r="L32" s="5">
        <v>125</v>
      </c>
    </row>
    <row r="33" spans="1:12">
      <c r="A33" s="5">
        <v>1386</v>
      </c>
      <c r="B33" s="5" t="s">
        <v>568</v>
      </c>
      <c r="C33" s="5">
        <v>254</v>
      </c>
      <c r="D33" s="5">
        <v>16221</v>
      </c>
      <c r="E33" s="5">
        <v>435</v>
      </c>
      <c r="F33" s="5">
        <v>15786</v>
      </c>
      <c r="G33" s="5">
        <v>6356</v>
      </c>
      <c r="H33" s="5">
        <v>5444</v>
      </c>
      <c r="I33" s="5">
        <v>1782</v>
      </c>
      <c r="J33" s="5">
        <v>1993</v>
      </c>
      <c r="K33" s="5">
        <v>165</v>
      </c>
      <c r="L33" s="5">
        <v>46</v>
      </c>
    </row>
    <row r="34" spans="1:12">
      <c r="A34" s="5">
        <v>1386</v>
      </c>
      <c r="B34" s="5" t="s">
        <v>569</v>
      </c>
      <c r="C34" s="5">
        <v>450</v>
      </c>
      <c r="D34" s="5">
        <v>16034</v>
      </c>
      <c r="E34" s="5">
        <v>583</v>
      </c>
      <c r="F34" s="5">
        <v>15451</v>
      </c>
      <c r="G34" s="5">
        <v>7711</v>
      </c>
      <c r="H34" s="5">
        <v>5379</v>
      </c>
      <c r="I34" s="5">
        <v>910</v>
      </c>
      <c r="J34" s="5">
        <v>1369</v>
      </c>
      <c r="K34" s="5">
        <v>71</v>
      </c>
      <c r="L34" s="5">
        <v>11</v>
      </c>
    </row>
    <row r="35" spans="1:12">
      <c r="A35" s="5">
        <v>1386</v>
      </c>
      <c r="B35" s="5" t="s">
        <v>570</v>
      </c>
      <c r="C35" s="5">
        <v>648</v>
      </c>
      <c r="D35" s="5">
        <v>48691</v>
      </c>
      <c r="E35" s="5">
        <v>240</v>
      </c>
      <c r="F35" s="5">
        <v>48451</v>
      </c>
      <c r="G35" s="5">
        <v>22786</v>
      </c>
      <c r="H35" s="5">
        <v>19063</v>
      </c>
      <c r="I35" s="5">
        <v>2664</v>
      </c>
      <c r="J35" s="5">
        <v>3722</v>
      </c>
      <c r="K35" s="5">
        <v>203</v>
      </c>
      <c r="L35" s="5">
        <v>12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6" t="s">
        <v>159</v>
      </c>
      <c r="B1" s="26"/>
      <c r="C1" s="25" t="str">
        <f>CONCATENATE("14-",'فهرست جداول'!E5,"-",MID('فهرست جداول'!B1, 58,10), "                  (میلیون ریال)")</f>
        <v>14-ارزش نهاده‌های فعالیت صنعتی کارگاه‏ها بر حسب استان-86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customHeight="1" thickBot="1">
      <c r="A2" s="33" t="s">
        <v>128</v>
      </c>
      <c r="B2" s="33" t="s">
        <v>152</v>
      </c>
      <c r="C2" s="27" t="s">
        <v>2</v>
      </c>
      <c r="D2" s="21" t="s">
        <v>22</v>
      </c>
      <c r="E2" s="21"/>
      <c r="F2" s="21"/>
      <c r="G2" s="21"/>
      <c r="H2" s="27" t="s">
        <v>23</v>
      </c>
      <c r="I2" s="27" t="s">
        <v>126</v>
      </c>
      <c r="J2" s="27" t="s">
        <v>24</v>
      </c>
      <c r="K2" s="27" t="s">
        <v>25</v>
      </c>
      <c r="L2" s="27" t="s">
        <v>26</v>
      </c>
      <c r="M2" s="27" t="s">
        <v>27</v>
      </c>
    </row>
    <row r="3" spans="1:13" ht="49.5" customHeight="1" thickBot="1">
      <c r="A3" s="34" t="s">
        <v>128</v>
      </c>
      <c r="B3" s="34"/>
      <c r="C3" s="29"/>
      <c r="D3" s="12" t="s">
        <v>2</v>
      </c>
      <c r="E3" s="12" t="s">
        <v>28</v>
      </c>
      <c r="F3" s="12" t="s">
        <v>29</v>
      </c>
      <c r="G3" s="12" t="s">
        <v>30</v>
      </c>
      <c r="H3" s="29"/>
      <c r="I3" s="29"/>
      <c r="J3" s="29"/>
      <c r="K3" s="29"/>
      <c r="L3" s="29"/>
      <c r="M3" s="29"/>
    </row>
    <row r="4" spans="1:13">
      <c r="A4" s="5">
        <v>1386</v>
      </c>
      <c r="B4" s="5" t="s">
        <v>539</v>
      </c>
      <c r="C4" s="5">
        <v>750567307</v>
      </c>
      <c r="D4" s="5">
        <v>703824830</v>
      </c>
      <c r="E4" s="5">
        <v>678632647</v>
      </c>
      <c r="F4" s="5">
        <v>17580178</v>
      </c>
      <c r="G4" s="5">
        <v>7612005</v>
      </c>
      <c r="H4" s="5">
        <v>1289068</v>
      </c>
      <c r="I4" s="5">
        <v>5315298</v>
      </c>
      <c r="J4" s="5">
        <v>7700405</v>
      </c>
      <c r="K4" s="5">
        <v>10774269</v>
      </c>
      <c r="L4" s="5">
        <v>1573621</v>
      </c>
      <c r="M4" s="5">
        <v>20089815</v>
      </c>
    </row>
    <row r="5" spans="1:13">
      <c r="A5" s="5">
        <v>1386</v>
      </c>
      <c r="B5" s="5" t="s">
        <v>540</v>
      </c>
      <c r="C5" s="5">
        <v>37144303</v>
      </c>
      <c r="D5" s="5">
        <v>35388767</v>
      </c>
      <c r="E5" s="5">
        <v>34196222</v>
      </c>
      <c r="F5" s="5">
        <v>926092</v>
      </c>
      <c r="G5" s="5">
        <v>266454</v>
      </c>
      <c r="H5" s="5">
        <v>77397</v>
      </c>
      <c r="I5" s="5">
        <v>163959</v>
      </c>
      <c r="J5" s="5">
        <v>311662</v>
      </c>
      <c r="K5" s="5">
        <v>382903</v>
      </c>
      <c r="L5" s="5">
        <v>59690</v>
      </c>
      <c r="M5" s="5">
        <v>759925</v>
      </c>
    </row>
    <row r="6" spans="1:13">
      <c r="A6" s="5">
        <v>1386</v>
      </c>
      <c r="B6" s="5" t="s">
        <v>541</v>
      </c>
      <c r="C6" s="5">
        <v>7009593</v>
      </c>
      <c r="D6" s="5">
        <v>6474331</v>
      </c>
      <c r="E6" s="5">
        <v>5918917</v>
      </c>
      <c r="F6" s="5">
        <v>486328</v>
      </c>
      <c r="G6" s="5">
        <v>69086</v>
      </c>
      <c r="H6" s="5">
        <v>15168</v>
      </c>
      <c r="I6" s="5">
        <v>99571</v>
      </c>
      <c r="J6" s="5">
        <v>240974</v>
      </c>
      <c r="K6" s="5">
        <v>113378</v>
      </c>
      <c r="L6" s="5">
        <v>5895</v>
      </c>
      <c r="M6" s="5">
        <v>60276</v>
      </c>
    </row>
    <row r="7" spans="1:13">
      <c r="A7" s="5">
        <v>1386</v>
      </c>
      <c r="B7" s="5" t="s">
        <v>542</v>
      </c>
      <c r="C7" s="5">
        <v>2840333</v>
      </c>
      <c r="D7" s="5">
        <v>2647098</v>
      </c>
      <c r="E7" s="5">
        <v>2528872</v>
      </c>
      <c r="F7" s="5">
        <v>87244</v>
      </c>
      <c r="G7" s="5">
        <v>30981</v>
      </c>
      <c r="H7" s="5">
        <v>8238</v>
      </c>
      <c r="I7" s="5">
        <v>36282</v>
      </c>
      <c r="J7" s="5">
        <v>47646</v>
      </c>
      <c r="K7" s="5">
        <v>63851</v>
      </c>
      <c r="L7" s="5">
        <v>2220</v>
      </c>
      <c r="M7" s="5">
        <v>34998</v>
      </c>
    </row>
    <row r="8" spans="1:13">
      <c r="A8" s="5">
        <v>1386</v>
      </c>
      <c r="B8" s="5" t="s">
        <v>543</v>
      </c>
      <c r="C8" s="5">
        <v>98750601</v>
      </c>
      <c r="D8" s="5">
        <v>91490083</v>
      </c>
      <c r="E8" s="5">
        <v>88392818</v>
      </c>
      <c r="F8" s="5">
        <v>1366460</v>
      </c>
      <c r="G8" s="5">
        <v>1730805</v>
      </c>
      <c r="H8" s="5">
        <v>144644</v>
      </c>
      <c r="I8" s="5">
        <v>1483077</v>
      </c>
      <c r="J8" s="5">
        <v>1242912</v>
      </c>
      <c r="K8" s="5">
        <v>1750104</v>
      </c>
      <c r="L8" s="5">
        <v>190699</v>
      </c>
      <c r="M8" s="5">
        <v>2449081</v>
      </c>
    </row>
    <row r="9" spans="1:13">
      <c r="A9" s="5">
        <v>1386</v>
      </c>
      <c r="B9" s="5" t="s">
        <v>544</v>
      </c>
      <c r="C9" s="5">
        <v>26759588</v>
      </c>
      <c r="D9" s="5">
        <v>25741731</v>
      </c>
      <c r="E9" s="5">
        <v>24791635</v>
      </c>
      <c r="F9" s="5">
        <v>573716</v>
      </c>
      <c r="G9" s="5">
        <v>376379</v>
      </c>
      <c r="H9" s="5">
        <v>39642</v>
      </c>
      <c r="I9" s="5">
        <v>60182</v>
      </c>
      <c r="J9" s="5">
        <v>215502</v>
      </c>
      <c r="K9" s="5">
        <v>302885</v>
      </c>
      <c r="L9" s="5">
        <v>20379</v>
      </c>
      <c r="M9" s="5">
        <v>379268</v>
      </c>
    </row>
    <row r="10" spans="1:13">
      <c r="A10" s="5">
        <v>1386</v>
      </c>
      <c r="B10" s="5" t="s">
        <v>545</v>
      </c>
      <c r="C10" s="5">
        <v>445796</v>
      </c>
      <c r="D10" s="5">
        <v>346338</v>
      </c>
      <c r="E10" s="5">
        <v>307915</v>
      </c>
      <c r="F10" s="5">
        <v>31766</v>
      </c>
      <c r="G10" s="5">
        <v>6658</v>
      </c>
      <c r="H10" s="5">
        <v>7774</v>
      </c>
      <c r="I10" s="5">
        <v>11549</v>
      </c>
      <c r="J10" s="5">
        <v>23506</v>
      </c>
      <c r="K10" s="5">
        <v>22757</v>
      </c>
      <c r="L10" s="5">
        <v>1744</v>
      </c>
      <c r="M10" s="5">
        <v>32128</v>
      </c>
    </row>
    <row r="11" spans="1:13">
      <c r="A11" s="5">
        <v>1386</v>
      </c>
      <c r="B11" s="5" t="s">
        <v>546</v>
      </c>
      <c r="C11" s="5">
        <v>11546314</v>
      </c>
      <c r="D11" s="5">
        <v>9409523</v>
      </c>
      <c r="E11" s="5">
        <v>9237135</v>
      </c>
      <c r="F11" s="5">
        <v>43762</v>
      </c>
      <c r="G11" s="5">
        <v>128625</v>
      </c>
      <c r="H11" s="5">
        <v>9873</v>
      </c>
      <c r="I11" s="5">
        <v>86092</v>
      </c>
      <c r="J11" s="5">
        <v>181138</v>
      </c>
      <c r="K11" s="5">
        <v>264235</v>
      </c>
      <c r="L11" s="5">
        <v>384649</v>
      </c>
      <c r="M11" s="5">
        <v>1210804</v>
      </c>
    </row>
    <row r="12" spans="1:13">
      <c r="A12" s="5">
        <v>1386</v>
      </c>
      <c r="B12" s="5" t="s">
        <v>547</v>
      </c>
      <c r="C12" s="5">
        <v>205044490</v>
      </c>
      <c r="D12" s="5">
        <v>194501022</v>
      </c>
      <c r="E12" s="5">
        <v>187738441</v>
      </c>
      <c r="F12" s="5">
        <v>5252351</v>
      </c>
      <c r="G12" s="5">
        <v>1510231</v>
      </c>
      <c r="H12" s="5">
        <v>341250</v>
      </c>
      <c r="I12" s="5">
        <v>938117</v>
      </c>
      <c r="J12" s="5">
        <v>1120419</v>
      </c>
      <c r="K12" s="5">
        <v>1567542</v>
      </c>
      <c r="L12" s="5">
        <v>130260</v>
      </c>
      <c r="M12" s="5">
        <v>6445879</v>
      </c>
    </row>
    <row r="13" spans="1:13">
      <c r="A13" s="5">
        <v>1386</v>
      </c>
      <c r="B13" s="5" t="s">
        <v>548</v>
      </c>
      <c r="C13" s="5">
        <v>2605314</v>
      </c>
      <c r="D13" s="5">
        <v>2505993</v>
      </c>
      <c r="E13" s="5">
        <v>2358867</v>
      </c>
      <c r="F13" s="5">
        <v>122872</v>
      </c>
      <c r="G13" s="5">
        <v>24255</v>
      </c>
      <c r="H13" s="5">
        <v>3681</v>
      </c>
      <c r="I13" s="5">
        <v>10741</v>
      </c>
      <c r="J13" s="5">
        <v>18521</v>
      </c>
      <c r="K13" s="5">
        <v>32025</v>
      </c>
      <c r="L13" s="5">
        <v>2913</v>
      </c>
      <c r="M13" s="5">
        <v>31439</v>
      </c>
    </row>
    <row r="14" spans="1:13">
      <c r="A14" s="5">
        <v>1386</v>
      </c>
      <c r="B14" s="5" t="s">
        <v>549</v>
      </c>
      <c r="C14" s="5">
        <v>1756931</v>
      </c>
      <c r="D14" s="5">
        <v>1627772</v>
      </c>
      <c r="E14" s="5">
        <v>1576269</v>
      </c>
      <c r="F14" s="5">
        <v>33753</v>
      </c>
      <c r="G14" s="5">
        <v>17750</v>
      </c>
      <c r="H14" s="5">
        <v>3844</v>
      </c>
      <c r="I14" s="5">
        <v>7910</v>
      </c>
      <c r="J14" s="5">
        <v>49673</v>
      </c>
      <c r="K14" s="5">
        <v>41313</v>
      </c>
      <c r="L14" s="5">
        <v>2305</v>
      </c>
      <c r="M14" s="5">
        <v>24114</v>
      </c>
    </row>
    <row r="15" spans="1:13">
      <c r="A15" s="5">
        <v>1386</v>
      </c>
      <c r="B15" s="5" t="s">
        <v>550</v>
      </c>
      <c r="C15" s="5">
        <v>38039489</v>
      </c>
      <c r="D15" s="5">
        <v>36576957</v>
      </c>
      <c r="E15" s="5">
        <v>35103473</v>
      </c>
      <c r="F15" s="5">
        <v>1150566</v>
      </c>
      <c r="G15" s="5">
        <v>322918</v>
      </c>
      <c r="H15" s="5">
        <v>46688</v>
      </c>
      <c r="I15" s="5">
        <v>187518</v>
      </c>
      <c r="J15" s="5">
        <v>364830</v>
      </c>
      <c r="K15" s="5">
        <v>455045</v>
      </c>
      <c r="L15" s="5">
        <v>29776</v>
      </c>
      <c r="M15" s="5">
        <v>378675</v>
      </c>
    </row>
    <row r="16" spans="1:13">
      <c r="A16" s="5">
        <v>1386</v>
      </c>
      <c r="B16" s="5" t="s">
        <v>551</v>
      </c>
      <c r="C16" s="5">
        <v>1492817</v>
      </c>
      <c r="D16" s="5">
        <v>1180018</v>
      </c>
      <c r="E16" s="5">
        <v>1085240</v>
      </c>
      <c r="F16" s="5">
        <v>75966</v>
      </c>
      <c r="G16" s="5">
        <v>18812</v>
      </c>
      <c r="H16" s="5">
        <v>8784</v>
      </c>
      <c r="I16" s="5">
        <v>22270</v>
      </c>
      <c r="J16" s="5">
        <v>72650</v>
      </c>
      <c r="K16" s="5">
        <v>63937</v>
      </c>
      <c r="L16" s="5">
        <v>24959</v>
      </c>
      <c r="M16" s="5">
        <v>120198</v>
      </c>
    </row>
    <row r="17" spans="1:13">
      <c r="A17" s="5">
        <v>1386</v>
      </c>
      <c r="B17" s="5" t="s">
        <v>552</v>
      </c>
      <c r="C17" s="5">
        <v>83180149</v>
      </c>
      <c r="D17" s="5">
        <v>76683028</v>
      </c>
      <c r="E17" s="5">
        <v>75105079</v>
      </c>
      <c r="F17" s="5">
        <v>713115</v>
      </c>
      <c r="G17" s="5">
        <v>864835</v>
      </c>
      <c r="H17" s="5">
        <v>34849</v>
      </c>
      <c r="I17" s="5">
        <v>890295</v>
      </c>
      <c r="J17" s="5">
        <v>1011778</v>
      </c>
      <c r="K17" s="5">
        <v>1524048</v>
      </c>
      <c r="L17" s="5">
        <v>406653</v>
      </c>
      <c r="M17" s="5">
        <v>2629498</v>
      </c>
    </row>
    <row r="18" spans="1:13">
      <c r="A18" s="5">
        <v>1386</v>
      </c>
      <c r="B18" s="5" t="s">
        <v>553</v>
      </c>
      <c r="C18" s="5">
        <v>10345144</v>
      </c>
      <c r="D18" s="5">
        <v>9801229</v>
      </c>
      <c r="E18" s="5">
        <v>9436957</v>
      </c>
      <c r="F18" s="5">
        <v>256404</v>
      </c>
      <c r="G18" s="5">
        <v>107867</v>
      </c>
      <c r="H18" s="5">
        <v>16185</v>
      </c>
      <c r="I18" s="5">
        <v>60673</v>
      </c>
      <c r="J18" s="5">
        <v>58264</v>
      </c>
      <c r="K18" s="5">
        <v>190263</v>
      </c>
      <c r="L18" s="5">
        <v>7270</v>
      </c>
      <c r="M18" s="5">
        <v>211260</v>
      </c>
    </row>
    <row r="19" spans="1:13">
      <c r="A19" s="5">
        <v>1386</v>
      </c>
      <c r="B19" s="5" t="s">
        <v>554</v>
      </c>
      <c r="C19" s="5">
        <v>15501553</v>
      </c>
      <c r="D19" s="5">
        <v>14813869</v>
      </c>
      <c r="E19" s="5">
        <v>14357855</v>
      </c>
      <c r="F19" s="5">
        <v>366214</v>
      </c>
      <c r="G19" s="5">
        <v>89800</v>
      </c>
      <c r="H19" s="5">
        <v>33877</v>
      </c>
      <c r="I19" s="5">
        <v>100164</v>
      </c>
      <c r="J19" s="5">
        <v>181959</v>
      </c>
      <c r="K19" s="5">
        <v>238303</v>
      </c>
      <c r="L19" s="5">
        <v>17318</v>
      </c>
      <c r="M19" s="5">
        <v>116062</v>
      </c>
    </row>
    <row r="20" spans="1:13">
      <c r="A20" s="5">
        <v>1386</v>
      </c>
      <c r="B20" s="5" t="s">
        <v>555</v>
      </c>
      <c r="C20" s="5">
        <v>1118354</v>
      </c>
      <c r="D20" s="5">
        <v>884838</v>
      </c>
      <c r="E20" s="5">
        <v>831296</v>
      </c>
      <c r="F20" s="5">
        <v>39556</v>
      </c>
      <c r="G20" s="5">
        <v>13986</v>
      </c>
      <c r="H20" s="5">
        <v>8289</v>
      </c>
      <c r="I20" s="5">
        <v>11752</v>
      </c>
      <c r="J20" s="5">
        <v>134165</v>
      </c>
      <c r="K20" s="5">
        <v>48602</v>
      </c>
      <c r="L20" s="5">
        <v>4559</v>
      </c>
      <c r="M20" s="5">
        <v>26150</v>
      </c>
    </row>
    <row r="21" spans="1:13">
      <c r="A21" s="5">
        <v>1386</v>
      </c>
      <c r="B21" s="5" t="s">
        <v>556</v>
      </c>
      <c r="C21" s="5">
        <v>25799309</v>
      </c>
      <c r="D21" s="5">
        <v>24569806</v>
      </c>
      <c r="E21" s="5">
        <v>23471290</v>
      </c>
      <c r="F21" s="5">
        <v>694954</v>
      </c>
      <c r="G21" s="5">
        <v>403562</v>
      </c>
      <c r="H21" s="5">
        <v>42138</v>
      </c>
      <c r="I21" s="5">
        <v>173257</v>
      </c>
      <c r="J21" s="5">
        <v>264578</v>
      </c>
      <c r="K21" s="5">
        <v>288858</v>
      </c>
      <c r="L21" s="5">
        <v>41588</v>
      </c>
      <c r="M21" s="5">
        <v>419085</v>
      </c>
    </row>
    <row r="22" spans="1:13">
      <c r="A22" s="5">
        <v>1386</v>
      </c>
      <c r="B22" s="5" t="s">
        <v>557</v>
      </c>
      <c r="C22" s="5">
        <v>29251862</v>
      </c>
      <c r="D22" s="5">
        <v>27936750</v>
      </c>
      <c r="E22" s="5">
        <v>26332851</v>
      </c>
      <c r="F22" s="5">
        <v>1344792</v>
      </c>
      <c r="G22" s="5">
        <v>259107</v>
      </c>
      <c r="H22" s="5">
        <v>60099</v>
      </c>
      <c r="I22" s="5">
        <v>122020</v>
      </c>
      <c r="J22" s="5">
        <v>266358</v>
      </c>
      <c r="K22" s="5">
        <v>327149</v>
      </c>
      <c r="L22" s="5">
        <v>37708</v>
      </c>
      <c r="M22" s="5">
        <v>501778</v>
      </c>
    </row>
    <row r="23" spans="1:13">
      <c r="A23" s="5">
        <v>1386</v>
      </c>
      <c r="B23" s="5" t="s">
        <v>558</v>
      </c>
      <c r="C23" s="5">
        <v>8165679</v>
      </c>
      <c r="D23" s="5">
        <v>7775865</v>
      </c>
      <c r="E23" s="5">
        <v>7456179</v>
      </c>
      <c r="F23" s="5">
        <v>252707</v>
      </c>
      <c r="G23" s="5">
        <v>66979</v>
      </c>
      <c r="H23" s="5">
        <v>11288</v>
      </c>
      <c r="I23" s="5">
        <v>39497</v>
      </c>
      <c r="J23" s="5">
        <v>100050</v>
      </c>
      <c r="K23" s="5">
        <v>116668</v>
      </c>
      <c r="L23" s="5">
        <v>14694</v>
      </c>
      <c r="M23" s="5">
        <v>107616</v>
      </c>
    </row>
    <row r="24" spans="1:13">
      <c r="A24" s="5">
        <v>1386</v>
      </c>
      <c r="B24" s="5" t="s">
        <v>559</v>
      </c>
      <c r="C24" s="5">
        <v>2249242</v>
      </c>
      <c r="D24" s="5">
        <v>2104650</v>
      </c>
      <c r="E24" s="5">
        <v>2008359</v>
      </c>
      <c r="F24" s="5">
        <v>53775</v>
      </c>
      <c r="G24" s="5">
        <v>42516</v>
      </c>
      <c r="H24" s="5">
        <v>6295</v>
      </c>
      <c r="I24" s="5">
        <v>7965</v>
      </c>
      <c r="J24" s="5">
        <v>43100</v>
      </c>
      <c r="K24" s="5">
        <v>54704</v>
      </c>
      <c r="L24" s="5">
        <v>2258</v>
      </c>
      <c r="M24" s="5">
        <v>30271</v>
      </c>
    </row>
    <row r="25" spans="1:13">
      <c r="A25" s="5">
        <v>1386</v>
      </c>
      <c r="B25" s="5" t="s">
        <v>560</v>
      </c>
      <c r="C25" s="5">
        <v>19791555</v>
      </c>
      <c r="D25" s="5">
        <v>18798009</v>
      </c>
      <c r="E25" s="5">
        <v>18406250</v>
      </c>
      <c r="F25" s="5">
        <v>283953</v>
      </c>
      <c r="G25" s="5">
        <v>107806</v>
      </c>
      <c r="H25" s="5">
        <v>33810</v>
      </c>
      <c r="I25" s="5">
        <v>77675</v>
      </c>
      <c r="J25" s="5">
        <v>286759</v>
      </c>
      <c r="K25" s="5">
        <v>325600</v>
      </c>
      <c r="L25" s="5">
        <v>19346</v>
      </c>
      <c r="M25" s="5">
        <v>250357</v>
      </c>
    </row>
    <row r="26" spans="1:13">
      <c r="A26" s="5">
        <v>1386</v>
      </c>
      <c r="B26" s="5" t="s">
        <v>561</v>
      </c>
      <c r="C26" s="5">
        <v>4956887</v>
      </c>
      <c r="D26" s="5">
        <v>4573236</v>
      </c>
      <c r="E26" s="5">
        <v>4375915</v>
      </c>
      <c r="F26" s="5">
        <v>152385</v>
      </c>
      <c r="G26" s="5">
        <v>44936</v>
      </c>
      <c r="H26" s="5">
        <v>31787</v>
      </c>
      <c r="I26" s="5">
        <v>54637</v>
      </c>
      <c r="J26" s="5">
        <v>52577</v>
      </c>
      <c r="K26" s="5">
        <v>75656</v>
      </c>
      <c r="L26" s="5">
        <v>4770</v>
      </c>
      <c r="M26" s="5">
        <v>164224</v>
      </c>
    </row>
    <row r="27" spans="1:13">
      <c r="A27" s="5">
        <v>1386</v>
      </c>
      <c r="B27" s="5" t="s">
        <v>562</v>
      </c>
      <c r="C27" s="5">
        <v>380676</v>
      </c>
      <c r="D27" s="5">
        <v>346666</v>
      </c>
      <c r="E27" s="5">
        <v>300840</v>
      </c>
      <c r="F27" s="5">
        <v>38661</v>
      </c>
      <c r="G27" s="5">
        <v>7165</v>
      </c>
      <c r="H27" s="5">
        <v>403</v>
      </c>
      <c r="I27" s="5">
        <v>1667</v>
      </c>
      <c r="J27" s="5">
        <v>9098</v>
      </c>
      <c r="K27" s="5">
        <v>8326</v>
      </c>
      <c r="L27" s="5">
        <v>616</v>
      </c>
      <c r="M27" s="5">
        <v>13901</v>
      </c>
    </row>
    <row r="28" spans="1:13">
      <c r="A28" s="5">
        <v>1386</v>
      </c>
      <c r="B28" s="5" t="s">
        <v>563</v>
      </c>
      <c r="C28" s="5">
        <v>4436820</v>
      </c>
      <c r="D28" s="5">
        <v>4227954</v>
      </c>
      <c r="E28" s="5">
        <v>3969000</v>
      </c>
      <c r="F28" s="5">
        <v>215998</v>
      </c>
      <c r="G28" s="5">
        <v>42956</v>
      </c>
      <c r="H28" s="5">
        <v>8194</v>
      </c>
      <c r="I28" s="5">
        <v>30113</v>
      </c>
      <c r="J28" s="5">
        <v>52819</v>
      </c>
      <c r="K28" s="5">
        <v>56331</v>
      </c>
      <c r="L28" s="5">
        <v>2652</v>
      </c>
      <c r="M28" s="5">
        <v>58756</v>
      </c>
    </row>
    <row r="29" spans="1:13">
      <c r="A29" s="5">
        <v>1386</v>
      </c>
      <c r="B29" s="5" t="s">
        <v>564</v>
      </c>
      <c r="C29" s="5">
        <v>13472702</v>
      </c>
      <c r="D29" s="5">
        <v>12903279</v>
      </c>
      <c r="E29" s="5">
        <v>12137087</v>
      </c>
      <c r="F29" s="5">
        <v>634943</v>
      </c>
      <c r="G29" s="5">
        <v>131250</v>
      </c>
      <c r="H29" s="5">
        <v>43037</v>
      </c>
      <c r="I29" s="5">
        <v>54415</v>
      </c>
      <c r="J29" s="5">
        <v>85211</v>
      </c>
      <c r="K29" s="5">
        <v>155587</v>
      </c>
      <c r="L29" s="5">
        <v>6369</v>
      </c>
      <c r="M29" s="5">
        <v>224804</v>
      </c>
    </row>
    <row r="30" spans="1:13">
      <c r="A30" s="5">
        <v>1386</v>
      </c>
      <c r="B30" s="5" t="s">
        <v>565</v>
      </c>
      <c r="C30" s="5">
        <v>3760014</v>
      </c>
      <c r="D30" s="5">
        <v>3271141</v>
      </c>
      <c r="E30" s="5">
        <v>2973948</v>
      </c>
      <c r="F30" s="5">
        <v>257300</v>
      </c>
      <c r="G30" s="5">
        <v>39893</v>
      </c>
      <c r="H30" s="5">
        <v>20782</v>
      </c>
      <c r="I30" s="5">
        <v>64515</v>
      </c>
      <c r="J30" s="5">
        <v>90364</v>
      </c>
      <c r="K30" s="5">
        <v>202892</v>
      </c>
      <c r="L30" s="5">
        <v>3898</v>
      </c>
      <c r="M30" s="5">
        <v>106422</v>
      </c>
    </row>
    <row r="31" spans="1:13">
      <c r="A31" s="5">
        <v>1386</v>
      </c>
      <c r="B31" s="5" t="s">
        <v>566</v>
      </c>
      <c r="C31" s="5">
        <v>18247238</v>
      </c>
      <c r="D31" s="5">
        <v>17304655</v>
      </c>
      <c r="E31" s="5">
        <v>16449083</v>
      </c>
      <c r="F31" s="5">
        <v>624041</v>
      </c>
      <c r="G31" s="5">
        <v>231530</v>
      </c>
      <c r="H31" s="5">
        <v>36702</v>
      </c>
      <c r="I31" s="5">
        <v>148477</v>
      </c>
      <c r="J31" s="5">
        <v>131027</v>
      </c>
      <c r="K31" s="5">
        <v>212251</v>
      </c>
      <c r="L31" s="5">
        <v>8379</v>
      </c>
      <c r="M31" s="5">
        <v>405747</v>
      </c>
    </row>
    <row r="32" spans="1:13">
      <c r="A32" s="5">
        <v>1386</v>
      </c>
      <c r="B32" s="5" t="s">
        <v>567</v>
      </c>
      <c r="C32" s="5">
        <v>39282286</v>
      </c>
      <c r="D32" s="5">
        <v>36765590</v>
      </c>
      <c r="E32" s="5">
        <v>35590588</v>
      </c>
      <c r="F32" s="5">
        <v>895195</v>
      </c>
      <c r="G32" s="5">
        <v>279807</v>
      </c>
      <c r="H32" s="5">
        <v>111684</v>
      </c>
      <c r="I32" s="5">
        <v>220262</v>
      </c>
      <c r="J32" s="5">
        <v>467517</v>
      </c>
      <c r="K32" s="5">
        <v>845135</v>
      </c>
      <c r="L32" s="5">
        <v>71024</v>
      </c>
      <c r="M32" s="5">
        <v>801073</v>
      </c>
    </row>
    <row r="33" spans="1:13">
      <c r="A33" s="5">
        <v>1386</v>
      </c>
      <c r="B33" s="5" t="s">
        <v>568</v>
      </c>
      <c r="C33" s="5">
        <v>14286142</v>
      </c>
      <c r="D33" s="5">
        <v>11669658</v>
      </c>
      <c r="E33" s="5">
        <v>11367104</v>
      </c>
      <c r="F33" s="5">
        <v>119813</v>
      </c>
      <c r="G33" s="5">
        <v>182742</v>
      </c>
      <c r="H33" s="5">
        <v>44478</v>
      </c>
      <c r="I33" s="5">
        <v>65235</v>
      </c>
      <c r="J33" s="5">
        <v>143732</v>
      </c>
      <c r="K33" s="5">
        <v>411082</v>
      </c>
      <c r="L33" s="5">
        <v>17333</v>
      </c>
      <c r="M33" s="5">
        <v>1934623</v>
      </c>
    </row>
    <row r="34" spans="1:13">
      <c r="A34" s="5">
        <v>1386</v>
      </c>
      <c r="B34" s="5" t="s">
        <v>569</v>
      </c>
      <c r="C34" s="5">
        <v>5741448</v>
      </c>
      <c r="D34" s="5">
        <v>5443374</v>
      </c>
      <c r="E34" s="5">
        <v>5142222</v>
      </c>
      <c r="F34" s="5">
        <v>230711</v>
      </c>
      <c r="G34" s="5">
        <v>70441</v>
      </c>
      <c r="H34" s="5">
        <v>19228</v>
      </c>
      <c r="I34" s="5">
        <v>44940</v>
      </c>
      <c r="J34" s="5">
        <v>88549</v>
      </c>
      <c r="K34" s="5">
        <v>105667</v>
      </c>
      <c r="L34" s="5">
        <v>3823</v>
      </c>
      <c r="M34" s="5">
        <v>35867</v>
      </c>
    </row>
    <row r="35" spans="1:13">
      <c r="A35" s="5">
        <v>1386</v>
      </c>
      <c r="B35" s="5" t="s">
        <v>570</v>
      </c>
      <c r="C35" s="5">
        <v>17164676</v>
      </c>
      <c r="D35" s="5">
        <v>16061599</v>
      </c>
      <c r="E35" s="5">
        <v>15684940</v>
      </c>
      <c r="F35" s="5">
        <v>254786</v>
      </c>
      <c r="G35" s="5">
        <v>121873</v>
      </c>
      <c r="H35" s="5">
        <v>18961</v>
      </c>
      <c r="I35" s="5">
        <v>40471</v>
      </c>
      <c r="J35" s="5">
        <v>343066</v>
      </c>
      <c r="K35" s="5">
        <v>527171</v>
      </c>
      <c r="L35" s="5">
        <v>47873</v>
      </c>
      <c r="M35" s="5">
        <v>125534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6" t="s">
        <v>159</v>
      </c>
      <c r="B1" s="26"/>
      <c r="C1" s="25" t="str">
        <f>CONCATENATE("15-",'فهرست جداول'!E6,"-",MID('فهرست جداول'!B1, 58,10), "                  (میلیون ریال)")</f>
        <v>15-ارزش ستانده‏های فعالیت صنعتی کارگاه‏ها‌ بر ‌حسب استان-86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</row>
    <row r="2" spans="1:12" ht="58.5" customHeight="1" thickBot="1">
      <c r="A2" s="15" t="s">
        <v>128</v>
      </c>
      <c r="B2" s="15" t="s">
        <v>152</v>
      </c>
      <c r="C2" s="12" t="s">
        <v>2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2" t="s">
        <v>38</v>
      </c>
      <c r="L2" s="12" t="s">
        <v>39</v>
      </c>
    </row>
    <row r="3" spans="1:12">
      <c r="A3" s="5">
        <v>1386</v>
      </c>
      <c r="B3" s="5" t="s">
        <v>539</v>
      </c>
      <c r="C3" s="5">
        <v>1160211671</v>
      </c>
      <c r="D3" s="5">
        <v>1115511610</v>
      </c>
      <c r="E3" s="5">
        <v>3016267</v>
      </c>
      <c r="F3" s="5">
        <v>1999267</v>
      </c>
      <c r="G3" s="5">
        <v>447008</v>
      </c>
      <c r="H3" s="5">
        <v>101554</v>
      </c>
      <c r="I3" s="5">
        <v>7458209</v>
      </c>
      <c r="J3" s="5">
        <v>6856339</v>
      </c>
      <c r="K3" s="5">
        <v>19747535</v>
      </c>
      <c r="L3" s="5">
        <v>5073880</v>
      </c>
    </row>
    <row r="4" spans="1:12">
      <c r="A4" s="5">
        <v>1386</v>
      </c>
      <c r="B4" s="5" t="s">
        <v>540</v>
      </c>
      <c r="C4" s="5">
        <v>60760649</v>
      </c>
      <c r="D4" s="5">
        <v>56594025</v>
      </c>
      <c r="E4" s="5">
        <v>210323</v>
      </c>
      <c r="F4" s="5">
        <v>96164</v>
      </c>
      <c r="G4" s="5">
        <v>3843</v>
      </c>
      <c r="H4" s="5">
        <v>10683</v>
      </c>
      <c r="I4" s="5">
        <v>2899906</v>
      </c>
      <c r="J4" s="5">
        <v>202320</v>
      </c>
      <c r="K4" s="5">
        <v>705154</v>
      </c>
      <c r="L4" s="5">
        <v>38231</v>
      </c>
    </row>
    <row r="5" spans="1:12">
      <c r="A5" s="5">
        <v>1386</v>
      </c>
      <c r="B5" s="5" t="s">
        <v>541</v>
      </c>
      <c r="C5" s="5">
        <v>11508493</v>
      </c>
      <c r="D5" s="5">
        <v>11087357</v>
      </c>
      <c r="E5" s="5">
        <v>63552</v>
      </c>
      <c r="F5" s="5">
        <v>42838</v>
      </c>
      <c r="G5" s="5">
        <v>0</v>
      </c>
      <c r="H5" s="5">
        <v>1856</v>
      </c>
      <c r="I5" s="5">
        <v>26024</v>
      </c>
      <c r="J5" s="5">
        <v>124975</v>
      </c>
      <c r="K5" s="5">
        <v>147027</v>
      </c>
      <c r="L5" s="5">
        <v>14863</v>
      </c>
    </row>
    <row r="6" spans="1:12">
      <c r="A6" s="5">
        <v>1386</v>
      </c>
      <c r="B6" s="5" t="s">
        <v>542</v>
      </c>
      <c r="C6" s="5">
        <v>4326449</v>
      </c>
      <c r="D6" s="5">
        <v>4078796</v>
      </c>
      <c r="E6" s="5">
        <v>27610</v>
      </c>
      <c r="F6" s="5">
        <v>9853</v>
      </c>
      <c r="G6" s="5">
        <v>0</v>
      </c>
      <c r="H6" s="5">
        <v>207</v>
      </c>
      <c r="I6" s="5">
        <v>10472</v>
      </c>
      <c r="J6" s="5">
        <v>43557</v>
      </c>
      <c r="K6" s="5">
        <v>146456</v>
      </c>
      <c r="L6" s="5">
        <v>9498</v>
      </c>
    </row>
    <row r="7" spans="1:12">
      <c r="A7" s="5">
        <v>1386</v>
      </c>
      <c r="B7" s="5" t="s">
        <v>543</v>
      </c>
      <c r="C7" s="5">
        <v>168552623</v>
      </c>
      <c r="D7" s="5">
        <v>162668562</v>
      </c>
      <c r="E7" s="5">
        <v>345197</v>
      </c>
      <c r="F7" s="5">
        <v>246327</v>
      </c>
      <c r="G7" s="5">
        <v>0</v>
      </c>
      <c r="H7" s="5">
        <v>13085</v>
      </c>
      <c r="I7" s="5">
        <v>947701</v>
      </c>
      <c r="J7" s="5">
        <v>1979488</v>
      </c>
      <c r="K7" s="5">
        <v>2107467</v>
      </c>
      <c r="L7" s="5">
        <v>244796</v>
      </c>
    </row>
    <row r="8" spans="1:12">
      <c r="A8" s="5">
        <v>1386</v>
      </c>
      <c r="B8" s="5" t="s">
        <v>544</v>
      </c>
      <c r="C8" s="5">
        <v>40973539</v>
      </c>
      <c r="D8" s="5">
        <v>38893735</v>
      </c>
      <c r="E8" s="5">
        <v>96390</v>
      </c>
      <c r="F8" s="5">
        <v>48736</v>
      </c>
      <c r="G8" s="5">
        <v>0</v>
      </c>
      <c r="H8" s="5">
        <v>3351</v>
      </c>
      <c r="I8" s="5">
        <v>81417</v>
      </c>
      <c r="J8" s="5">
        <v>78635</v>
      </c>
      <c r="K8" s="5">
        <v>1659171</v>
      </c>
      <c r="L8" s="5">
        <v>112104</v>
      </c>
    </row>
    <row r="9" spans="1:12">
      <c r="A9" s="5">
        <v>1386</v>
      </c>
      <c r="B9" s="5" t="s">
        <v>545</v>
      </c>
      <c r="C9" s="5">
        <v>800926</v>
      </c>
      <c r="D9" s="5">
        <v>745672</v>
      </c>
      <c r="E9" s="5">
        <v>807</v>
      </c>
      <c r="F9" s="5">
        <v>11223</v>
      </c>
      <c r="G9" s="5">
        <v>0</v>
      </c>
      <c r="H9" s="5">
        <v>27</v>
      </c>
      <c r="I9" s="5">
        <v>2249</v>
      </c>
      <c r="J9" s="5">
        <v>19589</v>
      </c>
      <c r="K9" s="5">
        <v>21298</v>
      </c>
      <c r="L9" s="5">
        <v>61</v>
      </c>
    </row>
    <row r="10" spans="1:12">
      <c r="A10" s="5">
        <v>1386</v>
      </c>
      <c r="B10" s="5" t="s">
        <v>546</v>
      </c>
      <c r="C10" s="5">
        <v>23178905</v>
      </c>
      <c r="D10" s="5">
        <v>22962807</v>
      </c>
      <c r="E10" s="5">
        <v>12552</v>
      </c>
      <c r="F10" s="5">
        <v>12945</v>
      </c>
      <c r="G10" s="5">
        <v>0</v>
      </c>
      <c r="H10" s="5">
        <v>385</v>
      </c>
      <c r="I10" s="5">
        <v>17142</v>
      </c>
      <c r="J10" s="5">
        <v>119168</v>
      </c>
      <c r="K10" s="5">
        <v>53796</v>
      </c>
      <c r="L10" s="5">
        <v>109</v>
      </c>
    </row>
    <row r="11" spans="1:12">
      <c r="A11" s="5">
        <v>1386</v>
      </c>
      <c r="B11" s="5" t="s">
        <v>547</v>
      </c>
      <c r="C11" s="5">
        <v>296998800</v>
      </c>
      <c r="D11" s="5">
        <v>282763262</v>
      </c>
      <c r="E11" s="5">
        <v>493377</v>
      </c>
      <c r="F11" s="5">
        <v>488712</v>
      </c>
      <c r="G11" s="5">
        <v>0</v>
      </c>
      <c r="H11" s="5">
        <v>24015</v>
      </c>
      <c r="I11" s="5">
        <v>1720816</v>
      </c>
      <c r="J11" s="5">
        <v>1226289</v>
      </c>
      <c r="K11" s="5">
        <v>6877007</v>
      </c>
      <c r="L11" s="5">
        <v>3405322</v>
      </c>
    </row>
    <row r="12" spans="1:12">
      <c r="A12" s="5">
        <v>1386</v>
      </c>
      <c r="B12" s="5" t="s">
        <v>548</v>
      </c>
      <c r="C12" s="5">
        <v>3951004</v>
      </c>
      <c r="D12" s="5">
        <v>3973605</v>
      </c>
      <c r="E12" s="5">
        <v>9983</v>
      </c>
      <c r="F12" s="5">
        <v>4814</v>
      </c>
      <c r="G12" s="5">
        <v>0</v>
      </c>
      <c r="H12" s="5">
        <v>309</v>
      </c>
      <c r="I12" s="5">
        <v>-162185</v>
      </c>
      <c r="J12" s="5">
        <v>14689</v>
      </c>
      <c r="K12" s="5">
        <v>109480</v>
      </c>
      <c r="L12" s="5">
        <v>309</v>
      </c>
    </row>
    <row r="13" spans="1:12">
      <c r="A13" s="5">
        <v>1386</v>
      </c>
      <c r="B13" s="5" t="s">
        <v>549</v>
      </c>
      <c r="C13" s="5">
        <v>2703745</v>
      </c>
      <c r="D13" s="5">
        <v>2596856</v>
      </c>
      <c r="E13" s="5">
        <v>1354</v>
      </c>
      <c r="F13" s="5">
        <v>5005</v>
      </c>
      <c r="G13" s="5">
        <v>0</v>
      </c>
      <c r="H13" s="5">
        <v>431</v>
      </c>
      <c r="I13" s="5">
        <v>10864</v>
      </c>
      <c r="J13" s="5">
        <v>10879</v>
      </c>
      <c r="K13" s="5">
        <v>73316</v>
      </c>
      <c r="L13" s="5">
        <v>5039</v>
      </c>
    </row>
    <row r="14" spans="1:12">
      <c r="A14" s="5">
        <v>1386</v>
      </c>
      <c r="B14" s="5" t="s">
        <v>550</v>
      </c>
      <c r="C14" s="5">
        <v>52390885</v>
      </c>
      <c r="D14" s="5">
        <v>50781239</v>
      </c>
      <c r="E14" s="5">
        <v>115500</v>
      </c>
      <c r="F14" s="5">
        <v>85602</v>
      </c>
      <c r="G14" s="5">
        <v>25</v>
      </c>
      <c r="H14" s="5">
        <v>9038</v>
      </c>
      <c r="I14" s="5">
        <v>171364</v>
      </c>
      <c r="J14" s="5">
        <v>242611</v>
      </c>
      <c r="K14" s="5">
        <v>880652</v>
      </c>
      <c r="L14" s="5">
        <v>104854</v>
      </c>
    </row>
    <row r="15" spans="1:12">
      <c r="A15" s="5">
        <v>1386</v>
      </c>
      <c r="B15" s="5" t="s">
        <v>551</v>
      </c>
      <c r="C15" s="5">
        <v>3171952</v>
      </c>
      <c r="D15" s="5">
        <v>2974855</v>
      </c>
      <c r="E15" s="5">
        <v>1465</v>
      </c>
      <c r="F15" s="5">
        <v>34018</v>
      </c>
      <c r="G15" s="5">
        <v>0</v>
      </c>
      <c r="H15" s="5">
        <v>19</v>
      </c>
      <c r="I15" s="5">
        <v>20071</v>
      </c>
      <c r="J15" s="5">
        <v>28755</v>
      </c>
      <c r="K15" s="5">
        <v>102742</v>
      </c>
      <c r="L15" s="5">
        <v>10026</v>
      </c>
    </row>
    <row r="16" spans="1:12">
      <c r="A16" s="5">
        <v>1386</v>
      </c>
      <c r="B16" s="5" t="s">
        <v>552</v>
      </c>
      <c r="C16" s="5">
        <v>128042051</v>
      </c>
      <c r="D16" s="5">
        <v>124076498</v>
      </c>
      <c r="E16" s="5">
        <v>690426</v>
      </c>
      <c r="F16" s="5">
        <v>43437</v>
      </c>
      <c r="G16" s="5">
        <v>435066</v>
      </c>
      <c r="H16" s="5">
        <v>11212</v>
      </c>
      <c r="I16" s="5">
        <v>783543</v>
      </c>
      <c r="J16" s="5">
        <v>1039324</v>
      </c>
      <c r="K16" s="5">
        <v>944720</v>
      </c>
      <c r="L16" s="5">
        <v>17826</v>
      </c>
    </row>
    <row r="17" spans="1:12">
      <c r="A17" s="5">
        <v>1386</v>
      </c>
      <c r="B17" s="5" t="s">
        <v>553</v>
      </c>
      <c r="C17" s="5">
        <v>15523837</v>
      </c>
      <c r="D17" s="5">
        <v>14810800</v>
      </c>
      <c r="E17" s="5">
        <v>112801</v>
      </c>
      <c r="F17" s="5">
        <v>21376</v>
      </c>
      <c r="G17" s="5">
        <v>0</v>
      </c>
      <c r="H17" s="5">
        <v>323</v>
      </c>
      <c r="I17" s="5">
        <v>30849</v>
      </c>
      <c r="J17" s="5">
        <v>89258</v>
      </c>
      <c r="K17" s="5">
        <v>434049</v>
      </c>
      <c r="L17" s="5">
        <v>24381</v>
      </c>
    </row>
    <row r="18" spans="1:12">
      <c r="A18" s="5">
        <v>1386</v>
      </c>
      <c r="B18" s="5" t="s">
        <v>554</v>
      </c>
      <c r="C18" s="5">
        <v>23365415</v>
      </c>
      <c r="D18" s="5">
        <v>22629824</v>
      </c>
      <c r="E18" s="5">
        <v>60502</v>
      </c>
      <c r="F18" s="5">
        <v>41752</v>
      </c>
      <c r="G18" s="5">
        <v>0</v>
      </c>
      <c r="H18" s="5">
        <v>2330</v>
      </c>
      <c r="I18" s="5">
        <v>41566</v>
      </c>
      <c r="J18" s="5">
        <v>121931</v>
      </c>
      <c r="K18" s="5">
        <v>334608</v>
      </c>
      <c r="L18" s="5">
        <v>132901</v>
      </c>
    </row>
    <row r="19" spans="1:12">
      <c r="A19" s="5">
        <v>1386</v>
      </c>
      <c r="B19" s="5" t="s">
        <v>555</v>
      </c>
      <c r="C19" s="5">
        <v>2191711</v>
      </c>
      <c r="D19" s="5">
        <v>2068386</v>
      </c>
      <c r="E19" s="5">
        <v>5108</v>
      </c>
      <c r="F19" s="5">
        <v>10496</v>
      </c>
      <c r="G19" s="5">
        <v>0</v>
      </c>
      <c r="H19" s="5">
        <v>1404</v>
      </c>
      <c r="I19" s="5">
        <v>3444</v>
      </c>
      <c r="J19" s="5">
        <v>16105</v>
      </c>
      <c r="K19" s="5">
        <v>82615</v>
      </c>
      <c r="L19" s="5">
        <v>4153</v>
      </c>
    </row>
    <row r="20" spans="1:12">
      <c r="A20" s="5">
        <v>1386</v>
      </c>
      <c r="B20" s="5" t="s">
        <v>556</v>
      </c>
      <c r="C20" s="5">
        <v>38159442</v>
      </c>
      <c r="D20" s="5">
        <v>36641154</v>
      </c>
      <c r="E20" s="5">
        <v>125491</v>
      </c>
      <c r="F20" s="5">
        <v>79104</v>
      </c>
      <c r="G20" s="5">
        <v>0</v>
      </c>
      <c r="H20" s="5">
        <v>3715</v>
      </c>
      <c r="I20" s="5">
        <v>209354</v>
      </c>
      <c r="J20" s="5">
        <v>221545</v>
      </c>
      <c r="K20" s="5">
        <v>785537</v>
      </c>
      <c r="L20" s="5">
        <v>93542</v>
      </c>
    </row>
    <row r="21" spans="1:12">
      <c r="A21" s="5">
        <v>1386</v>
      </c>
      <c r="B21" s="5" t="s">
        <v>557</v>
      </c>
      <c r="C21" s="5">
        <v>44065278</v>
      </c>
      <c r="D21" s="5">
        <v>42188958</v>
      </c>
      <c r="E21" s="5">
        <v>150986</v>
      </c>
      <c r="F21" s="5">
        <v>79358</v>
      </c>
      <c r="G21" s="5">
        <v>0</v>
      </c>
      <c r="H21" s="5">
        <v>3700</v>
      </c>
      <c r="I21" s="5">
        <v>360245</v>
      </c>
      <c r="J21" s="5">
        <v>181117</v>
      </c>
      <c r="K21" s="5">
        <v>845136</v>
      </c>
      <c r="L21" s="5">
        <v>255778</v>
      </c>
    </row>
    <row r="22" spans="1:12">
      <c r="A22" s="5">
        <v>1386</v>
      </c>
      <c r="B22" s="5" t="s">
        <v>558</v>
      </c>
      <c r="C22" s="5">
        <v>11873898</v>
      </c>
      <c r="D22" s="5">
        <v>11469508</v>
      </c>
      <c r="E22" s="5">
        <v>14357</v>
      </c>
      <c r="F22" s="5">
        <v>13987</v>
      </c>
      <c r="G22" s="5">
        <v>0</v>
      </c>
      <c r="H22" s="5">
        <v>1476</v>
      </c>
      <c r="I22" s="5">
        <v>41541</v>
      </c>
      <c r="J22" s="5">
        <v>49166</v>
      </c>
      <c r="K22" s="5">
        <v>261933</v>
      </c>
      <c r="L22" s="5">
        <v>21930</v>
      </c>
    </row>
    <row r="23" spans="1:12">
      <c r="A23" s="5">
        <v>1386</v>
      </c>
      <c r="B23" s="5" t="s">
        <v>559</v>
      </c>
      <c r="C23" s="5">
        <v>3564251</v>
      </c>
      <c r="D23" s="5">
        <v>3457721</v>
      </c>
      <c r="E23" s="5">
        <v>9377</v>
      </c>
      <c r="F23" s="5">
        <v>8132</v>
      </c>
      <c r="G23" s="5">
        <v>0</v>
      </c>
      <c r="H23" s="5">
        <v>862</v>
      </c>
      <c r="I23" s="5">
        <v>620</v>
      </c>
      <c r="J23" s="5">
        <v>10343</v>
      </c>
      <c r="K23" s="5">
        <v>69246</v>
      </c>
      <c r="L23" s="5">
        <v>7950</v>
      </c>
    </row>
    <row r="24" spans="1:12">
      <c r="A24" s="5">
        <v>1386</v>
      </c>
      <c r="B24" s="5" t="s">
        <v>560</v>
      </c>
      <c r="C24" s="5">
        <v>35238743</v>
      </c>
      <c r="D24" s="5">
        <v>35051129</v>
      </c>
      <c r="E24" s="5">
        <v>42398</v>
      </c>
      <c r="F24" s="5">
        <v>41555</v>
      </c>
      <c r="G24" s="5">
        <v>6569</v>
      </c>
      <c r="H24" s="5">
        <v>358</v>
      </c>
      <c r="I24" s="5">
        <v>-219868</v>
      </c>
      <c r="J24" s="5">
        <v>98403</v>
      </c>
      <c r="K24" s="5">
        <v>199160</v>
      </c>
      <c r="L24" s="5">
        <v>19039</v>
      </c>
    </row>
    <row r="25" spans="1:12">
      <c r="A25" s="5">
        <v>1386</v>
      </c>
      <c r="B25" s="5" t="s">
        <v>561</v>
      </c>
      <c r="C25" s="5">
        <v>7941395</v>
      </c>
      <c r="D25" s="5">
        <v>7493314</v>
      </c>
      <c r="E25" s="5">
        <v>34715</v>
      </c>
      <c r="F25" s="5">
        <v>61735</v>
      </c>
      <c r="G25" s="5">
        <v>0</v>
      </c>
      <c r="H25" s="5">
        <v>65</v>
      </c>
      <c r="I25" s="5">
        <v>46673</v>
      </c>
      <c r="J25" s="5">
        <v>76224</v>
      </c>
      <c r="K25" s="5">
        <v>219592</v>
      </c>
      <c r="L25" s="5">
        <v>9077</v>
      </c>
    </row>
    <row r="26" spans="1:12">
      <c r="A26" s="5">
        <v>1386</v>
      </c>
      <c r="B26" s="5" t="s">
        <v>562</v>
      </c>
      <c r="C26" s="5">
        <v>698476</v>
      </c>
      <c r="D26" s="5">
        <v>674504</v>
      </c>
      <c r="E26" s="5">
        <v>1335</v>
      </c>
      <c r="F26" s="5">
        <v>570</v>
      </c>
      <c r="G26" s="5">
        <v>0</v>
      </c>
      <c r="H26" s="5">
        <v>19</v>
      </c>
      <c r="I26" s="5">
        <v>-1158</v>
      </c>
      <c r="J26" s="5">
        <v>2279</v>
      </c>
      <c r="K26" s="5">
        <v>19684</v>
      </c>
      <c r="L26" s="5">
        <v>1243</v>
      </c>
    </row>
    <row r="27" spans="1:12">
      <c r="A27" s="5">
        <v>1386</v>
      </c>
      <c r="B27" s="5" t="s">
        <v>563</v>
      </c>
      <c r="C27" s="5">
        <v>6142535</v>
      </c>
      <c r="D27" s="5">
        <v>5967003</v>
      </c>
      <c r="E27" s="5">
        <v>7894</v>
      </c>
      <c r="F27" s="5">
        <v>10625</v>
      </c>
      <c r="G27" s="5">
        <v>0</v>
      </c>
      <c r="H27" s="5">
        <v>263</v>
      </c>
      <c r="I27" s="5">
        <v>3757</v>
      </c>
      <c r="J27" s="5">
        <v>37074</v>
      </c>
      <c r="K27" s="5">
        <v>97224</v>
      </c>
      <c r="L27" s="5">
        <v>18693</v>
      </c>
    </row>
    <row r="28" spans="1:12">
      <c r="A28" s="5">
        <v>1386</v>
      </c>
      <c r="B28" s="5" t="s">
        <v>564</v>
      </c>
      <c r="C28" s="5">
        <v>19555625</v>
      </c>
      <c r="D28" s="5">
        <v>18405343</v>
      </c>
      <c r="E28" s="5">
        <v>69205</v>
      </c>
      <c r="F28" s="5">
        <v>150088</v>
      </c>
      <c r="G28" s="5">
        <v>0</v>
      </c>
      <c r="H28" s="5">
        <v>842</v>
      </c>
      <c r="I28" s="5">
        <v>165027</v>
      </c>
      <c r="J28" s="5">
        <v>67337</v>
      </c>
      <c r="K28" s="5">
        <v>458311</v>
      </c>
      <c r="L28" s="5">
        <v>239472</v>
      </c>
    </row>
    <row r="29" spans="1:12">
      <c r="A29" s="5">
        <v>1386</v>
      </c>
      <c r="B29" s="5" t="s">
        <v>565</v>
      </c>
      <c r="C29" s="5">
        <v>6762436</v>
      </c>
      <c r="D29" s="5">
        <v>6479937</v>
      </c>
      <c r="E29" s="5">
        <v>10168</v>
      </c>
      <c r="F29" s="5">
        <v>27857</v>
      </c>
      <c r="G29" s="5">
        <v>0</v>
      </c>
      <c r="H29" s="5">
        <v>830</v>
      </c>
      <c r="I29" s="5">
        <v>10049</v>
      </c>
      <c r="J29" s="5">
        <v>94452</v>
      </c>
      <c r="K29" s="5">
        <v>104427</v>
      </c>
      <c r="L29" s="5">
        <v>34715</v>
      </c>
    </row>
    <row r="30" spans="1:12">
      <c r="A30" s="5">
        <v>1386</v>
      </c>
      <c r="B30" s="5" t="s">
        <v>566</v>
      </c>
      <c r="C30" s="5">
        <v>26097410</v>
      </c>
      <c r="D30" s="5">
        <v>25430751</v>
      </c>
      <c r="E30" s="5">
        <v>39349</v>
      </c>
      <c r="F30" s="5">
        <v>47206</v>
      </c>
      <c r="G30" s="5">
        <v>1505</v>
      </c>
      <c r="H30" s="5">
        <v>1395</v>
      </c>
      <c r="I30" s="5">
        <v>10037</v>
      </c>
      <c r="J30" s="5">
        <v>182413</v>
      </c>
      <c r="K30" s="5">
        <v>267112</v>
      </c>
      <c r="L30" s="5">
        <v>117642</v>
      </c>
    </row>
    <row r="31" spans="1:12">
      <c r="A31" s="5">
        <v>1386</v>
      </c>
      <c r="B31" s="5" t="s">
        <v>567</v>
      </c>
      <c r="C31" s="5">
        <v>62685384</v>
      </c>
      <c r="D31" s="5">
        <v>61400585</v>
      </c>
      <c r="E31" s="5">
        <v>111826</v>
      </c>
      <c r="F31" s="5">
        <v>148603</v>
      </c>
      <c r="G31" s="5">
        <v>0</v>
      </c>
      <c r="H31" s="5">
        <v>3494</v>
      </c>
      <c r="I31" s="5">
        <v>-546785</v>
      </c>
      <c r="J31" s="5">
        <v>293055</v>
      </c>
      <c r="K31" s="5">
        <v>1195394</v>
      </c>
      <c r="L31" s="5">
        <v>79212</v>
      </c>
    </row>
    <row r="32" spans="1:12">
      <c r="A32" s="5">
        <v>1386</v>
      </c>
      <c r="B32" s="5" t="s">
        <v>568</v>
      </c>
      <c r="C32" s="5">
        <v>23995582</v>
      </c>
      <c r="D32" s="5">
        <v>23090514</v>
      </c>
      <c r="E32" s="5">
        <v>32512</v>
      </c>
      <c r="F32" s="5">
        <v>52551</v>
      </c>
      <c r="G32" s="5">
        <v>0</v>
      </c>
      <c r="H32" s="5">
        <v>48</v>
      </c>
      <c r="I32" s="5">
        <v>601477</v>
      </c>
      <c r="J32" s="5">
        <v>68023</v>
      </c>
      <c r="K32" s="5">
        <v>124899</v>
      </c>
      <c r="L32" s="5">
        <v>25557</v>
      </c>
    </row>
    <row r="33" spans="1:12">
      <c r="A33" s="5">
        <v>1386</v>
      </c>
      <c r="B33" s="5" t="s">
        <v>569</v>
      </c>
      <c r="C33" s="5">
        <v>8368823</v>
      </c>
      <c r="D33" s="5">
        <v>8070811</v>
      </c>
      <c r="E33" s="5">
        <v>29551</v>
      </c>
      <c r="F33" s="5">
        <v>47874</v>
      </c>
      <c r="G33" s="5">
        <v>0</v>
      </c>
      <c r="H33" s="5">
        <v>499</v>
      </c>
      <c r="I33" s="5">
        <v>45231</v>
      </c>
      <c r="J33" s="5">
        <v>54360</v>
      </c>
      <c r="K33" s="5">
        <v>117028</v>
      </c>
      <c r="L33" s="5">
        <v>3469</v>
      </c>
    </row>
    <row r="34" spans="1:12">
      <c r="A34" s="5">
        <v>1386</v>
      </c>
      <c r="B34" s="5" t="s">
        <v>570</v>
      </c>
      <c r="C34" s="5">
        <v>26621407</v>
      </c>
      <c r="D34" s="5">
        <v>25984097</v>
      </c>
      <c r="E34" s="5">
        <v>90151</v>
      </c>
      <c r="F34" s="5">
        <v>26723</v>
      </c>
      <c r="G34" s="5">
        <v>0</v>
      </c>
      <c r="H34" s="5">
        <v>5316</v>
      </c>
      <c r="I34" s="5">
        <v>126766</v>
      </c>
      <c r="J34" s="5">
        <v>62973</v>
      </c>
      <c r="K34" s="5">
        <v>303291</v>
      </c>
      <c r="L34" s="5">
        <v>22090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6" t="s">
        <v>159</v>
      </c>
      <c r="B1" s="26"/>
      <c r="C1" s="25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39" customHeight="1" thickBot="1">
      <c r="A2" s="15" t="s">
        <v>128</v>
      </c>
      <c r="B2" s="15" t="s">
        <v>152</v>
      </c>
      <c r="C2" s="12" t="s">
        <v>2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2" t="s">
        <v>45</v>
      </c>
      <c r="J2" s="12" t="s">
        <v>46</v>
      </c>
      <c r="K2" s="12" t="s">
        <v>47</v>
      </c>
      <c r="L2" s="12" t="s">
        <v>48</v>
      </c>
      <c r="M2" s="12" t="s">
        <v>49</v>
      </c>
      <c r="N2" s="12" t="s">
        <v>50</v>
      </c>
      <c r="O2" s="12" t="s">
        <v>51</v>
      </c>
    </row>
    <row r="3" spans="1:15">
      <c r="A3" s="5">
        <v>1386</v>
      </c>
      <c r="B3" s="5" t="s">
        <v>539</v>
      </c>
      <c r="C3" s="5">
        <v>20048295</v>
      </c>
      <c r="D3" s="5">
        <v>62887</v>
      </c>
      <c r="E3" s="5">
        <v>779270</v>
      </c>
      <c r="F3" s="5">
        <v>427681</v>
      </c>
      <c r="G3" s="5">
        <v>4118092</v>
      </c>
      <c r="H3" s="5">
        <v>548832</v>
      </c>
      <c r="I3" s="5">
        <v>1446772</v>
      </c>
      <c r="J3" s="5">
        <v>22590</v>
      </c>
      <c r="K3" s="5">
        <v>7370</v>
      </c>
      <c r="L3" s="5">
        <v>0</v>
      </c>
      <c r="M3" s="5">
        <v>286912</v>
      </c>
      <c r="N3" s="5">
        <v>10774269</v>
      </c>
      <c r="O3" s="5">
        <v>1573621</v>
      </c>
    </row>
    <row r="4" spans="1:15">
      <c r="A4" s="5">
        <v>1386</v>
      </c>
      <c r="B4" s="5" t="s">
        <v>540</v>
      </c>
      <c r="C4" s="5">
        <v>754255</v>
      </c>
      <c r="D4" s="5">
        <v>2370</v>
      </c>
      <c r="E4" s="5">
        <v>32897</v>
      </c>
      <c r="F4" s="5">
        <v>11369</v>
      </c>
      <c r="G4" s="5">
        <v>188267</v>
      </c>
      <c r="H4" s="5">
        <v>14679</v>
      </c>
      <c r="I4" s="5">
        <v>52621</v>
      </c>
      <c r="J4" s="5">
        <v>17</v>
      </c>
      <c r="K4" s="5">
        <v>22</v>
      </c>
      <c r="L4" s="5">
        <v>0</v>
      </c>
      <c r="M4" s="5">
        <v>9420</v>
      </c>
      <c r="N4" s="5">
        <v>382903</v>
      </c>
      <c r="O4" s="5">
        <v>59690</v>
      </c>
    </row>
    <row r="5" spans="1:15">
      <c r="A5" s="5">
        <v>1386</v>
      </c>
      <c r="B5" s="5" t="s">
        <v>541</v>
      </c>
      <c r="C5" s="5">
        <v>360247</v>
      </c>
      <c r="D5" s="5">
        <v>735</v>
      </c>
      <c r="E5" s="5">
        <v>17401</v>
      </c>
      <c r="F5" s="5">
        <v>22670</v>
      </c>
      <c r="G5" s="5">
        <v>53446</v>
      </c>
      <c r="H5" s="5">
        <v>46697</v>
      </c>
      <c r="I5" s="5">
        <v>95685</v>
      </c>
      <c r="J5" s="5">
        <v>4226</v>
      </c>
      <c r="K5" s="5">
        <v>9</v>
      </c>
      <c r="L5" s="5">
        <v>0</v>
      </c>
      <c r="M5" s="5">
        <v>104</v>
      </c>
      <c r="N5" s="5">
        <v>113378</v>
      </c>
      <c r="O5" s="5">
        <v>5895</v>
      </c>
    </row>
    <row r="6" spans="1:15">
      <c r="A6" s="5">
        <v>1386</v>
      </c>
      <c r="B6" s="5" t="s">
        <v>542</v>
      </c>
      <c r="C6" s="5">
        <v>113717</v>
      </c>
      <c r="D6" s="5">
        <v>315</v>
      </c>
      <c r="E6" s="5">
        <v>7682</v>
      </c>
      <c r="F6" s="5">
        <v>1415</v>
      </c>
      <c r="G6" s="5">
        <v>23593</v>
      </c>
      <c r="H6" s="5">
        <v>3561</v>
      </c>
      <c r="I6" s="5">
        <v>11045</v>
      </c>
      <c r="J6" s="5">
        <v>0</v>
      </c>
      <c r="K6" s="5">
        <v>1</v>
      </c>
      <c r="L6" s="5">
        <v>0</v>
      </c>
      <c r="M6" s="5">
        <v>33</v>
      </c>
      <c r="N6" s="5">
        <v>63851</v>
      </c>
      <c r="O6" s="5">
        <v>2220</v>
      </c>
    </row>
    <row r="7" spans="1:15">
      <c r="A7" s="5">
        <v>1386</v>
      </c>
      <c r="B7" s="5" t="s">
        <v>543</v>
      </c>
      <c r="C7" s="5">
        <v>3183716</v>
      </c>
      <c r="D7" s="5">
        <v>15703</v>
      </c>
      <c r="E7" s="5">
        <v>88627</v>
      </c>
      <c r="F7" s="5">
        <v>82071</v>
      </c>
      <c r="G7" s="5">
        <v>869264</v>
      </c>
      <c r="H7" s="5">
        <v>43747</v>
      </c>
      <c r="I7" s="5">
        <v>133493</v>
      </c>
      <c r="J7" s="5">
        <v>1574</v>
      </c>
      <c r="K7" s="5">
        <v>953</v>
      </c>
      <c r="L7" s="5">
        <v>0</v>
      </c>
      <c r="M7" s="5">
        <v>7480</v>
      </c>
      <c r="N7" s="5">
        <v>1750104</v>
      </c>
      <c r="O7" s="5">
        <v>190699</v>
      </c>
    </row>
    <row r="8" spans="1:15">
      <c r="A8" s="5">
        <v>1386</v>
      </c>
      <c r="B8" s="5" t="s">
        <v>544</v>
      </c>
      <c r="C8" s="5">
        <v>538766</v>
      </c>
      <c r="D8" s="5">
        <v>2830</v>
      </c>
      <c r="E8" s="5">
        <v>34626</v>
      </c>
      <c r="F8" s="5">
        <v>15409</v>
      </c>
      <c r="G8" s="5">
        <v>84374</v>
      </c>
      <c r="H8" s="5">
        <v>20400</v>
      </c>
      <c r="I8" s="5">
        <v>57434</v>
      </c>
      <c r="J8" s="5">
        <v>3</v>
      </c>
      <c r="K8" s="5">
        <v>151</v>
      </c>
      <c r="L8" s="5">
        <v>0</v>
      </c>
      <c r="M8" s="5">
        <v>275</v>
      </c>
      <c r="N8" s="5">
        <v>302885</v>
      </c>
      <c r="O8" s="5">
        <v>20379</v>
      </c>
    </row>
    <row r="9" spans="1:15">
      <c r="A9" s="5">
        <v>1386</v>
      </c>
      <c r="B9" s="5" t="s">
        <v>545</v>
      </c>
      <c r="C9" s="5">
        <v>48007</v>
      </c>
      <c r="D9" s="5">
        <v>132</v>
      </c>
      <c r="E9" s="5">
        <v>1897</v>
      </c>
      <c r="F9" s="5">
        <v>620</v>
      </c>
      <c r="G9" s="5">
        <v>2463</v>
      </c>
      <c r="H9" s="5">
        <v>1016</v>
      </c>
      <c r="I9" s="5">
        <v>17370</v>
      </c>
      <c r="J9" s="5">
        <v>1</v>
      </c>
      <c r="K9" s="5">
        <v>5</v>
      </c>
      <c r="L9" s="5">
        <v>0</v>
      </c>
      <c r="M9" s="5">
        <v>0</v>
      </c>
      <c r="N9" s="5">
        <v>22757</v>
      </c>
      <c r="O9" s="5">
        <v>1744</v>
      </c>
    </row>
    <row r="10" spans="1:15">
      <c r="A10" s="5">
        <v>1386</v>
      </c>
      <c r="B10" s="5" t="s">
        <v>546</v>
      </c>
      <c r="C10" s="5">
        <v>830022</v>
      </c>
      <c r="D10" s="5">
        <v>93</v>
      </c>
      <c r="E10" s="5">
        <v>7221</v>
      </c>
      <c r="F10" s="5">
        <v>457</v>
      </c>
      <c r="G10" s="5">
        <v>110476</v>
      </c>
      <c r="H10" s="5">
        <v>35643</v>
      </c>
      <c r="I10" s="5">
        <v>26762</v>
      </c>
      <c r="J10" s="5">
        <v>5</v>
      </c>
      <c r="K10" s="5">
        <v>1</v>
      </c>
      <c r="L10" s="5">
        <v>0</v>
      </c>
      <c r="M10" s="5">
        <v>477</v>
      </c>
      <c r="N10" s="5">
        <v>264235</v>
      </c>
      <c r="O10" s="5">
        <v>384649</v>
      </c>
    </row>
    <row r="11" spans="1:15">
      <c r="A11" s="5">
        <v>1386</v>
      </c>
      <c r="B11" s="5" t="s">
        <v>547</v>
      </c>
      <c r="C11" s="5">
        <v>2818222</v>
      </c>
      <c r="D11" s="5">
        <v>11303</v>
      </c>
      <c r="E11" s="5">
        <v>179215</v>
      </c>
      <c r="F11" s="5">
        <v>61820</v>
      </c>
      <c r="G11" s="5">
        <v>590981</v>
      </c>
      <c r="H11" s="5">
        <v>119963</v>
      </c>
      <c r="I11" s="5">
        <v>150473</v>
      </c>
      <c r="J11" s="5">
        <v>44</v>
      </c>
      <c r="K11" s="5">
        <v>848</v>
      </c>
      <c r="L11" s="5">
        <v>0</v>
      </c>
      <c r="M11" s="5">
        <v>5772</v>
      </c>
      <c r="N11" s="5">
        <v>1567542</v>
      </c>
      <c r="O11" s="5">
        <v>130260</v>
      </c>
    </row>
    <row r="12" spans="1:15">
      <c r="A12" s="5">
        <v>1386</v>
      </c>
      <c r="B12" s="5" t="s">
        <v>548</v>
      </c>
      <c r="C12" s="5">
        <v>53459</v>
      </c>
      <c r="D12" s="5">
        <v>241</v>
      </c>
      <c r="E12" s="5">
        <v>1800</v>
      </c>
      <c r="F12" s="5">
        <v>406</v>
      </c>
      <c r="G12" s="5">
        <v>12569</v>
      </c>
      <c r="H12" s="5">
        <v>2179</v>
      </c>
      <c r="I12" s="5">
        <v>1031</v>
      </c>
      <c r="J12" s="5">
        <v>0</v>
      </c>
      <c r="K12" s="5">
        <v>225</v>
      </c>
      <c r="L12" s="5">
        <v>0</v>
      </c>
      <c r="M12" s="5">
        <v>71</v>
      </c>
      <c r="N12" s="5">
        <v>32025</v>
      </c>
      <c r="O12" s="5">
        <v>2913</v>
      </c>
    </row>
    <row r="13" spans="1:15">
      <c r="A13" s="5">
        <v>1386</v>
      </c>
      <c r="B13" s="5" t="s">
        <v>549</v>
      </c>
      <c r="C13" s="5">
        <v>93291</v>
      </c>
      <c r="D13" s="5">
        <v>388</v>
      </c>
      <c r="E13" s="5">
        <v>3813</v>
      </c>
      <c r="F13" s="5">
        <v>2056</v>
      </c>
      <c r="G13" s="5">
        <v>4972</v>
      </c>
      <c r="H13" s="5">
        <v>1257</v>
      </c>
      <c r="I13" s="5">
        <v>35858</v>
      </c>
      <c r="J13" s="5">
        <v>1315</v>
      </c>
      <c r="K13" s="5">
        <v>12</v>
      </c>
      <c r="L13" s="5">
        <v>0</v>
      </c>
      <c r="M13" s="5">
        <v>2</v>
      </c>
      <c r="N13" s="5">
        <v>41313</v>
      </c>
      <c r="O13" s="5">
        <v>2305</v>
      </c>
    </row>
    <row r="14" spans="1:15">
      <c r="A14" s="5">
        <v>1386</v>
      </c>
      <c r="B14" s="5" t="s">
        <v>550</v>
      </c>
      <c r="C14" s="5">
        <v>849651</v>
      </c>
      <c r="D14" s="5">
        <v>2456</v>
      </c>
      <c r="E14" s="5">
        <v>38155</v>
      </c>
      <c r="F14" s="5">
        <v>23416</v>
      </c>
      <c r="G14" s="5">
        <v>192486</v>
      </c>
      <c r="H14" s="5">
        <v>25957</v>
      </c>
      <c r="I14" s="5">
        <v>74644</v>
      </c>
      <c r="J14" s="5">
        <v>7355</v>
      </c>
      <c r="K14" s="5">
        <v>84</v>
      </c>
      <c r="L14" s="5">
        <v>0</v>
      </c>
      <c r="M14" s="5">
        <v>277</v>
      </c>
      <c r="N14" s="5">
        <v>455045</v>
      </c>
      <c r="O14" s="5">
        <v>29776</v>
      </c>
    </row>
    <row r="15" spans="1:15">
      <c r="A15" s="5">
        <v>1386</v>
      </c>
      <c r="B15" s="5" t="s">
        <v>551</v>
      </c>
      <c r="C15" s="5">
        <v>161546</v>
      </c>
      <c r="D15" s="5">
        <v>122</v>
      </c>
      <c r="E15" s="5">
        <v>2914</v>
      </c>
      <c r="F15" s="5">
        <v>2178</v>
      </c>
      <c r="G15" s="5">
        <v>50305</v>
      </c>
      <c r="H15" s="5">
        <v>1986</v>
      </c>
      <c r="I15" s="5">
        <v>12555</v>
      </c>
      <c r="J15" s="5">
        <v>1</v>
      </c>
      <c r="K15" s="5">
        <v>3</v>
      </c>
      <c r="L15" s="5">
        <v>0</v>
      </c>
      <c r="M15" s="5">
        <v>2586</v>
      </c>
      <c r="N15" s="5">
        <v>63937</v>
      </c>
      <c r="O15" s="5">
        <v>24959</v>
      </c>
    </row>
    <row r="16" spans="1:15">
      <c r="A16" s="5">
        <v>1386</v>
      </c>
      <c r="B16" s="5" t="s">
        <v>552</v>
      </c>
      <c r="C16" s="5">
        <v>2942479</v>
      </c>
      <c r="D16" s="5">
        <v>3973</v>
      </c>
      <c r="E16" s="5">
        <v>24446</v>
      </c>
      <c r="F16" s="5">
        <v>9813</v>
      </c>
      <c r="G16" s="5">
        <v>590043</v>
      </c>
      <c r="H16" s="5">
        <v>50149</v>
      </c>
      <c r="I16" s="5">
        <v>111267</v>
      </c>
      <c r="J16" s="5">
        <v>1688</v>
      </c>
      <c r="K16" s="5">
        <v>108</v>
      </c>
      <c r="L16" s="5">
        <v>0</v>
      </c>
      <c r="M16" s="5">
        <v>220291</v>
      </c>
      <c r="N16" s="5">
        <v>1524048</v>
      </c>
      <c r="O16" s="5">
        <v>406653</v>
      </c>
    </row>
    <row r="17" spans="1:15">
      <c r="A17" s="5">
        <v>1386</v>
      </c>
      <c r="B17" s="5" t="s">
        <v>553</v>
      </c>
      <c r="C17" s="5">
        <v>255796</v>
      </c>
      <c r="D17" s="5">
        <v>457</v>
      </c>
      <c r="E17" s="5">
        <v>13857</v>
      </c>
      <c r="F17" s="5">
        <v>1518</v>
      </c>
      <c r="G17" s="5">
        <v>26800</v>
      </c>
      <c r="H17" s="5">
        <v>5780</v>
      </c>
      <c r="I17" s="5">
        <v>9704</v>
      </c>
      <c r="J17" s="5">
        <v>43</v>
      </c>
      <c r="K17" s="5">
        <v>10</v>
      </c>
      <c r="L17" s="5">
        <v>0</v>
      </c>
      <c r="M17" s="5">
        <v>96</v>
      </c>
      <c r="N17" s="5">
        <v>190263</v>
      </c>
      <c r="O17" s="5">
        <v>7270</v>
      </c>
    </row>
    <row r="18" spans="1:15">
      <c r="A18" s="5">
        <v>1386</v>
      </c>
      <c r="B18" s="5" t="s">
        <v>554</v>
      </c>
      <c r="C18" s="5">
        <v>437581</v>
      </c>
      <c r="D18" s="5">
        <v>2271</v>
      </c>
      <c r="E18" s="5">
        <v>27141</v>
      </c>
      <c r="F18" s="5">
        <v>7658</v>
      </c>
      <c r="G18" s="5">
        <v>79706</v>
      </c>
      <c r="H18" s="5">
        <v>9096</v>
      </c>
      <c r="I18" s="5">
        <v>47555</v>
      </c>
      <c r="J18" s="5">
        <v>2198</v>
      </c>
      <c r="K18" s="5">
        <v>4118</v>
      </c>
      <c r="L18" s="5">
        <v>0</v>
      </c>
      <c r="M18" s="5">
        <v>2217</v>
      </c>
      <c r="N18" s="5">
        <v>238303</v>
      </c>
      <c r="O18" s="5">
        <v>17318</v>
      </c>
    </row>
    <row r="19" spans="1:15">
      <c r="A19" s="5">
        <v>1386</v>
      </c>
      <c r="B19" s="5" t="s">
        <v>555</v>
      </c>
      <c r="C19" s="5">
        <v>187325</v>
      </c>
      <c r="D19" s="5">
        <v>485</v>
      </c>
      <c r="E19" s="5">
        <v>11785</v>
      </c>
      <c r="F19" s="5">
        <v>10247</v>
      </c>
      <c r="G19" s="5">
        <v>31987</v>
      </c>
      <c r="H19" s="5">
        <v>3741</v>
      </c>
      <c r="I19" s="5">
        <v>73985</v>
      </c>
      <c r="J19" s="5">
        <v>5</v>
      </c>
      <c r="K19" s="5">
        <v>2</v>
      </c>
      <c r="L19" s="5">
        <v>0</v>
      </c>
      <c r="M19" s="5">
        <v>1927</v>
      </c>
      <c r="N19" s="5">
        <v>48602</v>
      </c>
      <c r="O19" s="5">
        <v>4559</v>
      </c>
    </row>
    <row r="20" spans="1:15">
      <c r="A20" s="5">
        <v>1386</v>
      </c>
      <c r="B20" s="5" t="s">
        <v>556</v>
      </c>
      <c r="C20" s="5">
        <v>595024</v>
      </c>
      <c r="D20" s="5">
        <v>2878</v>
      </c>
      <c r="E20" s="5">
        <v>21775</v>
      </c>
      <c r="F20" s="5">
        <v>14905</v>
      </c>
      <c r="G20" s="5">
        <v>153017</v>
      </c>
      <c r="H20" s="5">
        <v>17404</v>
      </c>
      <c r="I20" s="5">
        <v>43664</v>
      </c>
      <c r="J20" s="5">
        <v>3238</v>
      </c>
      <c r="K20" s="5">
        <v>37</v>
      </c>
      <c r="L20" s="5">
        <v>0</v>
      </c>
      <c r="M20" s="5">
        <v>7659</v>
      </c>
      <c r="N20" s="5">
        <v>288858</v>
      </c>
      <c r="O20" s="5">
        <v>41588</v>
      </c>
    </row>
    <row r="21" spans="1:15">
      <c r="A21" s="5">
        <v>1386</v>
      </c>
      <c r="B21" s="5" t="s">
        <v>557</v>
      </c>
      <c r="C21" s="5">
        <v>631216</v>
      </c>
      <c r="D21" s="5">
        <v>4185</v>
      </c>
      <c r="E21" s="5">
        <v>44245</v>
      </c>
      <c r="F21" s="5">
        <v>20702</v>
      </c>
      <c r="G21" s="5">
        <v>134499</v>
      </c>
      <c r="H21" s="5">
        <v>15488</v>
      </c>
      <c r="I21" s="5">
        <v>45840</v>
      </c>
      <c r="J21" s="5">
        <v>440</v>
      </c>
      <c r="K21" s="5">
        <v>29</v>
      </c>
      <c r="L21" s="5">
        <v>0</v>
      </c>
      <c r="M21" s="5">
        <v>931</v>
      </c>
      <c r="N21" s="5">
        <v>327149</v>
      </c>
      <c r="O21" s="5">
        <v>37708</v>
      </c>
    </row>
    <row r="22" spans="1:15">
      <c r="A22" s="5">
        <v>1386</v>
      </c>
      <c r="B22" s="5" t="s">
        <v>558</v>
      </c>
      <c r="C22" s="5">
        <v>231412</v>
      </c>
      <c r="D22" s="5">
        <v>426</v>
      </c>
      <c r="E22" s="5">
        <v>11461</v>
      </c>
      <c r="F22" s="5">
        <v>3951</v>
      </c>
      <c r="G22" s="5">
        <v>47441</v>
      </c>
      <c r="H22" s="5">
        <v>5333</v>
      </c>
      <c r="I22" s="5">
        <v>30785</v>
      </c>
      <c r="J22" s="5">
        <v>12</v>
      </c>
      <c r="K22" s="5">
        <v>6</v>
      </c>
      <c r="L22" s="5">
        <v>0</v>
      </c>
      <c r="M22" s="5">
        <v>637</v>
      </c>
      <c r="N22" s="5">
        <v>116668</v>
      </c>
      <c r="O22" s="5">
        <v>14694</v>
      </c>
    </row>
    <row r="23" spans="1:15">
      <c r="A23" s="5">
        <v>1386</v>
      </c>
      <c r="B23" s="5" t="s">
        <v>559</v>
      </c>
      <c r="C23" s="5">
        <v>100062</v>
      </c>
      <c r="D23" s="5">
        <v>263</v>
      </c>
      <c r="E23" s="5">
        <v>4218</v>
      </c>
      <c r="F23" s="5">
        <v>3054</v>
      </c>
      <c r="G23" s="5">
        <v>21223</v>
      </c>
      <c r="H23" s="5">
        <v>1901</v>
      </c>
      <c r="I23" s="5">
        <v>12378</v>
      </c>
      <c r="J23" s="5">
        <v>2</v>
      </c>
      <c r="K23" s="5">
        <v>6</v>
      </c>
      <c r="L23" s="5">
        <v>0</v>
      </c>
      <c r="M23" s="5">
        <v>54</v>
      </c>
      <c r="N23" s="5">
        <v>54704</v>
      </c>
      <c r="O23" s="5">
        <v>2258</v>
      </c>
    </row>
    <row r="24" spans="1:15">
      <c r="A24" s="5">
        <v>1386</v>
      </c>
      <c r="B24" s="5" t="s">
        <v>560</v>
      </c>
      <c r="C24" s="5">
        <v>631705</v>
      </c>
      <c r="D24" s="5">
        <v>1310</v>
      </c>
      <c r="E24" s="5">
        <v>20687</v>
      </c>
      <c r="F24" s="5">
        <v>3115</v>
      </c>
      <c r="G24" s="5">
        <v>152306</v>
      </c>
      <c r="H24" s="5">
        <v>8146</v>
      </c>
      <c r="I24" s="5">
        <v>100794</v>
      </c>
      <c r="J24" s="5">
        <v>362</v>
      </c>
      <c r="K24" s="5">
        <v>22</v>
      </c>
      <c r="L24" s="5">
        <v>0</v>
      </c>
      <c r="M24" s="5">
        <v>16</v>
      </c>
      <c r="N24" s="5">
        <v>325600</v>
      </c>
      <c r="O24" s="5">
        <v>19346</v>
      </c>
    </row>
    <row r="25" spans="1:15">
      <c r="A25" s="5">
        <v>1386</v>
      </c>
      <c r="B25" s="5" t="s">
        <v>561</v>
      </c>
      <c r="C25" s="5">
        <v>133003</v>
      </c>
      <c r="D25" s="5">
        <v>499</v>
      </c>
      <c r="E25" s="5">
        <v>10168</v>
      </c>
      <c r="F25" s="5">
        <v>3327</v>
      </c>
      <c r="G25" s="5">
        <v>18745</v>
      </c>
      <c r="H25" s="5">
        <v>3376</v>
      </c>
      <c r="I25" s="5">
        <v>15123</v>
      </c>
      <c r="J25" s="5">
        <v>1</v>
      </c>
      <c r="K25" s="5">
        <v>9</v>
      </c>
      <c r="L25" s="5">
        <v>0</v>
      </c>
      <c r="M25" s="5">
        <v>1329</v>
      </c>
      <c r="N25" s="5">
        <v>75656</v>
      </c>
      <c r="O25" s="5">
        <v>4770</v>
      </c>
    </row>
    <row r="26" spans="1:15">
      <c r="A26" s="5">
        <v>1386</v>
      </c>
      <c r="B26" s="5" t="s">
        <v>562</v>
      </c>
      <c r="C26" s="5">
        <v>18040</v>
      </c>
      <c r="D26" s="5">
        <v>1053</v>
      </c>
      <c r="E26" s="5">
        <v>1215</v>
      </c>
      <c r="F26" s="5">
        <v>3565</v>
      </c>
      <c r="G26" s="5">
        <v>2436</v>
      </c>
      <c r="H26" s="5">
        <v>468</v>
      </c>
      <c r="I26" s="5">
        <v>331</v>
      </c>
      <c r="J26" s="5">
        <v>1</v>
      </c>
      <c r="K26" s="5">
        <v>8</v>
      </c>
      <c r="L26" s="5">
        <v>0</v>
      </c>
      <c r="M26" s="5">
        <v>21</v>
      </c>
      <c r="N26" s="5">
        <v>8326</v>
      </c>
      <c r="O26" s="5">
        <v>616</v>
      </c>
    </row>
    <row r="27" spans="1:15">
      <c r="A27" s="5">
        <v>1386</v>
      </c>
      <c r="B27" s="5" t="s">
        <v>563</v>
      </c>
      <c r="C27" s="5">
        <v>111802</v>
      </c>
      <c r="D27" s="5">
        <v>290</v>
      </c>
      <c r="E27" s="5">
        <v>10222</v>
      </c>
      <c r="F27" s="5">
        <v>2912</v>
      </c>
      <c r="G27" s="5">
        <v>23457</v>
      </c>
      <c r="H27" s="5">
        <v>3249</v>
      </c>
      <c r="I27" s="5">
        <v>12588</v>
      </c>
      <c r="J27" s="5">
        <v>2</v>
      </c>
      <c r="K27" s="5">
        <v>10</v>
      </c>
      <c r="L27" s="5">
        <v>0</v>
      </c>
      <c r="M27" s="5">
        <v>91</v>
      </c>
      <c r="N27" s="5">
        <v>56331</v>
      </c>
      <c r="O27" s="5">
        <v>2652</v>
      </c>
    </row>
    <row r="28" spans="1:15">
      <c r="A28" s="5">
        <v>1386</v>
      </c>
      <c r="B28" s="5" t="s">
        <v>564</v>
      </c>
      <c r="C28" s="5">
        <v>247167</v>
      </c>
      <c r="D28" s="5">
        <v>1446</v>
      </c>
      <c r="E28" s="5">
        <v>22132</v>
      </c>
      <c r="F28" s="5">
        <v>3148</v>
      </c>
      <c r="G28" s="5">
        <v>40501</v>
      </c>
      <c r="H28" s="5">
        <v>7851</v>
      </c>
      <c r="I28" s="5">
        <v>9533</v>
      </c>
      <c r="J28" s="5">
        <v>2</v>
      </c>
      <c r="K28" s="5">
        <v>6</v>
      </c>
      <c r="L28" s="5">
        <v>0</v>
      </c>
      <c r="M28" s="5">
        <v>590</v>
      </c>
      <c r="N28" s="5">
        <v>155587</v>
      </c>
      <c r="O28" s="5">
        <v>6369</v>
      </c>
    </row>
    <row r="29" spans="1:15">
      <c r="A29" s="5">
        <v>1386</v>
      </c>
      <c r="B29" s="5" t="s">
        <v>565</v>
      </c>
      <c r="C29" s="5">
        <v>297154</v>
      </c>
      <c r="D29" s="5">
        <v>496</v>
      </c>
      <c r="E29" s="5">
        <v>8144</v>
      </c>
      <c r="F29" s="5">
        <v>6828</v>
      </c>
      <c r="G29" s="5">
        <v>47984</v>
      </c>
      <c r="H29" s="5">
        <v>4295</v>
      </c>
      <c r="I29" s="5">
        <v>19709</v>
      </c>
      <c r="J29" s="5">
        <v>5</v>
      </c>
      <c r="K29" s="5">
        <v>8</v>
      </c>
      <c r="L29" s="5">
        <v>0</v>
      </c>
      <c r="M29" s="5">
        <v>2896</v>
      </c>
      <c r="N29" s="5">
        <v>202892</v>
      </c>
      <c r="O29" s="5">
        <v>3898</v>
      </c>
    </row>
    <row r="30" spans="1:15">
      <c r="A30" s="5">
        <v>1386</v>
      </c>
      <c r="B30" s="5" t="s">
        <v>566</v>
      </c>
      <c r="C30" s="5">
        <v>351657</v>
      </c>
      <c r="D30" s="5">
        <v>656</v>
      </c>
      <c r="E30" s="5">
        <v>35109</v>
      </c>
      <c r="F30" s="5">
        <v>7375</v>
      </c>
      <c r="G30" s="5">
        <v>50624</v>
      </c>
      <c r="H30" s="5">
        <v>16053</v>
      </c>
      <c r="I30" s="5">
        <v>21112</v>
      </c>
      <c r="J30" s="5">
        <v>9</v>
      </c>
      <c r="K30" s="5">
        <v>85</v>
      </c>
      <c r="L30" s="5">
        <v>0</v>
      </c>
      <c r="M30" s="5">
        <v>4</v>
      </c>
      <c r="N30" s="5">
        <v>212251</v>
      </c>
      <c r="O30" s="5">
        <v>8379</v>
      </c>
    </row>
    <row r="31" spans="1:15">
      <c r="A31" s="5">
        <v>1386</v>
      </c>
      <c r="B31" s="5" t="s">
        <v>567</v>
      </c>
      <c r="C31" s="5">
        <v>1383677</v>
      </c>
      <c r="D31" s="5">
        <v>3186</v>
      </c>
      <c r="E31" s="5">
        <v>32580</v>
      </c>
      <c r="F31" s="5">
        <v>17639</v>
      </c>
      <c r="G31" s="5">
        <v>272027</v>
      </c>
      <c r="H31" s="5">
        <v>54050</v>
      </c>
      <c r="I31" s="5">
        <v>85219</v>
      </c>
      <c r="J31" s="5">
        <v>22</v>
      </c>
      <c r="K31" s="5">
        <v>530</v>
      </c>
      <c r="L31" s="5">
        <v>0</v>
      </c>
      <c r="M31" s="5">
        <v>2264</v>
      </c>
      <c r="N31" s="5">
        <v>845135</v>
      </c>
      <c r="O31" s="5">
        <v>71024</v>
      </c>
    </row>
    <row r="32" spans="1:15">
      <c r="A32" s="5">
        <v>1386</v>
      </c>
      <c r="B32" s="5" t="s">
        <v>568</v>
      </c>
      <c r="C32" s="5">
        <v>572147</v>
      </c>
      <c r="D32" s="5">
        <v>525</v>
      </c>
      <c r="E32" s="5">
        <v>19612</v>
      </c>
      <c r="F32" s="5">
        <v>4153</v>
      </c>
      <c r="G32" s="5">
        <v>64887</v>
      </c>
      <c r="H32" s="5">
        <v>8166</v>
      </c>
      <c r="I32" s="5">
        <v>27619</v>
      </c>
      <c r="J32" s="5">
        <v>6</v>
      </c>
      <c r="K32" s="5">
        <v>3</v>
      </c>
      <c r="L32" s="5">
        <v>0</v>
      </c>
      <c r="M32" s="5">
        <v>18761</v>
      </c>
      <c r="N32" s="5">
        <v>411082</v>
      </c>
      <c r="O32" s="5">
        <v>17333</v>
      </c>
    </row>
    <row r="33" spans="1:15">
      <c r="A33" s="5">
        <v>1386</v>
      </c>
      <c r="B33" s="5" t="s">
        <v>569</v>
      </c>
      <c r="C33" s="5">
        <v>198038</v>
      </c>
      <c r="D33" s="5">
        <v>608</v>
      </c>
      <c r="E33" s="5">
        <v>8726</v>
      </c>
      <c r="F33" s="5">
        <v>4269</v>
      </c>
      <c r="G33" s="5">
        <v>53596</v>
      </c>
      <c r="H33" s="5">
        <v>5844</v>
      </c>
      <c r="I33" s="5">
        <v>14863</v>
      </c>
      <c r="J33" s="5">
        <v>7</v>
      </c>
      <c r="K33" s="5">
        <v>46</v>
      </c>
      <c r="L33" s="5">
        <v>0</v>
      </c>
      <c r="M33" s="5">
        <v>590</v>
      </c>
      <c r="N33" s="5">
        <v>105667</v>
      </c>
      <c r="O33" s="5">
        <v>3823</v>
      </c>
    </row>
    <row r="34" spans="1:15">
      <c r="A34" s="5">
        <v>1386</v>
      </c>
      <c r="B34" s="5" t="s">
        <v>570</v>
      </c>
      <c r="C34" s="5">
        <v>918111</v>
      </c>
      <c r="D34" s="5">
        <v>1192</v>
      </c>
      <c r="E34" s="5">
        <v>35498</v>
      </c>
      <c r="F34" s="5">
        <v>75614</v>
      </c>
      <c r="G34" s="5">
        <v>123617</v>
      </c>
      <c r="H34" s="5">
        <v>11355</v>
      </c>
      <c r="I34" s="5">
        <v>95731</v>
      </c>
      <c r="J34" s="5">
        <v>5</v>
      </c>
      <c r="K34" s="5">
        <v>12</v>
      </c>
      <c r="L34" s="5">
        <v>0</v>
      </c>
      <c r="M34" s="5">
        <v>43</v>
      </c>
      <c r="N34" s="5">
        <v>527171</v>
      </c>
      <c r="O34" s="5">
        <v>47873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6" t="s">
        <v>159</v>
      </c>
      <c r="B1" s="26"/>
      <c r="C1" s="25" t="str">
        <f>CONCATENATE("17-",'فهرست جداول'!E8,"-",MID('فهرست جداول'!B1, 58,10), "                  (میلیون ریال)")</f>
        <v>17-پرداختی خدمات غیر صنعتی کارگاه‏ها بر حسب استان-86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40.5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74</v>
      </c>
      <c r="J2" s="16" t="s">
        <v>75</v>
      </c>
      <c r="K2" s="16" t="s">
        <v>76</v>
      </c>
      <c r="L2" s="16" t="s">
        <v>122</v>
      </c>
      <c r="M2" s="16" t="s">
        <v>77</v>
      </c>
      <c r="N2" s="16" t="s">
        <v>78</v>
      </c>
      <c r="O2" s="16" t="s">
        <v>79</v>
      </c>
      <c r="P2" s="16" t="s">
        <v>80</v>
      </c>
    </row>
    <row r="3" spans="1:16">
      <c r="A3" s="5">
        <v>1386</v>
      </c>
      <c r="B3" s="5" t="s">
        <v>539</v>
      </c>
      <c r="C3" s="5">
        <v>35172910</v>
      </c>
      <c r="D3" s="5">
        <v>3537941</v>
      </c>
      <c r="E3" s="5">
        <v>944427</v>
      </c>
      <c r="F3" s="5">
        <v>788174</v>
      </c>
      <c r="G3" s="5">
        <v>764729</v>
      </c>
      <c r="H3" s="5">
        <v>5655898</v>
      </c>
      <c r="I3" s="5">
        <v>1977907</v>
      </c>
      <c r="J3" s="5">
        <v>1034529</v>
      </c>
      <c r="K3" s="5">
        <v>259595</v>
      </c>
      <c r="L3" s="5">
        <v>3033169</v>
      </c>
      <c r="M3" s="5">
        <v>815854</v>
      </c>
      <c r="N3" s="5">
        <v>2964264</v>
      </c>
      <c r="O3" s="5">
        <v>970384</v>
      </c>
      <c r="P3" s="5">
        <v>12426037</v>
      </c>
    </row>
    <row r="4" spans="1:16">
      <c r="A4" s="5">
        <v>1386</v>
      </c>
      <c r="B4" s="5" t="s">
        <v>540</v>
      </c>
      <c r="C4" s="5">
        <v>1475920</v>
      </c>
      <c r="D4" s="5">
        <v>87035</v>
      </c>
      <c r="E4" s="5">
        <v>28582</v>
      </c>
      <c r="F4" s="5">
        <v>12041</v>
      </c>
      <c r="G4" s="5">
        <v>34418</v>
      </c>
      <c r="H4" s="5">
        <v>187616</v>
      </c>
      <c r="I4" s="5">
        <v>85219</v>
      </c>
      <c r="J4" s="5">
        <v>41159</v>
      </c>
      <c r="K4" s="5">
        <v>17528</v>
      </c>
      <c r="L4" s="5">
        <v>288849</v>
      </c>
      <c r="M4" s="5">
        <v>72193</v>
      </c>
      <c r="N4" s="5">
        <v>100212</v>
      </c>
      <c r="O4" s="5">
        <v>65128</v>
      </c>
      <c r="P4" s="5">
        <v>455940</v>
      </c>
    </row>
    <row r="5" spans="1:16">
      <c r="A5" s="5">
        <v>1386</v>
      </c>
      <c r="B5" s="5" t="s">
        <v>541</v>
      </c>
      <c r="C5" s="5">
        <v>179891</v>
      </c>
      <c r="D5" s="5">
        <v>5432</v>
      </c>
      <c r="E5" s="5">
        <v>8717</v>
      </c>
      <c r="F5" s="5">
        <v>15603</v>
      </c>
      <c r="G5" s="5">
        <v>10664</v>
      </c>
      <c r="H5" s="5">
        <v>41877</v>
      </c>
      <c r="I5" s="5">
        <v>20645</v>
      </c>
      <c r="J5" s="5">
        <v>10153</v>
      </c>
      <c r="K5" s="5">
        <v>705</v>
      </c>
      <c r="L5" s="5">
        <v>4096</v>
      </c>
      <c r="M5" s="5">
        <v>8216</v>
      </c>
      <c r="N5" s="5">
        <v>23106</v>
      </c>
      <c r="O5" s="5">
        <v>9247</v>
      </c>
      <c r="P5" s="5">
        <v>21431</v>
      </c>
    </row>
    <row r="6" spans="1:16">
      <c r="A6" s="5">
        <v>1386</v>
      </c>
      <c r="B6" s="5" t="s">
        <v>542</v>
      </c>
      <c r="C6" s="5">
        <v>96059</v>
      </c>
      <c r="D6" s="5">
        <v>81</v>
      </c>
      <c r="E6" s="5">
        <v>6976</v>
      </c>
      <c r="F6" s="5">
        <v>3793</v>
      </c>
      <c r="G6" s="5">
        <v>3836</v>
      </c>
      <c r="H6" s="5">
        <v>29020</v>
      </c>
      <c r="I6" s="5">
        <v>12598</v>
      </c>
      <c r="J6" s="5">
        <v>3185</v>
      </c>
      <c r="K6" s="5">
        <v>961</v>
      </c>
      <c r="L6" s="5">
        <v>3530</v>
      </c>
      <c r="M6" s="5">
        <v>1824</v>
      </c>
      <c r="N6" s="5">
        <v>6362</v>
      </c>
      <c r="O6" s="5">
        <v>4168</v>
      </c>
      <c r="P6" s="5">
        <v>19725</v>
      </c>
    </row>
    <row r="7" spans="1:16">
      <c r="A7" s="5">
        <v>1386</v>
      </c>
      <c r="B7" s="5" t="s">
        <v>543</v>
      </c>
      <c r="C7" s="5">
        <v>3480595</v>
      </c>
      <c r="D7" s="5">
        <v>128231</v>
      </c>
      <c r="E7" s="5">
        <v>108074</v>
      </c>
      <c r="F7" s="5">
        <v>84936</v>
      </c>
      <c r="G7" s="5">
        <v>88092</v>
      </c>
      <c r="H7" s="5">
        <v>773656</v>
      </c>
      <c r="I7" s="5">
        <v>183471</v>
      </c>
      <c r="J7" s="5">
        <v>152626</v>
      </c>
      <c r="K7" s="5">
        <v>45648</v>
      </c>
      <c r="L7" s="5">
        <v>406953</v>
      </c>
      <c r="M7" s="5">
        <v>100984</v>
      </c>
      <c r="N7" s="5">
        <v>316708</v>
      </c>
      <c r="O7" s="5">
        <v>92708</v>
      </c>
      <c r="P7" s="5">
        <v>998508</v>
      </c>
    </row>
    <row r="8" spans="1:16">
      <c r="A8" s="5">
        <v>1386</v>
      </c>
      <c r="B8" s="5" t="s">
        <v>544</v>
      </c>
      <c r="C8" s="5">
        <v>1321584</v>
      </c>
      <c r="D8" s="5">
        <v>214149</v>
      </c>
      <c r="E8" s="5">
        <v>48559</v>
      </c>
      <c r="F8" s="5">
        <v>18521</v>
      </c>
      <c r="G8" s="5">
        <v>38849</v>
      </c>
      <c r="H8" s="5">
        <v>151112</v>
      </c>
      <c r="I8" s="5">
        <v>61350</v>
      </c>
      <c r="J8" s="5">
        <v>48891</v>
      </c>
      <c r="K8" s="5">
        <v>12472</v>
      </c>
      <c r="L8" s="5">
        <v>55108</v>
      </c>
      <c r="M8" s="5">
        <v>39911</v>
      </c>
      <c r="N8" s="5">
        <v>224233</v>
      </c>
      <c r="O8" s="5">
        <v>48744</v>
      </c>
      <c r="P8" s="5">
        <v>359684</v>
      </c>
    </row>
    <row r="9" spans="1:16">
      <c r="A9" s="5">
        <v>1386</v>
      </c>
      <c r="B9" s="5" t="s">
        <v>545</v>
      </c>
      <c r="C9" s="5">
        <v>18731</v>
      </c>
      <c r="D9" s="5">
        <v>5</v>
      </c>
      <c r="E9" s="5">
        <v>889</v>
      </c>
      <c r="F9" s="5">
        <v>972</v>
      </c>
      <c r="G9" s="5">
        <v>1844</v>
      </c>
      <c r="H9" s="5">
        <v>4075</v>
      </c>
      <c r="I9" s="5">
        <v>1300</v>
      </c>
      <c r="J9" s="5">
        <v>471</v>
      </c>
      <c r="K9" s="5">
        <v>331</v>
      </c>
      <c r="L9" s="5">
        <v>1006</v>
      </c>
      <c r="M9" s="5">
        <v>1138</v>
      </c>
      <c r="N9" s="5">
        <v>632</v>
      </c>
      <c r="O9" s="5">
        <v>571</v>
      </c>
      <c r="P9" s="5">
        <v>5498</v>
      </c>
    </row>
    <row r="10" spans="1:16">
      <c r="A10" s="5">
        <v>1386</v>
      </c>
      <c r="B10" s="5" t="s">
        <v>546</v>
      </c>
      <c r="C10" s="5">
        <v>1539886</v>
      </c>
      <c r="D10" s="5">
        <v>268425</v>
      </c>
      <c r="E10" s="5">
        <v>21349</v>
      </c>
      <c r="F10" s="5">
        <v>3991</v>
      </c>
      <c r="G10" s="5">
        <v>8191</v>
      </c>
      <c r="H10" s="5">
        <v>422466</v>
      </c>
      <c r="I10" s="5">
        <v>80637</v>
      </c>
      <c r="J10" s="5">
        <v>6392</v>
      </c>
      <c r="K10" s="5">
        <v>3722</v>
      </c>
      <c r="L10" s="5">
        <v>15054</v>
      </c>
      <c r="M10" s="5">
        <v>15627</v>
      </c>
      <c r="N10" s="5">
        <v>7342</v>
      </c>
      <c r="O10" s="5">
        <v>8030</v>
      </c>
      <c r="P10" s="5">
        <v>678660</v>
      </c>
    </row>
    <row r="11" spans="1:16">
      <c r="A11" s="5">
        <v>1386</v>
      </c>
      <c r="B11" s="5" t="s">
        <v>547</v>
      </c>
      <c r="C11" s="5">
        <v>9243959</v>
      </c>
      <c r="D11" s="5">
        <v>1579266</v>
      </c>
      <c r="E11" s="5">
        <v>315935</v>
      </c>
      <c r="F11" s="5">
        <v>62623</v>
      </c>
      <c r="G11" s="5">
        <v>200234</v>
      </c>
      <c r="H11" s="5">
        <v>1583099</v>
      </c>
      <c r="I11" s="5">
        <v>553177</v>
      </c>
      <c r="J11" s="5">
        <v>297745</v>
      </c>
      <c r="K11" s="5">
        <v>62146</v>
      </c>
      <c r="L11" s="5">
        <v>597898</v>
      </c>
      <c r="M11" s="5">
        <v>232569</v>
      </c>
      <c r="N11" s="5">
        <v>1089329</v>
      </c>
      <c r="O11" s="5">
        <v>236461</v>
      </c>
      <c r="P11" s="5">
        <v>2433477</v>
      </c>
    </row>
    <row r="12" spans="1:16">
      <c r="A12" s="5">
        <v>1386</v>
      </c>
      <c r="B12" s="5" t="s">
        <v>548</v>
      </c>
      <c r="C12" s="5">
        <v>103712</v>
      </c>
      <c r="D12" s="5">
        <v>3112</v>
      </c>
      <c r="E12" s="5">
        <v>3593</v>
      </c>
      <c r="F12" s="5">
        <v>4603</v>
      </c>
      <c r="G12" s="5">
        <v>4127</v>
      </c>
      <c r="H12" s="5">
        <v>29280</v>
      </c>
      <c r="I12" s="5">
        <v>8554</v>
      </c>
      <c r="J12" s="5">
        <v>4919</v>
      </c>
      <c r="K12" s="5">
        <v>714</v>
      </c>
      <c r="L12" s="5">
        <v>12237</v>
      </c>
      <c r="M12" s="5">
        <v>3019</v>
      </c>
      <c r="N12" s="5">
        <v>9514</v>
      </c>
      <c r="O12" s="5">
        <v>3397</v>
      </c>
      <c r="P12" s="5">
        <v>16643</v>
      </c>
    </row>
    <row r="13" spans="1:16">
      <c r="A13" s="5">
        <v>1386</v>
      </c>
      <c r="B13" s="5" t="s">
        <v>549</v>
      </c>
      <c r="C13" s="5">
        <v>92876</v>
      </c>
      <c r="D13" s="5">
        <v>2141</v>
      </c>
      <c r="E13" s="5">
        <v>3562</v>
      </c>
      <c r="F13" s="5">
        <v>1820</v>
      </c>
      <c r="G13" s="5">
        <v>2437</v>
      </c>
      <c r="H13" s="5">
        <v>16780</v>
      </c>
      <c r="I13" s="5">
        <v>4006</v>
      </c>
      <c r="J13" s="5">
        <v>2539</v>
      </c>
      <c r="K13" s="5">
        <v>246</v>
      </c>
      <c r="L13" s="5">
        <v>1964</v>
      </c>
      <c r="M13" s="5">
        <v>1259</v>
      </c>
      <c r="N13" s="5">
        <v>9184</v>
      </c>
      <c r="O13" s="5">
        <v>4638</v>
      </c>
      <c r="P13" s="5">
        <v>42300</v>
      </c>
    </row>
    <row r="14" spans="1:16">
      <c r="A14" s="5">
        <v>1386</v>
      </c>
      <c r="B14" s="5" t="s">
        <v>550</v>
      </c>
      <c r="C14" s="5">
        <v>1054953</v>
      </c>
      <c r="D14" s="5">
        <v>78276</v>
      </c>
      <c r="E14" s="5">
        <v>29153</v>
      </c>
      <c r="F14" s="5">
        <v>35812</v>
      </c>
      <c r="G14" s="5">
        <v>44387</v>
      </c>
      <c r="H14" s="5">
        <v>269328</v>
      </c>
      <c r="I14" s="5">
        <v>75202</v>
      </c>
      <c r="J14" s="5">
        <v>56608</v>
      </c>
      <c r="K14" s="5">
        <v>8842</v>
      </c>
      <c r="L14" s="5">
        <v>41436</v>
      </c>
      <c r="M14" s="5">
        <v>29282</v>
      </c>
      <c r="N14" s="5">
        <v>141606</v>
      </c>
      <c r="O14" s="5">
        <v>51256</v>
      </c>
      <c r="P14" s="5">
        <v>193763</v>
      </c>
    </row>
    <row r="15" spans="1:16">
      <c r="A15" s="5">
        <v>1386</v>
      </c>
      <c r="B15" s="5" t="s">
        <v>551</v>
      </c>
      <c r="C15" s="5">
        <v>109585</v>
      </c>
      <c r="D15" s="5">
        <v>14232</v>
      </c>
      <c r="E15" s="5">
        <v>816</v>
      </c>
      <c r="F15" s="5">
        <v>9694</v>
      </c>
      <c r="G15" s="5">
        <v>4261</v>
      </c>
      <c r="H15" s="5">
        <v>28858</v>
      </c>
      <c r="I15" s="5">
        <v>10817</v>
      </c>
      <c r="J15" s="5">
        <v>3876</v>
      </c>
      <c r="K15" s="5">
        <v>2195</v>
      </c>
      <c r="L15" s="5">
        <v>7290</v>
      </c>
      <c r="M15" s="5">
        <v>3904</v>
      </c>
      <c r="N15" s="5">
        <v>2581</v>
      </c>
      <c r="O15" s="5">
        <v>4420</v>
      </c>
      <c r="P15" s="5">
        <v>16642</v>
      </c>
    </row>
    <row r="16" spans="1:16">
      <c r="A16" s="5">
        <v>1386</v>
      </c>
      <c r="B16" s="5" t="s">
        <v>552</v>
      </c>
      <c r="C16" s="5">
        <v>5428507</v>
      </c>
      <c r="D16" s="5">
        <v>777152</v>
      </c>
      <c r="E16" s="5">
        <v>27690</v>
      </c>
      <c r="F16" s="5">
        <v>189976</v>
      </c>
      <c r="G16" s="5">
        <v>34444</v>
      </c>
      <c r="H16" s="5">
        <v>507386</v>
      </c>
      <c r="I16" s="5">
        <v>155499</v>
      </c>
      <c r="J16" s="5">
        <v>53837</v>
      </c>
      <c r="K16" s="5">
        <v>34792</v>
      </c>
      <c r="L16" s="5">
        <v>429869</v>
      </c>
      <c r="M16" s="5">
        <v>65621</v>
      </c>
      <c r="N16" s="5">
        <v>50565</v>
      </c>
      <c r="O16" s="5">
        <v>50803</v>
      </c>
      <c r="P16" s="5">
        <v>3050873</v>
      </c>
    </row>
    <row r="17" spans="1:16">
      <c r="A17" s="5">
        <v>1386</v>
      </c>
      <c r="B17" s="5" t="s">
        <v>553</v>
      </c>
      <c r="C17" s="5">
        <v>628427</v>
      </c>
      <c r="D17" s="5">
        <v>15478</v>
      </c>
      <c r="E17" s="5">
        <v>9781</v>
      </c>
      <c r="F17" s="5">
        <v>12696</v>
      </c>
      <c r="G17" s="5">
        <v>10726</v>
      </c>
      <c r="H17" s="5">
        <v>107744</v>
      </c>
      <c r="I17" s="5">
        <v>30332</v>
      </c>
      <c r="J17" s="5">
        <v>25767</v>
      </c>
      <c r="K17" s="5">
        <v>3727</v>
      </c>
      <c r="L17" s="5">
        <v>31531</v>
      </c>
      <c r="M17" s="5">
        <v>16685</v>
      </c>
      <c r="N17" s="5">
        <v>31393</v>
      </c>
      <c r="O17" s="5">
        <v>14999</v>
      </c>
      <c r="P17" s="5">
        <v>317569</v>
      </c>
    </row>
    <row r="18" spans="1:16">
      <c r="A18" s="5">
        <v>1386</v>
      </c>
      <c r="B18" s="5" t="s">
        <v>554</v>
      </c>
      <c r="C18" s="5">
        <v>338254</v>
      </c>
      <c r="D18" s="5">
        <v>15521</v>
      </c>
      <c r="E18" s="5">
        <v>12785</v>
      </c>
      <c r="F18" s="5">
        <v>17325</v>
      </c>
      <c r="G18" s="5">
        <v>20760</v>
      </c>
      <c r="H18" s="5">
        <v>70656</v>
      </c>
      <c r="I18" s="5">
        <v>22987</v>
      </c>
      <c r="J18" s="5">
        <v>13800</v>
      </c>
      <c r="K18" s="5">
        <v>4208</v>
      </c>
      <c r="L18" s="5">
        <v>17892</v>
      </c>
      <c r="M18" s="5">
        <v>13226</v>
      </c>
      <c r="N18" s="5">
        <v>40116</v>
      </c>
      <c r="O18" s="5">
        <v>15926</v>
      </c>
      <c r="P18" s="5">
        <v>73052</v>
      </c>
    </row>
    <row r="19" spans="1:16">
      <c r="A19" s="5">
        <v>1386</v>
      </c>
      <c r="B19" s="5" t="s">
        <v>555</v>
      </c>
      <c r="C19" s="5">
        <v>76790</v>
      </c>
      <c r="D19" s="5">
        <v>1306</v>
      </c>
      <c r="E19" s="5">
        <v>1550</v>
      </c>
      <c r="F19" s="5">
        <v>4516</v>
      </c>
      <c r="G19" s="5">
        <v>2320</v>
      </c>
      <c r="H19" s="5">
        <v>26689</v>
      </c>
      <c r="I19" s="5">
        <v>4300</v>
      </c>
      <c r="J19" s="5">
        <v>2689</v>
      </c>
      <c r="K19" s="5">
        <v>195</v>
      </c>
      <c r="L19" s="5">
        <v>8089</v>
      </c>
      <c r="M19" s="5">
        <v>2126</v>
      </c>
      <c r="N19" s="5">
        <v>2698</v>
      </c>
      <c r="O19" s="5">
        <v>2636</v>
      </c>
      <c r="P19" s="5">
        <v>17675</v>
      </c>
    </row>
    <row r="20" spans="1:16">
      <c r="A20" s="5">
        <v>1386</v>
      </c>
      <c r="B20" s="5" t="s">
        <v>556</v>
      </c>
      <c r="C20" s="5">
        <v>1034127</v>
      </c>
      <c r="D20" s="5">
        <v>47502</v>
      </c>
      <c r="E20" s="5">
        <v>29021</v>
      </c>
      <c r="F20" s="5">
        <v>23055</v>
      </c>
      <c r="G20" s="5">
        <v>29329</v>
      </c>
      <c r="H20" s="5">
        <v>206488</v>
      </c>
      <c r="I20" s="5">
        <v>55966</v>
      </c>
      <c r="J20" s="5">
        <v>31648</v>
      </c>
      <c r="K20" s="5">
        <v>9909</v>
      </c>
      <c r="L20" s="5">
        <v>61369</v>
      </c>
      <c r="M20" s="5">
        <v>33845</v>
      </c>
      <c r="N20" s="5">
        <v>92499</v>
      </c>
      <c r="O20" s="5">
        <v>64508</v>
      </c>
      <c r="P20" s="5">
        <v>348987</v>
      </c>
    </row>
    <row r="21" spans="1:16">
      <c r="A21" s="5">
        <v>1386</v>
      </c>
      <c r="B21" s="5" t="s">
        <v>557</v>
      </c>
      <c r="C21" s="5">
        <v>1863932</v>
      </c>
      <c r="D21" s="5">
        <v>74076</v>
      </c>
      <c r="E21" s="5">
        <v>68535</v>
      </c>
      <c r="F21" s="5">
        <v>20846</v>
      </c>
      <c r="G21" s="5">
        <v>43011</v>
      </c>
      <c r="H21" s="5">
        <v>186348</v>
      </c>
      <c r="I21" s="5">
        <v>101434</v>
      </c>
      <c r="J21" s="5">
        <v>70318</v>
      </c>
      <c r="K21" s="5">
        <v>11380</v>
      </c>
      <c r="L21" s="5">
        <v>83581</v>
      </c>
      <c r="M21" s="5">
        <v>34254</v>
      </c>
      <c r="N21" s="5">
        <v>263981</v>
      </c>
      <c r="O21" s="5">
        <v>57266</v>
      </c>
      <c r="P21" s="5">
        <v>848903</v>
      </c>
    </row>
    <row r="22" spans="1:16">
      <c r="A22" s="5">
        <v>1386</v>
      </c>
      <c r="B22" s="5" t="s">
        <v>558</v>
      </c>
      <c r="C22" s="5">
        <v>239391</v>
      </c>
      <c r="D22" s="5">
        <v>11518</v>
      </c>
      <c r="E22" s="5">
        <v>15139</v>
      </c>
      <c r="F22" s="5">
        <v>7840</v>
      </c>
      <c r="G22" s="5">
        <v>13268</v>
      </c>
      <c r="H22" s="5">
        <v>42052</v>
      </c>
      <c r="I22" s="5">
        <v>17433</v>
      </c>
      <c r="J22" s="5">
        <v>9928</v>
      </c>
      <c r="K22" s="5">
        <v>1291</v>
      </c>
      <c r="L22" s="5">
        <v>14617</v>
      </c>
      <c r="M22" s="5">
        <v>10986</v>
      </c>
      <c r="N22" s="5">
        <v>29385</v>
      </c>
      <c r="O22" s="5">
        <v>8880</v>
      </c>
      <c r="P22" s="5">
        <v>57054</v>
      </c>
    </row>
    <row r="23" spans="1:16">
      <c r="A23" s="5">
        <v>1386</v>
      </c>
      <c r="B23" s="5" t="s">
        <v>559</v>
      </c>
      <c r="C23" s="5">
        <v>104630</v>
      </c>
      <c r="D23" s="5">
        <v>2593</v>
      </c>
      <c r="E23" s="5">
        <v>2942</v>
      </c>
      <c r="F23" s="5">
        <v>2979</v>
      </c>
      <c r="G23" s="5">
        <v>3216</v>
      </c>
      <c r="H23" s="5">
        <v>9724</v>
      </c>
      <c r="I23" s="5">
        <v>10416</v>
      </c>
      <c r="J23" s="5">
        <v>5650</v>
      </c>
      <c r="K23" s="5">
        <v>585</v>
      </c>
      <c r="L23" s="5">
        <v>3941</v>
      </c>
      <c r="M23" s="5">
        <v>1299</v>
      </c>
      <c r="N23" s="5">
        <v>10803</v>
      </c>
      <c r="O23" s="5">
        <v>2698</v>
      </c>
      <c r="P23" s="5">
        <v>47784</v>
      </c>
    </row>
    <row r="24" spans="1:16">
      <c r="A24" s="5">
        <v>1386</v>
      </c>
      <c r="B24" s="5" t="s">
        <v>560</v>
      </c>
      <c r="C24" s="5">
        <v>660781</v>
      </c>
      <c r="D24" s="5">
        <v>19420</v>
      </c>
      <c r="E24" s="5">
        <v>15823</v>
      </c>
      <c r="F24" s="5">
        <v>65835</v>
      </c>
      <c r="G24" s="5">
        <v>11443</v>
      </c>
      <c r="H24" s="5">
        <v>93720</v>
      </c>
      <c r="I24" s="5">
        <v>26228</v>
      </c>
      <c r="J24" s="5">
        <v>13247</v>
      </c>
      <c r="K24" s="5">
        <v>4064</v>
      </c>
      <c r="L24" s="5">
        <v>116099</v>
      </c>
      <c r="M24" s="5">
        <v>10410</v>
      </c>
      <c r="N24" s="5">
        <v>32181</v>
      </c>
      <c r="O24" s="5">
        <v>20972</v>
      </c>
      <c r="P24" s="5">
        <v>231338</v>
      </c>
    </row>
    <row r="25" spans="1:16">
      <c r="A25" s="5">
        <v>1386</v>
      </c>
      <c r="B25" s="5" t="s">
        <v>561</v>
      </c>
      <c r="C25" s="5">
        <v>179740</v>
      </c>
      <c r="D25" s="5">
        <v>3471</v>
      </c>
      <c r="E25" s="5">
        <v>8962</v>
      </c>
      <c r="F25" s="5">
        <v>12979</v>
      </c>
      <c r="G25" s="5">
        <v>6290</v>
      </c>
      <c r="H25" s="5">
        <v>31955</v>
      </c>
      <c r="I25" s="5">
        <v>12055</v>
      </c>
      <c r="J25" s="5">
        <v>10699</v>
      </c>
      <c r="K25" s="5">
        <v>1987</v>
      </c>
      <c r="L25" s="5">
        <v>16387</v>
      </c>
      <c r="M25" s="5">
        <v>5180</v>
      </c>
      <c r="N25" s="5">
        <v>21112</v>
      </c>
      <c r="O25" s="5">
        <v>9096</v>
      </c>
      <c r="P25" s="5">
        <v>39565</v>
      </c>
    </row>
    <row r="26" spans="1:16">
      <c r="A26" s="5">
        <v>1386</v>
      </c>
      <c r="B26" s="5" t="s">
        <v>562</v>
      </c>
      <c r="C26" s="5">
        <v>30155</v>
      </c>
      <c r="D26" s="5">
        <v>0</v>
      </c>
      <c r="E26" s="5">
        <v>980</v>
      </c>
      <c r="F26" s="5">
        <v>2317</v>
      </c>
      <c r="G26" s="5">
        <v>896</v>
      </c>
      <c r="H26" s="5">
        <v>7183</v>
      </c>
      <c r="I26" s="5">
        <v>1818</v>
      </c>
      <c r="J26" s="5">
        <v>840</v>
      </c>
      <c r="K26" s="5">
        <v>293</v>
      </c>
      <c r="L26" s="5">
        <v>6499</v>
      </c>
      <c r="M26" s="5">
        <v>2804</v>
      </c>
      <c r="N26" s="5">
        <v>2785</v>
      </c>
      <c r="O26" s="5">
        <v>1056</v>
      </c>
      <c r="P26" s="5">
        <v>2684</v>
      </c>
    </row>
    <row r="27" spans="1:16">
      <c r="A27" s="5">
        <v>1386</v>
      </c>
      <c r="B27" s="5" t="s">
        <v>563</v>
      </c>
      <c r="C27" s="5">
        <v>96131</v>
      </c>
      <c r="D27" s="5">
        <v>2984</v>
      </c>
      <c r="E27" s="5">
        <v>4024</v>
      </c>
      <c r="F27" s="5">
        <v>1193</v>
      </c>
      <c r="G27" s="5">
        <v>5300</v>
      </c>
      <c r="H27" s="5">
        <v>32922</v>
      </c>
      <c r="I27" s="5">
        <v>8910</v>
      </c>
      <c r="J27" s="5">
        <v>5496</v>
      </c>
      <c r="K27" s="5">
        <v>1060</v>
      </c>
      <c r="L27" s="5">
        <v>1858</v>
      </c>
      <c r="M27" s="5">
        <v>2712</v>
      </c>
      <c r="N27" s="5">
        <v>15141</v>
      </c>
      <c r="O27" s="5">
        <v>7173</v>
      </c>
      <c r="P27" s="5">
        <v>7358</v>
      </c>
    </row>
    <row r="28" spans="1:16">
      <c r="A28" s="5">
        <v>1386</v>
      </c>
      <c r="B28" s="5" t="s">
        <v>564</v>
      </c>
      <c r="C28" s="5">
        <v>511521</v>
      </c>
      <c r="D28" s="5">
        <v>18329</v>
      </c>
      <c r="E28" s="5">
        <v>19442</v>
      </c>
      <c r="F28" s="5">
        <v>7000</v>
      </c>
      <c r="G28" s="5">
        <v>16924</v>
      </c>
      <c r="H28" s="5">
        <v>58199</v>
      </c>
      <c r="I28" s="5">
        <v>29496</v>
      </c>
      <c r="J28" s="5">
        <v>34320</v>
      </c>
      <c r="K28" s="5">
        <v>3338</v>
      </c>
      <c r="L28" s="5">
        <v>16181</v>
      </c>
      <c r="M28" s="5">
        <v>12408</v>
      </c>
      <c r="N28" s="5">
        <v>67835</v>
      </c>
      <c r="O28" s="5">
        <v>22705</v>
      </c>
      <c r="P28" s="5">
        <v>205344</v>
      </c>
    </row>
    <row r="29" spans="1:16">
      <c r="A29" s="5">
        <v>1386</v>
      </c>
      <c r="B29" s="5" t="s">
        <v>565</v>
      </c>
      <c r="C29" s="5">
        <v>248053</v>
      </c>
      <c r="D29" s="5">
        <v>17303</v>
      </c>
      <c r="E29" s="5">
        <v>3509</v>
      </c>
      <c r="F29" s="5">
        <v>5025</v>
      </c>
      <c r="G29" s="5">
        <v>4621</v>
      </c>
      <c r="H29" s="5">
        <v>38956</v>
      </c>
      <c r="I29" s="5">
        <v>10883</v>
      </c>
      <c r="J29" s="5">
        <v>7292</v>
      </c>
      <c r="K29" s="5">
        <v>4402</v>
      </c>
      <c r="L29" s="5">
        <v>14157</v>
      </c>
      <c r="M29" s="5">
        <v>8366</v>
      </c>
      <c r="N29" s="5">
        <v>28967</v>
      </c>
      <c r="O29" s="5">
        <v>5334</v>
      </c>
      <c r="P29" s="5">
        <v>99239</v>
      </c>
    </row>
    <row r="30" spans="1:16">
      <c r="A30" s="5">
        <v>1386</v>
      </c>
      <c r="B30" s="5" t="s">
        <v>566</v>
      </c>
      <c r="C30" s="5">
        <v>474359</v>
      </c>
      <c r="D30" s="5">
        <v>8622</v>
      </c>
      <c r="E30" s="5">
        <v>22947</v>
      </c>
      <c r="F30" s="5">
        <v>15815</v>
      </c>
      <c r="G30" s="5">
        <v>19895</v>
      </c>
      <c r="H30" s="5">
        <v>114107</v>
      </c>
      <c r="I30" s="5">
        <v>47965</v>
      </c>
      <c r="J30" s="5">
        <v>21970</v>
      </c>
      <c r="K30" s="5">
        <v>3911</v>
      </c>
      <c r="L30" s="5">
        <v>11693</v>
      </c>
      <c r="M30" s="5">
        <v>18253</v>
      </c>
      <c r="N30" s="5">
        <v>63833</v>
      </c>
      <c r="O30" s="5">
        <v>26718</v>
      </c>
      <c r="P30" s="5">
        <v>98631</v>
      </c>
    </row>
    <row r="31" spans="1:16">
      <c r="A31" s="5">
        <v>1386</v>
      </c>
      <c r="B31" s="5" t="s">
        <v>567</v>
      </c>
      <c r="C31" s="5">
        <v>2048055</v>
      </c>
      <c r="D31" s="5">
        <v>80794</v>
      </c>
      <c r="E31" s="5">
        <v>63731</v>
      </c>
      <c r="F31" s="5">
        <v>34583</v>
      </c>
      <c r="G31" s="5">
        <v>39238</v>
      </c>
      <c r="H31" s="5">
        <v>346063</v>
      </c>
      <c r="I31" s="5">
        <v>133528</v>
      </c>
      <c r="J31" s="5">
        <v>61865</v>
      </c>
      <c r="K31" s="5">
        <v>10707</v>
      </c>
      <c r="L31" s="5">
        <v>151653</v>
      </c>
      <c r="M31" s="5">
        <v>48124</v>
      </c>
      <c r="N31" s="5">
        <v>180541</v>
      </c>
      <c r="O31" s="5">
        <v>68151</v>
      </c>
      <c r="P31" s="5">
        <v>829076</v>
      </c>
    </row>
    <row r="32" spans="1:16">
      <c r="A32" s="5">
        <v>1386</v>
      </c>
      <c r="B32" s="5" t="s">
        <v>568</v>
      </c>
      <c r="C32" s="5">
        <v>1811943</v>
      </c>
      <c r="D32" s="5">
        <v>4865</v>
      </c>
      <c r="E32" s="5">
        <v>50481</v>
      </c>
      <c r="F32" s="5">
        <v>82726</v>
      </c>
      <c r="G32" s="5">
        <v>34271</v>
      </c>
      <c r="H32" s="5">
        <v>156111</v>
      </c>
      <c r="I32" s="5">
        <v>164811</v>
      </c>
      <c r="J32" s="5">
        <v>14792</v>
      </c>
      <c r="K32" s="5">
        <v>4910</v>
      </c>
      <c r="L32" s="5">
        <v>591835</v>
      </c>
      <c r="M32" s="5">
        <v>5231</v>
      </c>
      <c r="N32" s="5">
        <v>46132</v>
      </c>
      <c r="O32" s="5">
        <v>42423</v>
      </c>
      <c r="P32" s="5">
        <v>613355</v>
      </c>
    </row>
    <row r="33" spans="1:16">
      <c r="A33" s="5">
        <v>1386</v>
      </c>
      <c r="B33" s="5" t="s">
        <v>569</v>
      </c>
      <c r="C33" s="5">
        <v>192276</v>
      </c>
      <c r="D33" s="5">
        <v>12698</v>
      </c>
      <c r="E33" s="5">
        <v>6535</v>
      </c>
      <c r="F33" s="5">
        <v>18705</v>
      </c>
      <c r="G33" s="5">
        <v>8204</v>
      </c>
      <c r="H33" s="5">
        <v>21418</v>
      </c>
      <c r="I33" s="5">
        <v>13924</v>
      </c>
      <c r="J33" s="5">
        <v>8995</v>
      </c>
      <c r="K33" s="5">
        <v>574</v>
      </c>
      <c r="L33" s="5">
        <v>5036</v>
      </c>
      <c r="M33" s="5">
        <v>3301</v>
      </c>
      <c r="N33" s="5">
        <v>14422</v>
      </c>
      <c r="O33" s="5">
        <v>4619</v>
      </c>
      <c r="P33" s="5">
        <v>73843</v>
      </c>
    </row>
    <row r="34" spans="1:16">
      <c r="A34" s="5">
        <v>1386</v>
      </c>
      <c r="B34" s="5" t="s">
        <v>570</v>
      </c>
      <c r="C34" s="5">
        <v>488089</v>
      </c>
      <c r="D34" s="5">
        <v>43924</v>
      </c>
      <c r="E34" s="5">
        <v>4347</v>
      </c>
      <c r="F34" s="5">
        <v>8353</v>
      </c>
      <c r="G34" s="5">
        <v>19232</v>
      </c>
      <c r="H34" s="5">
        <v>61011</v>
      </c>
      <c r="I34" s="5">
        <v>32947</v>
      </c>
      <c r="J34" s="5">
        <v>12810</v>
      </c>
      <c r="K34" s="5">
        <v>2754</v>
      </c>
      <c r="L34" s="5">
        <v>15462</v>
      </c>
      <c r="M34" s="5">
        <v>11097</v>
      </c>
      <c r="N34" s="5">
        <v>39067</v>
      </c>
      <c r="O34" s="5">
        <v>15651</v>
      </c>
      <c r="P34" s="5">
        <v>221435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6" t="s">
        <v>159</v>
      </c>
      <c r="B1" s="26"/>
      <c r="C1" s="25" t="str">
        <f>CONCATENATE("18-",'فهرست جداول'!E9,"-",MID('فهرست جداول'!B1, 58,10), "                  (میلیون ریال)")</f>
        <v>18-دریافتی خدمات غیر صنعتی کارگاه‏ها بر حسب استان-86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39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81</v>
      </c>
      <c r="J2" s="16" t="s">
        <v>82</v>
      </c>
      <c r="K2" s="16" t="s">
        <v>83</v>
      </c>
      <c r="L2" s="16" t="s">
        <v>84</v>
      </c>
      <c r="M2" s="16" t="s">
        <v>85</v>
      </c>
      <c r="N2" s="16" t="s">
        <v>80</v>
      </c>
    </row>
    <row r="3" spans="1:14">
      <c r="A3" s="5">
        <v>1386</v>
      </c>
      <c r="B3" s="5" t="s">
        <v>539</v>
      </c>
      <c r="C3" s="5">
        <v>1951702</v>
      </c>
      <c r="D3" s="5">
        <v>144577</v>
      </c>
      <c r="E3" s="5">
        <v>168349</v>
      </c>
      <c r="F3" s="5">
        <v>37084</v>
      </c>
      <c r="G3" s="5">
        <v>2251</v>
      </c>
      <c r="H3" s="5">
        <v>225039</v>
      </c>
      <c r="I3" s="5">
        <v>153188</v>
      </c>
      <c r="J3" s="5">
        <v>1979</v>
      </c>
      <c r="K3" s="5">
        <v>26266</v>
      </c>
      <c r="L3" s="5">
        <v>25816</v>
      </c>
      <c r="M3" s="5">
        <v>917</v>
      </c>
      <c r="N3" s="5">
        <v>1166236</v>
      </c>
    </row>
    <row r="4" spans="1:14">
      <c r="A4" s="5">
        <v>1386</v>
      </c>
      <c r="B4" s="5" t="s">
        <v>540</v>
      </c>
      <c r="C4" s="5">
        <v>70534</v>
      </c>
      <c r="D4" s="5">
        <v>2232</v>
      </c>
      <c r="E4" s="5">
        <v>3066</v>
      </c>
      <c r="F4" s="5">
        <v>118</v>
      </c>
      <c r="G4" s="5">
        <v>0</v>
      </c>
      <c r="H4" s="5">
        <v>10333</v>
      </c>
      <c r="I4" s="5">
        <v>14750</v>
      </c>
      <c r="J4" s="5">
        <v>24</v>
      </c>
      <c r="K4" s="5">
        <v>4309</v>
      </c>
      <c r="L4" s="5">
        <v>12</v>
      </c>
      <c r="M4" s="5">
        <v>723</v>
      </c>
      <c r="N4" s="5">
        <v>34967</v>
      </c>
    </row>
    <row r="5" spans="1:14">
      <c r="A5" s="5">
        <v>1386</v>
      </c>
      <c r="B5" s="5" t="s">
        <v>541</v>
      </c>
      <c r="C5" s="5">
        <v>25998</v>
      </c>
      <c r="D5" s="5">
        <v>14528</v>
      </c>
      <c r="E5" s="5">
        <v>1130</v>
      </c>
      <c r="F5" s="5">
        <v>1688</v>
      </c>
      <c r="G5" s="5">
        <v>0</v>
      </c>
      <c r="H5" s="5">
        <v>6950</v>
      </c>
      <c r="I5" s="5">
        <v>678</v>
      </c>
      <c r="J5" s="5">
        <v>8</v>
      </c>
      <c r="K5" s="5">
        <v>0</v>
      </c>
      <c r="L5" s="5">
        <v>0</v>
      </c>
      <c r="M5" s="5">
        <v>0</v>
      </c>
      <c r="N5" s="5">
        <v>1016</v>
      </c>
    </row>
    <row r="6" spans="1:14">
      <c r="A6" s="5">
        <v>1386</v>
      </c>
      <c r="B6" s="5" t="s">
        <v>542</v>
      </c>
      <c r="C6" s="5">
        <v>2162</v>
      </c>
      <c r="D6" s="5">
        <v>0</v>
      </c>
      <c r="E6" s="5">
        <v>1497</v>
      </c>
      <c r="F6" s="5">
        <v>6</v>
      </c>
      <c r="G6" s="5">
        <v>0</v>
      </c>
      <c r="H6" s="5">
        <v>505</v>
      </c>
      <c r="I6" s="5">
        <v>122</v>
      </c>
      <c r="J6" s="5">
        <v>0</v>
      </c>
      <c r="K6" s="5">
        <v>0</v>
      </c>
      <c r="L6" s="5">
        <v>0</v>
      </c>
      <c r="M6" s="5">
        <v>0</v>
      </c>
      <c r="N6" s="5">
        <v>32</v>
      </c>
    </row>
    <row r="7" spans="1:14">
      <c r="A7" s="5">
        <v>1386</v>
      </c>
      <c r="B7" s="5" t="s">
        <v>543</v>
      </c>
      <c r="C7" s="5">
        <v>66019</v>
      </c>
      <c r="D7" s="5">
        <v>3271</v>
      </c>
      <c r="E7" s="5">
        <v>10664</v>
      </c>
      <c r="F7" s="5">
        <v>516</v>
      </c>
      <c r="G7" s="5">
        <v>0</v>
      </c>
      <c r="H7" s="5">
        <v>14335</v>
      </c>
      <c r="I7" s="5">
        <v>8448</v>
      </c>
      <c r="J7" s="5">
        <v>0</v>
      </c>
      <c r="K7" s="5">
        <v>4</v>
      </c>
      <c r="L7" s="5">
        <v>3776</v>
      </c>
      <c r="M7" s="5">
        <v>0</v>
      </c>
      <c r="N7" s="5">
        <v>25005</v>
      </c>
    </row>
    <row r="8" spans="1:14">
      <c r="A8" s="5">
        <v>1386</v>
      </c>
      <c r="B8" s="5" t="s">
        <v>544</v>
      </c>
      <c r="C8" s="5">
        <v>20600</v>
      </c>
      <c r="D8" s="5">
        <v>6381</v>
      </c>
      <c r="E8" s="5">
        <v>1219</v>
      </c>
      <c r="F8" s="5">
        <v>0</v>
      </c>
      <c r="G8" s="5">
        <v>29</v>
      </c>
      <c r="H8" s="5">
        <v>92</v>
      </c>
      <c r="I8" s="5">
        <v>305</v>
      </c>
      <c r="J8" s="5">
        <v>0</v>
      </c>
      <c r="K8" s="5">
        <v>0</v>
      </c>
      <c r="L8" s="5">
        <v>1287</v>
      </c>
      <c r="M8" s="5">
        <v>0</v>
      </c>
      <c r="N8" s="5">
        <v>11287</v>
      </c>
    </row>
    <row r="9" spans="1:14">
      <c r="A9" s="5">
        <v>1386</v>
      </c>
      <c r="B9" s="5" t="s">
        <v>545</v>
      </c>
      <c r="C9" s="5">
        <v>1576</v>
      </c>
      <c r="D9" s="5">
        <v>0</v>
      </c>
      <c r="E9" s="5">
        <v>0</v>
      </c>
      <c r="F9" s="5">
        <v>0</v>
      </c>
      <c r="G9" s="5">
        <v>0</v>
      </c>
      <c r="H9" s="5">
        <v>1576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1386</v>
      </c>
      <c r="B10" s="5" t="s">
        <v>546</v>
      </c>
      <c r="C10" s="5">
        <v>83813</v>
      </c>
      <c r="D10" s="5">
        <v>720</v>
      </c>
      <c r="E10" s="5">
        <v>12</v>
      </c>
      <c r="F10" s="5">
        <v>176</v>
      </c>
      <c r="G10" s="5">
        <v>0</v>
      </c>
      <c r="H10" s="5">
        <v>4062</v>
      </c>
      <c r="I10" s="5">
        <v>6318</v>
      </c>
      <c r="J10" s="5">
        <v>0</v>
      </c>
      <c r="K10" s="5">
        <v>0</v>
      </c>
      <c r="L10" s="5">
        <v>0</v>
      </c>
      <c r="M10" s="5">
        <v>0</v>
      </c>
      <c r="N10" s="5">
        <v>72526</v>
      </c>
    </row>
    <row r="11" spans="1:14">
      <c r="A11" s="5">
        <v>1386</v>
      </c>
      <c r="B11" s="5" t="s">
        <v>547</v>
      </c>
      <c r="C11" s="5">
        <v>263668</v>
      </c>
      <c r="D11" s="5">
        <v>42994</v>
      </c>
      <c r="E11" s="5">
        <v>23682</v>
      </c>
      <c r="F11" s="5">
        <v>9908</v>
      </c>
      <c r="G11" s="5">
        <v>0</v>
      </c>
      <c r="H11" s="5">
        <v>78500</v>
      </c>
      <c r="I11" s="5">
        <v>30536</v>
      </c>
      <c r="J11" s="5">
        <v>0</v>
      </c>
      <c r="K11" s="5">
        <v>4152</v>
      </c>
      <c r="L11" s="5">
        <v>6777</v>
      </c>
      <c r="M11" s="5">
        <v>15</v>
      </c>
      <c r="N11" s="5">
        <v>67104</v>
      </c>
    </row>
    <row r="12" spans="1:14">
      <c r="A12" s="5">
        <v>1386</v>
      </c>
      <c r="B12" s="5" t="s">
        <v>548</v>
      </c>
      <c r="C12" s="5">
        <v>1583</v>
      </c>
      <c r="D12" s="5">
        <v>0</v>
      </c>
      <c r="E12" s="5">
        <v>1478</v>
      </c>
      <c r="F12" s="5">
        <v>0</v>
      </c>
      <c r="G12" s="5">
        <v>0</v>
      </c>
      <c r="H12" s="5">
        <v>0</v>
      </c>
      <c r="I12" s="5">
        <v>60</v>
      </c>
      <c r="J12" s="5">
        <v>0</v>
      </c>
      <c r="K12" s="5">
        <v>0</v>
      </c>
      <c r="L12" s="5">
        <v>0</v>
      </c>
      <c r="M12" s="5">
        <v>0</v>
      </c>
      <c r="N12" s="5">
        <v>45</v>
      </c>
    </row>
    <row r="13" spans="1:14">
      <c r="A13" s="5">
        <v>1386</v>
      </c>
      <c r="B13" s="5" t="s">
        <v>549</v>
      </c>
      <c r="C13" s="5">
        <v>3598</v>
      </c>
      <c r="D13" s="5">
        <v>0</v>
      </c>
      <c r="E13" s="5">
        <v>24</v>
      </c>
      <c r="F13" s="5">
        <v>4</v>
      </c>
      <c r="G13" s="5">
        <v>1</v>
      </c>
      <c r="H13" s="5">
        <v>673</v>
      </c>
      <c r="I13" s="5">
        <v>8</v>
      </c>
      <c r="J13" s="5">
        <v>0</v>
      </c>
      <c r="K13" s="5">
        <v>0</v>
      </c>
      <c r="L13" s="5">
        <v>0</v>
      </c>
      <c r="M13" s="5">
        <v>0</v>
      </c>
      <c r="N13" s="5">
        <v>2890</v>
      </c>
    </row>
    <row r="14" spans="1:14">
      <c r="A14" s="5">
        <v>1386</v>
      </c>
      <c r="B14" s="5" t="s">
        <v>550</v>
      </c>
      <c r="C14" s="5">
        <v>57084</v>
      </c>
      <c r="D14" s="5">
        <v>5932</v>
      </c>
      <c r="E14" s="5">
        <v>10391</v>
      </c>
      <c r="F14" s="5">
        <v>1773</v>
      </c>
      <c r="G14" s="5">
        <v>2</v>
      </c>
      <c r="H14" s="5">
        <v>24636</v>
      </c>
      <c r="I14" s="5">
        <v>8939</v>
      </c>
      <c r="J14" s="5">
        <v>0</v>
      </c>
      <c r="K14" s="5">
        <v>14</v>
      </c>
      <c r="L14" s="5">
        <v>514</v>
      </c>
      <c r="M14" s="5">
        <v>73</v>
      </c>
      <c r="N14" s="5">
        <v>4809</v>
      </c>
    </row>
    <row r="15" spans="1:14">
      <c r="A15" s="5">
        <v>1386</v>
      </c>
      <c r="B15" s="5" t="s">
        <v>551</v>
      </c>
      <c r="C15" s="5">
        <v>8323</v>
      </c>
      <c r="D15" s="5">
        <v>758</v>
      </c>
      <c r="E15" s="5">
        <v>325</v>
      </c>
      <c r="F15" s="5">
        <v>1613</v>
      </c>
      <c r="G15" s="5">
        <v>0</v>
      </c>
      <c r="H15" s="5">
        <v>670</v>
      </c>
      <c r="I15" s="5">
        <v>28</v>
      </c>
      <c r="J15" s="5">
        <v>0</v>
      </c>
      <c r="K15" s="5">
        <v>0</v>
      </c>
      <c r="L15" s="5">
        <v>2</v>
      </c>
      <c r="M15" s="5">
        <v>0</v>
      </c>
      <c r="N15" s="5">
        <v>4928</v>
      </c>
    </row>
    <row r="16" spans="1:14">
      <c r="A16" s="5">
        <v>1386</v>
      </c>
      <c r="B16" s="5" t="s">
        <v>552</v>
      </c>
      <c r="C16" s="5">
        <v>744206</v>
      </c>
      <c r="D16" s="5">
        <v>206</v>
      </c>
      <c r="E16" s="5">
        <v>63631</v>
      </c>
      <c r="F16" s="5">
        <v>12224</v>
      </c>
      <c r="G16" s="5">
        <v>1942</v>
      </c>
      <c r="H16" s="5">
        <v>10933</v>
      </c>
      <c r="I16" s="5">
        <v>50937</v>
      </c>
      <c r="J16" s="5">
        <v>1674</v>
      </c>
      <c r="K16" s="5">
        <v>7527</v>
      </c>
      <c r="L16" s="5">
        <v>10772</v>
      </c>
      <c r="M16" s="5">
        <v>50</v>
      </c>
      <c r="N16" s="5">
        <v>584310</v>
      </c>
    </row>
    <row r="17" spans="1:14">
      <c r="A17" s="5">
        <v>1386</v>
      </c>
      <c r="B17" s="5" t="s">
        <v>553</v>
      </c>
      <c r="C17" s="5">
        <v>6587</v>
      </c>
      <c r="D17" s="5">
        <v>22</v>
      </c>
      <c r="E17" s="5">
        <v>4209</v>
      </c>
      <c r="F17" s="5">
        <v>0</v>
      </c>
      <c r="G17" s="5">
        <v>0</v>
      </c>
      <c r="H17" s="5">
        <v>1102</v>
      </c>
      <c r="I17" s="5">
        <v>301</v>
      </c>
      <c r="J17" s="5">
        <v>0</v>
      </c>
      <c r="K17" s="5">
        <v>0</v>
      </c>
      <c r="L17" s="5">
        <v>26</v>
      </c>
      <c r="M17" s="5">
        <v>0</v>
      </c>
      <c r="N17" s="5">
        <v>925</v>
      </c>
    </row>
    <row r="18" spans="1:14">
      <c r="A18" s="5">
        <v>1386</v>
      </c>
      <c r="B18" s="5" t="s">
        <v>554</v>
      </c>
      <c r="C18" s="5">
        <v>11925</v>
      </c>
      <c r="D18" s="5">
        <v>45</v>
      </c>
      <c r="E18" s="5">
        <v>59</v>
      </c>
      <c r="F18" s="5">
        <v>166</v>
      </c>
      <c r="G18" s="5">
        <v>0</v>
      </c>
      <c r="H18" s="5">
        <v>2075</v>
      </c>
      <c r="I18" s="5">
        <v>6168</v>
      </c>
      <c r="J18" s="5">
        <v>234</v>
      </c>
      <c r="K18" s="5">
        <v>0</v>
      </c>
      <c r="L18" s="5">
        <v>0</v>
      </c>
      <c r="M18" s="5">
        <v>0</v>
      </c>
      <c r="N18" s="5">
        <v>3178</v>
      </c>
    </row>
    <row r="19" spans="1:14">
      <c r="A19" s="5">
        <v>1386</v>
      </c>
      <c r="B19" s="5" t="s">
        <v>555</v>
      </c>
      <c r="C19" s="5">
        <v>15260</v>
      </c>
      <c r="D19" s="5">
        <v>0</v>
      </c>
      <c r="E19" s="5">
        <v>0</v>
      </c>
      <c r="F19" s="5">
        <v>1677</v>
      </c>
      <c r="G19" s="5">
        <v>0</v>
      </c>
      <c r="H19" s="5">
        <v>13255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329</v>
      </c>
    </row>
    <row r="20" spans="1:14">
      <c r="A20" s="5">
        <v>1386</v>
      </c>
      <c r="B20" s="5" t="s">
        <v>556</v>
      </c>
      <c r="C20" s="5">
        <v>35966</v>
      </c>
      <c r="D20" s="5">
        <v>6562</v>
      </c>
      <c r="E20" s="5">
        <v>523</v>
      </c>
      <c r="F20" s="5">
        <v>0</v>
      </c>
      <c r="G20" s="5">
        <v>1</v>
      </c>
      <c r="H20" s="5">
        <v>4360</v>
      </c>
      <c r="I20" s="5">
        <v>1111</v>
      </c>
      <c r="J20" s="5">
        <v>39</v>
      </c>
      <c r="K20" s="5">
        <v>0</v>
      </c>
      <c r="L20" s="5">
        <v>15</v>
      </c>
      <c r="M20" s="5">
        <v>13</v>
      </c>
      <c r="N20" s="5">
        <v>23342</v>
      </c>
    </row>
    <row r="21" spans="1:14">
      <c r="A21" s="5">
        <v>1386</v>
      </c>
      <c r="B21" s="5" t="s">
        <v>557</v>
      </c>
      <c r="C21" s="5">
        <v>170206</v>
      </c>
      <c r="D21" s="5">
        <v>40536</v>
      </c>
      <c r="E21" s="5">
        <v>6658</v>
      </c>
      <c r="F21" s="5">
        <v>99</v>
      </c>
      <c r="G21" s="5">
        <v>3</v>
      </c>
      <c r="H21" s="5">
        <v>796</v>
      </c>
      <c r="I21" s="5">
        <v>2690</v>
      </c>
      <c r="J21" s="5">
        <v>0</v>
      </c>
      <c r="K21" s="5">
        <v>9767</v>
      </c>
      <c r="L21" s="5">
        <v>68</v>
      </c>
      <c r="M21" s="5">
        <v>0</v>
      </c>
      <c r="N21" s="5">
        <v>109589</v>
      </c>
    </row>
    <row r="22" spans="1:14">
      <c r="A22" s="5">
        <v>1386</v>
      </c>
      <c r="B22" s="5" t="s">
        <v>558</v>
      </c>
      <c r="C22" s="5">
        <v>16709</v>
      </c>
      <c r="D22" s="5">
        <v>643</v>
      </c>
      <c r="E22" s="5">
        <v>71</v>
      </c>
      <c r="F22" s="5">
        <v>1731</v>
      </c>
      <c r="G22" s="5">
        <v>0</v>
      </c>
      <c r="H22" s="5">
        <v>7745</v>
      </c>
      <c r="I22" s="5">
        <v>1014</v>
      </c>
      <c r="J22" s="5">
        <v>0</v>
      </c>
      <c r="K22" s="5">
        <v>0</v>
      </c>
      <c r="L22" s="5">
        <v>20</v>
      </c>
      <c r="M22" s="5">
        <v>0</v>
      </c>
      <c r="N22" s="5">
        <v>5486</v>
      </c>
    </row>
    <row r="23" spans="1:14">
      <c r="A23" s="5">
        <v>1386</v>
      </c>
      <c r="B23" s="5" t="s">
        <v>559</v>
      </c>
      <c r="C23" s="5">
        <v>2889</v>
      </c>
      <c r="D23" s="5">
        <v>647</v>
      </c>
      <c r="E23" s="5">
        <v>49</v>
      </c>
      <c r="F23" s="5">
        <v>0</v>
      </c>
      <c r="G23" s="5">
        <v>0</v>
      </c>
      <c r="H23" s="5">
        <v>389</v>
      </c>
      <c r="I23" s="5">
        <v>401</v>
      </c>
      <c r="J23" s="5">
        <v>0</v>
      </c>
      <c r="K23" s="5">
        <v>0</v>
      </c>
      <c r="L23" s="5">
        <v>1000</v>
      </c>
      <c r="M23" s="5">
        <v>0</v>
      </c>
      <c r="N23" s="5">
        <v>403</v>
      </c>
    </row>
    <row r="24" spans="1:14">
      <c r="A24" s="5">
        <v>1386</v>
      </c>
      <c r="B24" s="5" t="s">
        <v>560</v>
      </c>
      <c r="C24" s="5">
        <v>6708</v>
      </c>
      <c r="D24" s="5">
        <v>49</v>
      </c>
      <c r="E24" s="5">
        <v>1218</v>
      </c>
      <c r="F24" s="5">
        <v>252</v>
      </c>
      <c r="G24" s="5">
        <v>0</v>
      </c>
      <c r="H24" s="5">
        <v>4885</v>
      </c>
      <c r="I24" s="5">
        <v>200</v>
      </c>
      <c r="J24" s="5">
        <v>0</v>
      </c>
      <c r="K24" s="5">
        <v>0</v>
      </c>
      <c r="L24" s="5">
        <v>44</v>
      </c>
      <c r="M24" s="5">
        <v>0</v>
      </c>
      <c r="N24" s="5">
        <v>60</v>
      </c>
    </row>
    <row r="25" spans="1:14">
      <c r="A25" s="5">
        <v>1386</v>
      </c>
      <c r="B25" s="5" t="s">
        <v>561</v>
      </c>
      <c r="C25" s="5">
        <v>9270</v>
      </c>
      <c r="D25" s="5">
        <v>233</v>
      </c>
      <c r="E25" s="5">
        <v>16</v>
      </c>
      <c r="F25" s="5">
        <v>730</v>
      </c>
      <c r="G25" s="5">
        <v>0</v>
      </c>
      <c r="H25" s="5">
        <v>1654</v>
      </c>
      <c r="I25" s="5">
        <v>6270</v>
      </c>
      <c r="J25" s="5">
        <v>0</v>
      </c>
      <c r="K25" s="5">
        <v>60</v>
      </c>
      <c r="L25" s="5">
        <v>0</v>
      </c>
      <c r="M25" s="5">
        <v>0</v>
      </c>
      <c r="N25" s="5">
        <v>307</v>
      </c>
    </row>
    <row r="26" spans="1:14">
      <c r="A26" s="5">
        <v>1386</v>
      </c>
      <c r="B26" s="5" t="s">
        <v>562</v>
      </c>
      <c r="C26" s="5">
        <v>102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102</v>
      </c>
    </row>
    <row r="27" spans="1:14">
      <c r="A27" s="5">
        <v>1386</v>
      </c>
      <c r="B27" s="5" t="s">
        <v>563</v>
      </c>
      <c r="C27" s="5">
        <v>27779</v>
      </c>
      <c r="D27" s="5">
        <v>15</v>
      </c>
      <c r="E27" s="5">
        <v>25868</v>
      </c>
      <c r="F27" s="5">
        <v>0</v>
      </c>
      <c r="G27" s="5">
        <v>0</v>
      </c>
      <c r="H27" s="5">
        <v>1413</v>
      </c>
      <c r="I27" s="5">
        <v>256</v>
      </c>
      <c r="J27" s="5">
        <v>0</v>
      </c>
      <c r="K27" s="5">
        <v>0</v>
      </c>
      <c r="L27" s="5">
        <v>0</v>
      </c>
      <c r="M27" s="5">
        <v>0</v>
      </c>
      <c r="N27" s="5">
        <v>227</v>
      </c>
    </row>
    <row r="28" spans="1:14">
      <c r="A28" s="5">
        <v>1386</v>
      </c>
      <c r="B28" s="5" t="s">
        <v>564</v>
      </c>
      <c r="C28" s="5">
        <v>16102</v>
      </c>
      <c r="D28" s="5">
        <v>0</v>
      </c>
      <c r="E28" s="5">
        <v>977</v>
      </c>
      <c r="F28" s="5">
        <v>62</v>
      </c>
      <c r="G28" s="5">
        <v>7</v>
      </c>
      <c r="H28" s="5">
        <v>11766</v>
      </c>
      <c r="I28" s="5">
        <v>415</v>
      </c>
      <c r="J28" s="5">
        <v>0</v>
      </c>
      <c r="K28" s="5">
        <v>147</v>
      </c>
      <c r="L28" s="5">
        <v>0</v>
      </c>
      <c r="M28" s="5">
        <v>35</v>
      </c>
      <c r="N28" s="5">
        <v>2692</v>
      </c>
    </row>
    <row r="29" spans="1:14">
      <c r="A29" s="5">
        <v>1386</v>
      </c>
      <c r="B29" s="5" t="s">
        <v>565</v>
      </c>
      <c r="C29" s="5">
        <v>16449</v>
      </c>
      <c r="D29" s="5">
        <v>896</v>
      </c>
      <c r="E29" s="5">
        <v>1712</v>
      </c>
      <c r="F29" s="5">
        <v>0</v>
      </c>
      <c r="G29" s="5">
        <v>0</v>
      </c>
      <c r="H29" s="5">
        <v>3</v>
      </c>
      <c r="I29" s="5">
        <v>178</v>
      </c>
      <c r="J29" s="5">
        <v>0</v>
      </c>
      <c r="K29" s="5">
        <v>14</v>
      </c>
      <c r="L29" s="5">
        <v>5</v>
      </c>
      <c r="M29" s="5">
        <v>0</v>
      </c>
      <c r="N29" s="5">
        <v>13643</v>
      </c>
    </row>
    <row r="30" spans="1:14">
      <c r="A30" s="5">
        <v>1386</v>
      </c>
      <c r="B30" s="5" t="s">
        <v>566</v>
      </c>
      <c r="C30" s="5">
        <v>34782</v>
      </c>
      <c r="D30" s="5">
        <v>0</v>
      </c>
      <c r="E30" s="5">
        <v>2569</v>
      </c>
      <c r="F30" s="5">
        <v>389</v>
      </c>
      <c r="G30" s="5">
        <v>266</v>
      </c>
      <c r="H30" s="5">
        <v>773</v>
      </c>
      <c r="I30" s="5">
        <v>7003</v>
      </c>
      <c r="J30" s="5">
        <v>0</v>
      </c>
      <c r="K30" s="5">
        <v>1</v>
      </c>
      <c r="L30" s="5">
        <v>14</v>
      </c>
      <c r="M30" s="5">
        <v>7</v>
      </c>
      <c r="N30" s="5">
        <v>23759</v>
      </c>
    </row>
    <row r="31" spans="1:14">
      <c r="A31" s="5">
        <v>1386</v>
      </c>
      <c r="B31" s="5" t="s">
        <v>567</v>
      </c>
      <c r="C31" s="5">
        <v>180125</v>
      </c>
      <c r="D31" s="5">
        <v>3889</v>
      </c>
      <c r="E31" s="5">
        <v>5458</v>
      </c>
      <c r="F31" s="5">
        <v>1249</v>
      </c>
      <c r="G31" s="5">
        <v>0</v>
      </c>
      <c r="H31" s="5">
        <v>1063</v>
      </c>
      <c r="I31" s="5">
        <v>4245</v>
      </c>
      <c r="J31" s="5">
        <v>0</v>
      </c>
      <c r="K31" s="5">
        <v>272</v>
      </c>
      <c r="L31" s="5">
        <v>1484</v>
      </c>
      <c r="M31" s="5">
        <v>0</v>
      </c>
      <c r="N31" s="5">
        <v>162465</v>
      </c>
    </row>
    <row r="32" spans="1:14">
      <c r="A32" s="5">
        <v>1386</v>
      </c>
      <c r="B32" s="5" t="s">
        <v>568</v>
      </c>
      <c r="C32" s="5">
        <v>16800</v>
      </c>
      <c r="D32" s="5">
        <v>8064</v>
      </c>
      <c r="E32" s="5">
        <v>273</v>
      </c>
      <c r="F32" s="5">
        <v>450</v>
      </c>
      <c r="G32" s="5">
        <v>0</v>
      </c>
      <c r="H32" s="5">
        <v>499</v>
      </c>
      <c r="I32" s="5">
        <v>10</v>
      </c>
      <c r="J32" s="5">
        <v>0</v>
      </c>
      <c r="K32" s="5">
        <v>0</v>
      </c>
      <c r="L32" s="5">
        <v>0</v>
      </c>
      <c r="M32" s="5">
        <v>0</v>
      </c>
      <c r="N32" s="5">
        <v>7503</v>
      </c>
    </row>
    <row r="33" spans="1:14">
      <c r="A33" s="5">
        <v>1386</v>
      </c>
      <c r="B33" s="5" t="s">
        <v>569</v>
      </c>
      <c r="C33" s="5">
        <v>9523</v>
      </c>
      <c r="D33" s="5">
        <v>5951</v>
      </c>
      <c r="E33" s="5">
        <v>515</v>
      </c>
      <c r="F33" s="5">
        <v>12</v>
      </c>
      <c r="G33" s="5">
        <v>0</v>
      </c>
      <c r="H33" s="5">
        <v>1803</v>
      </c>
      <c r="I33" s="5">
        <v>124</v>
      </c>
      <c r="J33" s="5">
        <v>0</v>
      </c>
      <c r="K33" s="5">
        <v>0</v>
      </c>
      <c r="L33" s="5">
        <v>0</v>
      </c>
      <c r="M33" s="5">
        <v>0</v>
      </c>
      <c r="N33" s="5">
        <v>1117</v>
      </c>
    </row>
    <row r="34" spans="1:14">
      <c r="A34" s="5">
        <v>1386</v>
      </c>
      <c r="B34" s="5" t="s">
        <v>570</v>
      </c>
      <c r="C34" s="5">
        <v>25357</v>
      </c>
      <c r="D34" s="5">
        <v>0</v>
      </c>
      <c r="E34" s="5">
        <v>1057</v>
      </c>
      <c r="F34" s="5">
        <v>2240</v>
      </c>
      <c r="G34" s="5">
        <v>0</v>
      </c>
      <c r="H34" s="5">
        <v>18198</v>
      </c>
      <c r="I34" s="5">
        <v>1671</v>
      </c>
      <c r="J34" s="5">
        <v>0</v>
      </c>
      <c r="K34" s="5">
        <v>0</v>
      </c>
      <c r="L34" s="5">
        <v>0</v>
      </c>
      <c r="M34" s="5">
        <v>0</v>
      </c>
      <c r="N34" s="5">
        <v>2190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26" t="s">
        <v>159</v>
      </c>
      <c r="B1" s="26"/>
      <c r="C1" s="25" t="str">
        <f>CONCATENATE("1-",'فهرست جداول'!B2,"-",MID('فهرست جداول'!B1, 58,10), "                  (میلیون ریال)")</f>
        <v>1-خلاصه آمار کارگاه‏ها بر حسب فعالیت-86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21" customHeight="1" thickBot="1">
      <c r="A2" s="31" t="s">
        <v>128</v>
      </c>
      <c r="B2" s="30" t="s">
        <v>151</v>
      </c>
      <c r="C2" s="31" t="s">
        <v>0</v>
      </c>
      <c r="D2" s="23" t="s">
        <v>1</v>
      </c>
      <c r="E2" s="21" t="s">
        <v>11</v>
      </c>
      <c r="F2" s="21" t="s">
        <v>86</v>
      </c>
      <c r="G2" s="21"/>
      <c r="H2" s="21"/>
      <c r="I2" s="21"/>
      <c r="J2" s="21"/>
      <c r="K2" s="21"/>
      <c r="L2" s="21"/>
      <c r="M2" s="21" t="s">
        <v>89</v>
      </c>
      <c r="N2" s="21" t="s">
        <v>154</v>
      </c>
      <c r="O2" s="21"/>
      <c r="P2" s="27" t="s">
        <v>158</v>
      </c>
      <c r="Q2" s="27" t="s">
        <v>155</v>
      </c>
      <c r="R2" s="21" t="s">
        <v>157</v>
      </c>
      <c r="S2" s="21"/>
      <c r="T2" s="21" t="s">
        <v>124</v>
      </c>
      <c r="U2" s="21" t="s">
        <v>125</v>
      </c>
      <c r="V2" s="21" t="s">
        <v>87</v>
      </c>
      <c r="W2" s="21" t="s">
        <v>88</v>
      </c>
      <c r="X2" s="21"/>
      <c r="Y2" s="21" t="s">
        <v>90</v>
      </c>
      <c r="Z2" s="21" t="s">
        <v>91</v>
      </c>
      <c r="AA2" s="21"/>
    </row>
    <row r="3" spans="1:27" ht="21" customHeight="1" thickBot="1">
      <c r="A3" s="32"/>
      <c r="B3" s="28"/>
      <c r="C3" s="32"/>
      <c r="D3" s="23"/>
      <c r="E3" s="21"/>
      <c r="F3" s="21" t="s">
        <v>92</v>
      </c>
      <c r="G3" s="21"/>
      <c r="H3" s="21"/>
      <c r="I3" s="21" t="s">
        <v>93</v>
      </c>
      <c r="J3" s="21"/>
      <c r="K3" s="21" t="s">
        <v>94</v>
      </c>
      <c r="L3" s="21"/>
      <c r="M3" s="21"/>
      <c r="N3" s="21"/>
      <c r="O3" s="21"/>
      <c r="P3" s="28"/>
      <c r="Q3" s="28"/>
      <c r="R3" s="27" t="s">
        <v>98</v>
      </c>
      <c r="S3" s="27" t="s">
        <v>99</v>
      </c>
      <c r="T3" s="21"/>
      <c r="U3" s="21"/>
      <c r="V3" s="22"/>
      <c r="W3" s="21"/>
      <c r="X3" s="21"/>
      <c r="Y3" s="22"/>
      <c r="Z3" s="21" t="s">
        <v>95</v>
      </c>
      <c r="AA3" s="21" t="s">
        <v>96</v>
      </c>
    </row>
    <row r="4" spans="1:27" ht="24" customHeight="1" thickBot="1">
      <c r="A4" s="32"/>
      <c r="B4" s="29"/>
      <c r="C4" s="32"/>
      <c r="D4" s="24"/>
      <c r="E4" s="21"/>
      <c r="F4" s="12" t="s">
        <v>2</v>
      </c>
      <c r="G4" s="12" t="s">
        <v>97</v>
      </c>
      <c r="H4" s="12" t="s">
        <v>7</v>
      </c>
      <c r="I4" s="12" t="s">
        <v>97</v>
      </c>
      <c r="J4" s="12" t="s">
        <v>7</v>
      </c>
      <c r="K4" s="12" t="s">
        <v>97</v>
      </c>
      <c r="L4" s="12" t="s">
        <v>7</v>
      </c>
      <c r="M4" s="21"/>
      <c r="N4" s="12" t="s">
        <v>156</v>
      </c>
      <c r="O4" s="13" t="s">
        <v>153</v>
      </c>
      <c r="P4" s="29"/>
      <c r="Q4" s="29"/>
      <c r="R4" s="29"/>
      <c r="S4" s="29"/>
      <c r="T4" s="21"/>
      <c r="U4" s="21"/>
      <c r="V4" s="22"/>
      <c r="W4" s="12" t="s">
        <v>20</v>
      </c>
      <c r="X4" s="12" t="s">
        <v>21</v>
      </c>
      <c r="Y4" s="22"/>
      <c r="Z4" s="21"/>
      <c r="AA4" s="21"/>
    </row>
    <row r="5" spans="1:27">
      <c r="A5" s="5">
        <v>1386</v>
      </c>
      <c r="B5" s="5">
        <v>1</v>
      </c>
      <c r="C5" s="5" t="s">
        <v>162</v>
      </c>
      <c r="D5" s="5" t="s">
        <v>163</v>
      </c>
      <c r="E5" s="5">
        <v>25095</v>
      </c>
      <c r="F5" s="5">
        <v>1447017</v>
      </c>
      <c r="G5" s="5">
        <v>1304689</v>
      </c>
      <c r="H5" s="5">
        <v>142328</v>
      </c>
      <c r="I5" s="5">
        <v>1293481</v>
      </c>
      <c r="J5" s="5">
        <v>141992</v>
      </c>
      <c r="K5" s="5">
        <v>11208</v>
      </c>
      <c r="L5" s="5">
        <v>336</v>
      </c>
      <c r="M5" s="5">
        <v>93140834</v>
      </c>
      <c r="N5" s="5">
        <v>703824830</v>
      </c>
      <c r="O5" s="5">
        <v>94330745</v>
      </c>
      <c r="P5" s="5">
        <v>1115511610</v>
      </c>
      <c r="Q5" s="5">
        <v>1240614836</v>
      </c>
      <c r="R5" s="5">
        <v>119242048</v>
      </c>
      <c r="S5" s="5">
        <v>11682450</v>
      </c>
      <c r="T5" s="5">
        <v>750567307</v>
      </c>
      <c r="U5" s="5">
        <v>1160211671</v>
      </c>
      <c r="V5" s="5">
        <v>409644364</v>
      </c>
      <c r="W5" s="5">
        <v>1951702</v>
      </c>
      <c r="X5" s="5">
        <v>35172910</v>
      </c>
      <c r="Y5" s="5">
        <v>8258143</v>
      </c>
      <c r="Z5" s="5">
        <v>45290121</v>
      </c>
      <c r="AA5" s="5">
        <v>96288932</v>
      </c>
    </row>
    <row r="6" spans="1:27">
      <c r="A6" s="5">
        <v>1386</v>
      </c>
      <c r="B6" s="5">
        <v>2</v>
      </c>
      <c r="C6" s="5" t="s">
        <v>164</v>
      </c>
      <c r="D6" s="5" t="s">
        <v>165</v>
      </c>
      <c r="E6" s="5">
        <v>2932</v>
      </c>
      <c r="F6" s="5">
        <v>172803</v>
      </c>
      <c r="G6" s="5">
        <v>145035</v>
      </c>
      <c r="H6" s="5">
        <v>27768</v>
      </c>
      <c r="I6" s="5">
        <v>143423</v>
      </c>
      <c r="J6" s="5">
        <v>27715</v>
      </c>
      <c r="K6" s="5">
        <v>1613</v>
      </c>
      <c r="L6" s="5">
        <v>53</v>
      </c>
      <c r="M6" s="5">
        <v>7540249</v>
      </c>
      <c r="N6" s="5">
        <v>65826116</v>
      </c>
      <c r="O6" s="5">
        <v>6267550</v>
      </c>
      <c r="P6" s="5">
        <v>88023267</v>
      </c>
      <c r="Q6" s="5">
        <v>89401851</v>
      </c>
      <c r="R6" s="5">
        <v>5693636</v>
      </c>
      <c r="S6" s="5">
        <v>611791</v>
      </c>
      <c r="T6" s="5">
        <v>68263288</v>
      </c>
      <c r="U6" s="5">
        <v>92456205</v>
      </c>
      <c r="V6" s="5">
        <v>24192917</v>
      </c>
      <c r="W6" s="5">
        <v>103812</v>
      </c>
      <c r="X6" s="5">
        <v>2162342</v>
      </c>
      <c r="Y6" s="5">
        <v>272920</v>
      </c>
      <c r="Z6" s="5">
        <v>3032933</v>
      </c>
      <c r="AA6" s="5">
        <v>4905507</v>
      </c>
    </row>
    <row r="7" spans="1:27">
      <c r="A7" s="5">
        <v>1386</v>
      </c>
      <c r="B7" s="5">
        <v>3</v>
      </c>
      <c r="C7" s="5" t="s">
        <v>166</v>
      </c>
      <c r="D7" s="5" t="s">
        <v>167</v>
      </c>
      <c r="E7" s="5">
        <v>347</v>
      </c>
      <c r="F7" s="5">
        <v>20050</v>
      </c>
      <c r="G7" s="5">
        <v>18213</v>
      </c>
      <c r="H7" s="5">
        <v>1837</v>
      </c>
      <c r="I7" s="5">
        <v>18091</v>
      </c>
      <c r="J7" s="5">
        <v>1835</v>
      </c>
      <c r="K7" s="5">
        <v>122</v>
      </c>
      <c r="L7" s="5">
        <v>2</v>
      </c>
      <c r="M7" s="5">
        <v>731586</v>
      </c>
      <c r="N7" s="5">
        <v>6844082</v>
      </c>
      <c r="O7" s="5">
        <v>106161</v>
      </c>
      <c r="P7" s="5">
        <v>8441140</v>
      </c>
      <c r="Q7" s="5">
        <v>8668727</v>
      </c>
      <c r="R7" s="5">
        <v>95295</v>
      </c>
      <c r="S7" s="5">
        <v>10431</v>
      </c>
      <c r="T7" s="5">
        <v>7029313</v>
      </c>
      <c r="U7" s="5">
        <v>9199802</v>
      </c>
      <c r="V7" s="5">
        <v>2170490</v>
      </c>
      <c r="W7" s="5">
        <v>13754</v>
      </c>
      <c r="X7" s="5">
        <v>118695</v>
      </c>
      <c r="Y7" s="5">
        <v>23119</v>
      </c>
      <c r="Z7" s="5">
        <v>41737</v>
      </c>
      <c r="AA7" s="5">
        <v>327580</v>
      </c>
    </row>
    <row r="8" spans="1:27">
      <c r="A8" s="5">
        <v>1386</v>
      </c>
      <c r="B8" s="5">
        <v>4</v>
      </c>
      <c r="C8" s="5" t="s">
        <v>168</v>
      </c>
      <c r="D8" s="5" t="s">
        <v>167</v>
      </c>
      <c r="E8" s="5">
        <v>347</v>
      </c>
      <c r="F8" s="5">
        <v>20050</v>
      </c>
      <c r="G8" s="5">
        <v>18213</v>
      </c>
      <c r="H8" s="5">
        <v>1837</v>
      </c>
      <c r="I8" s="5">
        <v>18091</v>
      </c>
      <c r="J8" s="5">
        <v>1835</v>
      </c>
      <c r="K8" s="5">
        <v>122</v>
      </c>
      <c r="L8" s="5">
        <v>2</v>
      </c>
      <c r="M8" s="5">
        <v>731586</v>
      </c>
      <c r="N8" s="5">
        <v>6844082</v>
      </c>
      <c r="O8" s="5">
        <v>106161</v>
      </c>
      <c r="P8" s="5">
        <v>8441140</v>
      </c>
      <c r="Q8" s="5">
        <v>8668727</v>
      </c>
      <c r="R8" s="5">
        <v>95295</v>
      </c>
      <c r="S8" s="5">
        <v>10431</v>
      </c>
      <c r="T8" s="5">
        <v>7029313</v>
      </c>
      <c r="U8" s="5">
        <v>9199802</v>
      </c>
      <c r="V8" s="5">
        <v>2170490</v>
      </c>
      <c r="W8" s="5">
        <v>13754</v>
      </c>
      <c r="X8" s="5">
        <v>118695</v>
      </c>
      <c r="Y8" s="5">
        <v>23119</v>
      </c>
      <c r="Z8" s="5">
        <v>41737</v>
      </c>
      <c r="AA8" s="5">
        <v>327580</v>
      </c>
    </row>
    <row r="9" spans="1:27">
      <c r="A9" s="5">
        <v>1386</v>
      </c>
      <c r="B9" s="5">
        <v>3</v>
      </c>
      <c r="C9" s="5" t="s">
        <v>169</v>
      </c>
      <c r="D9" s="5" t="s">
        <v>170</v>
      </c>
      <c r="E9" s="5">
        <v>72</v>
      </c>
      <c r="F9" s="5">
        <v>5231</v>
      </c>
      <c r="G9" s="5">
        <v>3520</v>
      </c>
      <c r="H9" s="5">
        <v>1711</v>
      </c>
      <c r="I9" s="5">
        <v>3486</v>
      </c>
      <c r="J9" s="5">
        <v>1710</v>
      </c>
      <c r="K9" s="5">
        <v>34</v>
      </c>
      <c r="L9" s="5">
        <v>1</v>
      </c>
      <c r="M9" s="5">
        <v>217975</v>
      </c>
      <c r="N9" s="5">
        <v>1206124</v>
      </c>
      <c r="O9" s="5">
        <v>5838</v>
      </c>
      <c r="P9" s="5">
        <v>1811001</v>
      </c>
      <c r="Q9" s="5">
        <v>1790804</v>
      </c>
      <c r="R9" s="5">
        <v>210706</v>
      </c>
      <c r="S9" s="5">
        <v>23079</v>
      </c>
      <c r="T9" s="5">
        <v>1236571</v>
      </c>
      <c r="U9" s="5">
        <v>1841834</v>
      </c>
      <c r="V9" s="5">
        <v>605263</v>
      </c>
      <c r="W9" s="5">
        <v>1942</v>
      </c>
      <c r="X9" s="5">
        <v>28845</v>
      </c>
      <c r="Y9" s="5">
        <v>4820</v>
      </c>
      <c r="Z9" s="5">
        <v>99440</v>
      </c>
      <c r="AA9" s="5">
        <v>96678</v>
      </c>
    </row>
    <row r="10" spans="1:27">
      <c r="A10" s="5">
        <v>1386</v>
      </c>
      <c r="B10" s="5">
        <v>4</v>
      </c>
      <c r="C10" s="5" t="s">
        <v>171</v>
      </c>
      <c r="D10" s="5" t="s">
        <v>170</v>
      </c>
      <c r="E10" s="5">
        <v>72</v>
      </c>
      <c r="F10" s="5">
        <v>5231</v>
      </c>
      <c r="G10" s="5">
        <v>3520</v>
      </c>
      <c r="H10" s="5">
        <v>1711</v>
      </c>
      <c r="I10" s="5">
        <v>3486</v>
      </c>
      <c r="J10" s="5">
        <v>1710</v>
      </c>
      <c r="K10" s="5">
        <v>34</v>
      </c>
      <c r="L10" s="5">
        <v>1</v>
      </c>
      <c r="M10" s="5">
        <v>217975</v>
      </c>
      <c r="N10" s="5">
        <v>1206124</v>
      </c>
      <c r="O10" s="5">
        <v>5838</v>
      </c>
      <c r="P10" s="5">
        <v>1811001</v>
      </c>
      <c r="Q10" s="5">
        <v>1790804</v>
      </c>
      <c r="R10" s="5">
        <v>210706</v>
      </c>
      <c r="S10" s="5">
        <v>23079</v>
      </c>
      <c r="T10" s="5">
        <v>1236571</v>
      </c>
      <c r="U10" s="5">
        <v>1841834</v>
      </c>
      <c r="V10" s="5">
        <v>605263</v>
      </c>
      <c r="W10" s="5">
        <v>1942</v>
      </c>
      <c r="X10" s="5">
        <v>28845</v>
      </c>
      <c r="Y10" s="5">
        <v>4820</v>
      </c>
      <c r="Z10" s="5">
        <v>99440</v>
      </c>
      <c r="AA10" s="5">
        <v>96678</v>
      </c>
    </row>
    <row r="11" spans="1:27">
      <c r="A11" s="5">
        <v>1386</v>
      </c>
      <c r="B11" s="5">
        <v>3</v>
      </c>
      <c r="C11" s="5" t="s">
        <v>172</v>
      </c>
      <c r="D11" s="5" t="s">
        <v>173</v>
      </c>
      <c r="E11" s="5">
        <v>379</v>
      </c>
      <c r="F11" s="5">
        <v>17106</v>
      </c>
      <c r="G11" s="5">
        <v>10575</v>
      </c>
      <c r="H11" s="5">
        <v>6530</v>
      </c>
      <c r="I11" s="5">
        <v>10243</v>
      </c>
      <c r="J11" s="5">
        <v>6520</v>
      </c>
      <c r="K11" s="5">
        <v>333</v>
      </c>
      <c r="L11" s="5">
        <v>10</v>
      </c>
      <c r="M11" s="5">
        <v>562865</v>
      </c>
      <c r="N11" s="5">
        <v>4636213</v>
      </c>
      <c r="O11" s="5">
        <v>225967</v>
      </c>
      <c r="P11" s="5">
        <v>6868552</v>
      </c>
      <c r="Q11" s="5">
        <v>6897464</v>
      </c>
      <c r="R11" s="5">
        <v>1797149</v>
      </c>
      <c r="S11" s="5">
        <v>195495</v>
      </c>
      <c r="T11" s="5">
        <v>4743043</v>
      </c>
      <c r="U11" s="5">
        <v>6971886</v>
      </c>
      <c r="V11" s="5">
        <v>2228844</v>
      </c>
      <c r="W11" s="5">
        <v>7345</v>
      </c>
      <c r="X11" s="5">
        <v>202890</v>
      </c>
      <c r="Y11" s="5">
        <v>20934</v>
      </c>
      <c r="Z11" s="5">
        <v>190581</v>
      </c>
      <c r="AA11" s="5">
        <v>474076</v>
      </c>
    </row>
    <row r="12" spans="1:27">
      <c r="A12" s="5">
        <v>1386</v>
      </c>
      <c r="B12" s="5">
        <v>4</v>
      </c>
      <c r="C12" s="5" t="s">
        <v>174</v>
      </c>
      <c r="D12" s="5" t="s">
        <v>173</v>
      </c>
      <c r="E12" s="5">
        <v>379</v>
      </c>
      <c r="F12" s="5">
        <v>17106</v>
      </c>
      <c r="G12" s="5">
        <v>10575</v>
      </c>
      <c r="H12" s="5">
        <v>6530</v>
      </c>
      <c r="I12" s="5">
        <v>10243</v>
      </c>
      <c r="J12" s="5">
        <v>6520</v>
      </c>
      <c r="K12" s="5">
        <v>333</v>
      </c>
      <c r="L12" s="5">
        <v>10</v>
      </c>
      <c r="M12" s="5">
        <v>562865</v>
      </c>
      <c r="N12" s="5">
        <v>4636213</v>
      </c>
      <c r="O12" s="5">
        <v>225967</v>
      </c>
      <c r="P12" s="5">
        <v>6868552</v>
      </c>
      <c r="Q12" s="5">
        <v>6897464</v>
      </c>
      <c r="R12" s="5">
        <v>1797149</v>
      </c>
      <c r="S12" s="5">
        <v>195495</v>
      </c>
      <c r="T12" s="5">
        <v>4743043</v>
      </c>
      <c r="U12" s="5">
        <v>6971886</v>
      </c>
      <c r="V12" s="5">
        <v>2228844</v>
      </c>
      <c r="W12" s="5">
        <v>7345</v>
      </c>
      <c r="X12" s="5">
        <v>202890</v>
      </c>
      <c r="Y12" s="5">
        <v>20934</v>
      </c>
      <c r="Z12" s="5">
        <v>190581</v>
      </c>
      <c r="AA12" s="5">
        <v>474076</v>
      </c>
    </row>
    <row r="13" spans="1:27">
      <c r="A13" s="5">
        <v>1386</v>
      </c>
      <c r="B13" s="5">
        <v>3</v>
      </c>
      <c r="C13" s="5" t="s">
        <v>175</v>
      </c>
      <c r="D13" s="5" t="s">
        <v>176</v>
      </c>
      <c r="E13" s="5">
        <v>66</v>
      </c>
      <c r="F13" s="5">
        <v>12310</v>
      </c>
      <c r="G13" s="5">
        <v>11693</v>
      </c>
      <c r="H13" s="5">
        <v>618</v>
      </c>
      <c r="I13" s="5">
        <v>11673</v>
      </c>
      <c r="J13" s="5">
        <v>617</v>
      </c>
      <c r="K13" s="5">
        <v>20</v>
      </c>
      <c r="L13" s="5">
        <v>1</v>
      </c>
      <c r="M13" s="5">
        <v>748607</v>
      </c>
      <c r="N13" s="5">
        <v>13076473</v>
      </c>
      <c r="O13" s="5">
        <v>4043822</v>
      </c>
      <c r="P13" s="5">
        <v>16036668</v>
      </c>
      <c r="Q13" s="5">
        <v>15671006</v>
      </c>
      <c r="R13" s="5">
        <v>794252</v>
      </c>
      <c r="S13" s="5">
        <v>84345</v>
      </c>
      <c r="T13" s="5">
        <v>13541932</v>
      </c>
      <c r="U13" s="5">
        <v>16790323</v>
      </c>
      <c r="V13" s="5">
        <v>3248391</v>
      </c>
      <c r="W13" s="5">
        <v>4170</v>
      </c>
      <c r="X13" s="5">
        <v>235185</v>
      </c>
      <c r="Y13" s="5">
        <v>8071</v>
      </c>
      <c r="Z13" s="5">
        <v>1622595</v>
      </c>
      <c r="AA13" s="5">
        <v>401344</v>
      </c>
    </row>
    <row r="14" spans="1:27">
      <c r="A14" s="5">
        <v>1386</v>
      </c>
      <c r="B14" s="5">
        <v>4</v>
      </c>
      <c r="C14" s="5" t="s">
        <v>177</v>
      </c>
      <c r="D14" s="5" t="s">
        <v>176</v>
      </c>
      <c r="E14" s="5">
        <v>66</v>
      </c>
      <c r="F14" s="5">
        <v>12310</v>
      </c>
      <c r="G14" s="5">
        <v>11693</v>
      </c>
      <c r="H14" s="5">
        <v>618</v>
      </c>
      <c r="I14" s="5">
        <v>11673</v>
      </c>
      <c r="J14" s="5">
        <v>617</v>
      </c>
      <c r="K14" s="5">
        <v>20</v>
      </c>
      <c r="L14" s="5">
        <v>1</v>
      </c>
      <c r="M14" s="5">
        <v>748607</v>
      </c>
      <c r="N14" s="5">
        <v>13076473</v>
      </c>
      <c r="O14" s="5">
        <v>4043822</v>
      </c>
      <c r="P14" s="5">
        <v>16036668</v>
      </c>
      <c r="Q14" s="5">
        <v>15671006</v>
      </c>
      <c r="R14" s="5">
        <v>794252</v>
      </c>
      <c r="S14" s="5">
        <v>84345</v>
      </c>
      <c r="T14" s="5">
        <v>13541932</v>
      </c>
      <c r="U14" s="5">
        <v>16790323</v>
      </c>
      <c r="V14" s="5">
        <v>3248391</v>
      </c>
      <c r="W14" s="5">
        <v>4170</v>
      </c>
      <c r="X14" s="5">
        <v>235185</v>
      </c>
      <c r="Y14" s="5">
        <v>8071</v>
      </c>
      <c r="Z14" s="5">
        <v>1622595</v>
      </c>
      <c r="AA14" s="5">
        <v>401344</v>
      </c>
    </row>
    <row r="15" spans="1:27">
      <c r="A15" s="5">
        <v>1386</v>
      </c>
      <c r="B15" s="5">
        <v>3</v>
      </c>
      <c r="C15" s="5" t="s">
        <v>178</v>
      </c>
      <c r="D15" s="5" t="s">
        <v>179</v>
      </c>
      <c r="E15" s="5">
        <v>310</v>
      </c>
      <c r="F15" s="5">
        <v>26545</v>
      </c>
      <c r="G15" s="5">
        <v>23338</v>
      </c>
      <c r="H15" s="5">
        <v>3208</v>
      </c>
      <c r="I15" s="5">
        <v>23209</v>
      </c>
      <c r="J15" s="5">
        <v>3200</v>
      </c>
      <c r="K15" s="5">
        <v>128</v>
      </c>
      <c r="L15" s="5">
        <v>8</v>
      </c>
      <c r="M15" s="5">
        <v>1256387</v>
      </c>
      <c r="N15" s="5">
        <v>17676984</v>
      </c>
      <c r="O15" s="5">
        <v>714471</v>
      </c>
      <c r="P15" s="5">
        <v>22428226</v>
      </c>
      <c r="Q15" s="5">
        <v>23162574</v>
      </c>
      <c r="R15" s="5">
        <v>459455</v>
      </c>
      <c r="S15" s="5">
        <v>49254</v>
      </c>
      <c r="T15" s="5">
        <v>18108524</v>
      </c>
      <c r="U15" s="5">
        <v>22668913</v>
      </c>
      <c r="V15" s="5">
        <v>4560389</v>
      </c>
      <c r="W15" s="5">
        <v>6025</v>
      </c>
      <c r="X15" s="5">
        <v>581602</v>
      </c>
      <c r="Y15" s="5">
        <v>59842</v>
      </c>
      <c r="Z15" s="5">
        <v>98979</v>
      </c>
      <c r="AA15" s="5">
        <v>1104131</v>
      </c>
    </row>
    <row r="16" spans="1:27">
      <c r="A16" s="5">
        <v>1386</v>
      </c>
      <c r="B16" s="5">
        <v>4</v>
      </c>
      <c r="C16" s="5" t="s">
        <v>180</v>
      </c>
      <c r="D16" s="5" t="s">
        <v>179</v>
      </c>
      <c r="E16" s="5">
        <v>310</v>
      </c>
      <c r="F16" s="5">
        <v>26545</v>
      </c>
      <c r="G16" s="5">
        <v>23338</v>
      </c>
      <c r="H16" s="5">
        <v>3208</v>
      </c>
      <c r="I16" s="5">
        <v>23209</v>
      </c>
      <c r="J16" s="5">
        <v>3200</v>
      </c>
      <c r="K16" s="5">
        <v>128</v>
      </c>
      <c r="L16" s="5">
        <v>8</v>
      </c>
      <c r="M16" s="5">
        <v>1256387</v>
      </c>
      <c r="N16" s="5">
        <v>17676984</v>
      </c>
      <c r="O16" s="5">
        <v>714471</v>
      </c>
      <c r="P16" s="5">
        <v>22428226</v>
      </c>
      <c r="Q16" s="5">
        <v>23162574</v>
      </c>
      <c r="R16" s="5">
        <v>459455</v>
      </c>
      <c r="S16" s="5">
        <v>49254</v>
      </c>
      <c r="T16" s="5">
        <v>18108524</v>
      </c>
      <c r="U16" s="5">
        <v>22668913</v>
      </c>
      <c r="V16" s="5">
        <v>4560389</v>
      </c>
      <c r="W16" s="5">
        <v>6025</v>
      </c>
      <c r="X16" s="5">
        <v>581602</v>
      </c>
      <c r="Y16" s="5">
        <v>59842</v>
      </c>
      <c r="Z16" s="5">
        <v>98979</v>
      </c>
      <c r="AA16" s="5">
        <v>1104131</v>
      </c>
    </row>
    <row r="17" spans="1:27">
      <c r="A17" s="5">
        <v>1386</v>
      </c>
      <c r="B17" s="5">
        <v>3</v>
      </c>
      <c r="C17" s="5" t="s">
        <v>181</v>
      </c>
      <c r="D17" s="5" t="s">
        <v>182</v>
      </c>
      <c r="E17" s="5">
        <v>375</v>
      </c>
      <c r="F17" s="5">
        <v>12763</v>
      </c>
      <c r="G17" s="5">
        <v>11691</v>
      </c>
      <c r="H17" s="5">
        <v>1072</v>
      </c>
      <c r="I17" s="5">
        <v>11542</v>
      </c>
      <c r="J17" s="5">
        <v>1068</v>
      </c>
      <c r="K17" s="5">
        <v>149</v>
      </c>
      <c r="L17" s="5">
        <v>4</v>
      </c>
      <c r="M17" s="5">
        <v>512968</v>
      </c>
      <c r="N17" s="5">
        <v>2503003</v>
      </c>
      <c r="O17" s="5">
        <v>72636</v>
      </c>
      <c r="P17" s="5">
        <v>2975063</v>
      </c>
      <c r="Q17" s="5">
        <v>3139236</v>
      </c>
      <c r="R17" s="5">
        <v>95577</v>
      </c>
      <c r="S17" s="5">
        <v>9910</v>
      </c>
      <c r="T17" s="5">
        <v>2653736</v>
      </c>
      <c r="U17" s="5">
        <v>4279168</v>
      </c>
      <c r="V17" s="5">
        <v>1625431</v>
      </c>
      <c r="W17" s="5">
        <v>49350</v>
      </c>
      <c r="X17" s="5">
        <v>94904</v>
      </c>
      <c r="Y17" s="5">
        <v>7009</v>
      </c>
      <c r="Z17" s="5">
        <v>539032</v>
      </c>
      <c r="AA17" s="5">
        <v>478856</v>
      </c>
    </row>
    <row r="18" spans="1:27">
      <c r="A18" s="5">
        <v>1386</v>
      </c>
      <c r="B18" s="5">
        <v>4</v>
      </c>
      <c r="C18" s="5" t="s">
        <v>183</v>
      </c>
      <c r="D18" s="5" t="s">
        <v>184</v>
      </c>
      <c r="E18" s="5">
        <v>343</v>
      </c>
      <c r="F18" s="5">
        <v>11446</v>
      </c>
      <c r="G18" s="5">
        <v>10457</v>
      </c>
      <c r="H18" s="5">
        <v>989</v>
      </c>
      <c r="I18" s="5">
        <v>10317</v>
      </c>
      <c r="J18" s="5">
        <v>985</v>
      </c>
      <c r="K18" s="5">
        <v>139</v>
      </c>
      <c r="L18" s="5">
        <v>4</v>
      </c>
      <c r="M18" s="5">
        <v>460090</v>
      </c>
      <c r="N18" s="5">
        <v>2092361</v>
      </c>
      <c r="O18" s="5">
        <v>70874</v>
      </c>
      <c r="P18" s="5">
        <v>2349008</v>
      </c>
      <c r="Q18" s="5">
        <v>2540560</v>
      </c>
      <c r="R18" s="5">
        <v>95365</v>
      </c>
      <c r="S18" s="5">
        <v>9888</v>
      </c>
      <c r="T18" s="5">
        <v>2221864</v>
      </c>
      <c r="U18" s="5">
        <v>3648058</v>
      </c>
      <c r="V18" s="5">
        <v>1426194</v>
      </c>
      <c r="W18" s="5">
        <v>49344</v>
      </c>
      <c r="X18" s="5">
        <v>86989</v>
      </c>
      <c r="Y18" s="5">
        <v>6447</v>
      </c>
      <c r="Z18" s="5">
        <v>503963</v>
      </c>
      <c r="AA18" s="5">
        <v>443464</v>
      </c>
    </row>
    <row r="19" spans="1:27">
      <c r="A19" s="5">
        <v>1386</v>
      </c>
      <c r="B19" s="5">
        <v>4</v>
      </c>
      <c r="C19" s="5" t="s">
        <v>185</v>
      </c>
      <c r="D19" s="5" t="s">
        <v>186</v>
      </c>
      <c r="E19" s="5">
        <v>32</v>
      </c>
      <c r="F19" s="5">
        <v>1317</v>
      </c>
      <c r="G19" s="5">
        <v>1234</v>
      </c>
      <c r="H19" s="5">
        <v>83</v>
      </c>
      <c r="I19" s="5">
        <v>1225</v>
      </c>
      <c r="J19" s="5">
        <v>83</v>
      </c>
      <c r="K19" s="5">
        <v>9</v>
      </c>
      <c r="L19" s="5">
        <v>0</v>
      </c>
      <c r="M19" s="5">
        <v>52878</v>
      </c>
      <c r="N19" s="5">
        <v>410643</v>
      </c>
      <c r="O19" s="5">
        <v>1762</v>
      </c>
      <c r="P19" s="5">
        <v>626055</v>
      </c>
      <c r="Q19" s="5">
        <v>598676</v>
      </c>
      <c r="R19" s="5">
        <v>212</v>
      </c>
      <c r="S19" s="5">
        <v>23</v>
      </c>
      <c r="T19" s="5">
        <v>431872</v>
      </c>
      <c r="U19" s="5">
        <v>631109</v>
      </c>
      <c r="V19" s="5">
        <v>199237</v>
      </c>
      <c r="W19" s="5">
        <v>6</v>
      </c>
      <c r="X19" s="5">
        <v>7915</v>
      </c>
      <c r="Y19" s="5">
        <v>562</v>
      </c>
      <c r="Z19" s="5">
        <v>35069</v>
      </c>
      <c r="AA19" s="5">
        <v>35392</v>
      </c>
    </row>
    <row r="20" spans="1:27">
      <c r="A20" s="5">
        <v>1386</v>
      </c>
      <c r="B20" s="5">
        <v>3</v>
      </c>
      <c r="C20" s="5" t="s">
        <v>187</v>
      </c>
      <c r="D20" s="5" t="s">
        <v>188</v>
      </c>
      <c r="E20" s="5">
        <v>1270</v>
      </c>
      <c r="F20" s="5">
        <v>74876</v>
      </c>
      <c r="G20" s="5">
        <v>62311</v>
      </c>
      <c r="H20" s="5">
        <v>12565</v>
      </c>
      <c r="I20" s="5">
        <v>61513</v>
      </c>
      <c r="J20" s="5">
        <v>12540</v>
      </c>
      <c r="K20" s="5">
        <v>798</v>
      </c>
      <c r="L20" s="5">
        <v>25</v>
      </c>
      <c r="M20" s="5">
        <v>3335267</v>
      </c>
      <c r="N20" s="5">
        <v>15725488</v>
      </c>
      <c r="O20" s="5">
        <v>701373</v>
      </c>
      <c r="P20" s="5">
        <v>24310268</v>
      </c>
      <c r="Q20" s="5">
        <v>24734850</v>
      </c>
      <c r="R20" s="5">
        <v>2229647</v>
      </c>
      <c r="S20" s="5">
        <v>238041</v>
      </c>
      <c r="T20" s="5">
        <v>16750955</v>
      </c>
      <c r="U20" s="5">
        <v>25432537</v>
      </c>
      <c r="V20" s="5">
        <v>8681582</v>
      </c>
      <c r="W20" s="5">
        <v>19425</v>
      </c>
      <c r="X20" s="5">
        <v>848417</v>
      </c>
      <c r="Y20" s="5">
        <v>147276</v>
      </c>
      <c r="Z20" s="5">
        <v>388441</v>
      </c>
      <c r="AA20" s="5">
        <v>1860913</v>
      </c>
    </row>
    <row r="21" spans="1:27">
      <c r="A21" s="5">
        <v>1386</v>
      </c>
      <c r="B21" s="5">
        <v>4</v>
      </c>
      <c r="C21" s="5" t="s">
        <v>189</v>
      </c>
      <c r="D21" s="5" t="s">
        <v>188</v>
      </c>
      <c r="E21" s="5">
        <v>468</v>
      </c>
      <c r="F21" s="5">
        <v>22358</v>
      </c>
      <c r="G21" s="5">
        <v>17599</v>
      </c>
      <c r="H21" s="5">
        <v>4758</v>
      </c>
      <c r="I21" s="5">
        <v>17200</v>
      </c>
      <c r="J21" s="5">
        <v>4751</v>
      </c>
      <c r="K21" s="5">
        <v>400</v>
      </c>
      <c r="L21" s="5">
        <v>8</v>
      </c>
      <c r="M21" s="5">
        <v>902425</v>
      </c>
      <c r="N21" s="5">
        <v>2989221</v>
      </c>
      <c r="O21" s="5">
        <v>159215</v>
      </c>
      <c r="P21" s="5">
        <v>5001137</v>
      </c>
      <c r="Q21" s="5">
        <v>5052727</v>
      </c>
      <c r="R21" s="5">
        <v>555584</v>
      </c>
      <c r="S21" s="5">
        <v>58755</v>
      </c>
      <c r="T21" s="5">
        <v>3114193</v>
      </c>
      <c r="U21" s="5">
        <v>5066020</v>
      </c>
      <c r="V21" s="5">
        <v>1951827</v>
      </c>
      <c r="W21" s="5">
        <v>1380</v>
      </c>
      <c r="X21" s="5">
        <v>125857</v>
      </c>
      <c r="Y21" s="5">
        <v>21406</v>
      </c>
      <c r="Z21" s="5">
        <v>133777</v>
      </c>
      <c r="AA21" s="5">
        <v>287175</v>
      </c>
    </row>
    <row r="22" spans="1:27">
      <c r="A22" s="5">
        <v>1386</v>
      </c>
      <c r="B22" s="5">
        <v>4</v>
      </c>
      <c r="C22" s="5" t="s">
        <v>190</v>
      </c>
      <c r="D22" s="5" t="s">
        <v>191</v>
      </c>
      <c r="E22" s="5">
        <v>81</v>
      </c>
      <c r="F22" s="5">
        <v>19540</v>
      </c>
      <c r="G22" s="5">
        <v>19236</v>
      </c>
      <c r="H22" s="5">
        <v>304</v>
      </c>
      <c r="I22" s="5">
        <v>19217</v>
      </c>
      <c r="J22" s="5">
        <v>304</v>
      </c>
      <c r="K22" s="5">
        <v>19</v>
      </c>
      <c r="L22" s="5">
        <v>0</v>
      </c>
      <c r="M22" s="5">
        <v>1165561</v>
      </c>
      <c r="N22" s="5">
        <v>4958326</v>
      </c>
      <c r="O22" s="5">
        <v>49883</v>
      </c>
      <c r="P22" s="5">
        <v>6935177</v>
      </c>
      <c r="Q22" s="5">
        <v>7147028</v>
      </c>
      <c r="R22" s="5">
        <v>1845</v>
      </c>
      <c r="S22" s="5">
        <v>211</v>
      </c>
      <c r="T22" s="5">
        <v>5550481</v>
      </c>
      <c r="U22" s="5">
        <v>7734159</v>
      </c>
      <c r="V22" s="5">
        <v>2183679</v>
      </c>
      <c r="W22" s="5">
        <v>14384</v>
      </c>
      <c r="X22" s="5">
        <v>259313</v>
      </c>
      <c r="Y22" s="5">
        <v>60598</v>
      </c>
      <c r="Z22" s="5">
        <v>-316275</v>
      </c>
      <c r="AA22" s="5">
        <v>754903</v>
      </c>
    </row>
    <row r="23" spans="1:27">
      <c r="A23" s="5">
        <v>1386</v>
      </c>
      <c r="B23" s="5">
        <v>4</v>
      </c>
      <c r="C23" s="5" t="s">
        <v>192</v>
      </c>
      <c r="D23" s="5" t="s">
        <v>193</v>
      </c>
      <c r="E23" s="5">
        <v>93</v>
      </c>
      <c r="F23" s="5">
        <v>6683</v>
      </c>
      <c r="G23" s="5">
        <v>4648</v>
      </c>
      <c r="H23" s="5">
        <v>2035</v>
      </c>
      <c r="I23" s="5">
        <v>4585</v>
      </c>
      <c r="J23" s="5">
        <v>2033</v>
      </c>
      <c r="K23" s="5">
        <v>64</v>
      </c>
      <c r="L23" s="5">
        <v>2</v>
      </c>
      <c r="M23" s="5">
        <v>244189</v>
      </c>
      <c r="N23" s="5">
        <v>927358</v>
      </c>
      <c r="O23" s="5">
        <v>98404</v>
      </c>
      <c r="P23" s="5">
        <v>1471072</v>
      </c>
      <c r="Q23" s="5">
        <v>1462889</v>
      </c>
      <c r="R23" s="5">
        <v>129502</v>
      </c>
      <c r="S23" s="5">
        <v>14007</v>
      </c>
      <c r="T23" s="5">
        <v>964593</v>
      </c>
      <c r="U23" s="5">
        <v>1509936</v>
      </c>
      <c r="V23" s="5">
        <v>545343</v>
      </c>
      <c r="W23" s="5">
        <v>8</v>
      </c>
      <c r="X23" s="5">
        <v>28656</v>
      </c>
      <c r="Y23" s="5">
        <v>5218</v>
      </c>
      <c r="Z23" s="5">
        <v>91775</v>
      </c>
      <c r="AA23" s="5">
        <v>86901</v>
      </c>
    </row>
    <row r="24" spans="1:27">
      <c r="A24" s="5">
        <v>1386</v>
      </c>
      <c r="B24" s="5">
        <v>4</v>
      </c>
      <c r="C24" s="5" t="s">
        <v>194</v>
      </c>
      <c r="D24" s="5" t="s">
        <v>195</v>
      </c>
      <c r="E24" s="5">
        <v>134</v>
      </c>
      <c r="F24" s="5">
        <v>3719</v>
      </c>
      <c r="G24" s="5">
        <v>2727</v>
      </c>
      <c r="H24" s="5">
        <v>992</v>
      </c>
      <c r="I24" s="5">
        <v>2671</v>
      </c>
      <c r="J24" s="5">
        <v>991</v>
      </c>
      <c r="K24" s="5">
        <v>56</v>
      </c>
      <c r="L24" s="5">
        <v>1</v>
      </c>
      <c r="M24" s="5">
        <v>126141</v>
      </c>
      <c r="N24" s="5">
        <v>780785</v>
      </c>
      <c r="O24" s="5">
        <v>2536</v>
      </c>
      <c r="P24" s="5">
        <v>1180818</v>
      </c>
      <c r="Q24" s="5">
        <v>1174434</v>
      </c>
      <c r="R24" s="5">
        <v>16279</v>
      </c>
      <c r="S24" s="5">
        <v>1793</v>
      </c>
      <c r="T24" s="5">
        <v>807213</v>
      </c>
      <c r="U24" s="5">
        <v>1189147</v>
      </c>
      <c r="V24" s="5">
        <v>381933</v>
      </c>
      <c r="W24" s="5">
        <v>295</v>
      </c>
      <c r="X24" s="5">
        <v>49452</v>
      </c>
      <c r="Y24" s="5">
        <v>2135</v>
      </c>
      <c r="Z24" s="5">
        <v>26711</v>
      </c>
      <c r="AA24" s="5">
        <v>31006</v>
      </c>
    </row>
    <row r="25" spans="1:27">
      <c r="A25" s="5">
        <v>1386</v>
      </c>
      <c r="B25" s="5">
        <v>4</v>
      </c>
      <c r="C25" s="5" t="s">
        <v>196</v>
      </c>
      <c r="D25" s="5" t="s">
        <v>197</v>
      </c>
      <c r="E25" s="5">
        <v>33</v>
      </c>
      <c r="F25" s="5">
        <v>1486</v>
      </c>
      <c r="G25" s="5">
        <v>1215</v>
      </c>
      <c r="H25" s="5">
        <v>271</v>
      </c>
      <c r="I25" s="5">
        <v>1201</v>
      </c>
      <c r="J25" s="5">
        <v>269</v>
      </c>
      <c r="K25" s="5">
        <v>14</v>
      </c>
      <c r="L25" s="5">
        <v>2</v>
      </c>
      <c r="M25" s="5">
        <v>57187</v>
      </c>
      <c r="N25" s="5">
        <v>427997</v>
      </c>
      <c r="O25" s="5">
        <v>12812</v>
      </c>
      <c r="P25" s="5">
        <v>657179</v>
      </c>
      <c r="Q25" s="5">
        <v>661166</v>
      </c>
      <c r="R25" s="5">
        <v>0</v>
      </c>
      <c r="S25" s="5">
        <v>0</v>
      </c>
      <c r="T25" s="5">
        <v>439581</v>
      </c>
      <c r="U25" s="5">
        <v>678663</v>
      </c>
      <c r="V25" s="5">
        <v>239082</v>
      </c>
      <c r="W25" s="5">
        <v>5</v>
      </c>
      <c r="X25" s="5">
        <v>11913</v>
      </c>
      <c r="Y25" s="5">
        <v>1088</v>
      </c>
      <c r="Z25" s="5">
        <v>-5187</v>
      </c>
      <c r="AA25" s="5">
        <v>27770</v>
      </c>
    </row>
    <row r="26" spans="1:27">
      <c r="A26" s="5">
        <v>1386</v>
      </c>
      <c r="B26" s="5">
        <v>4</v>
      </c>
      <c r="C26" s="5" t="s">
        <v>198</v>
      </c>
      <c r="D26" s="5" t="s">
        <v>199</v>
      </c>
      <c r="E26" s="5">
        <v>462</v>
      </c>
      <c r="F26" s="5">
        <v>21090</v>
      </c>
      <c r="G26" s="5">
        <v>16885</v>
      </c>
      <c r="H26" s="5">
        <v>4205</v>
      </c>
      <c r="I26" s="5">
        <v>16640</v>
      </c>
      <c r="J26" s="5">
        <v>4193</v>
      </c>
      <c r="K26" s="5">
        <v>245</v>
      </c>
      <c r="L26" s="5">
        <v>12</v>
      </c>
      <c r="M26" s="5">
        <v>839763</v>
      </c>
      <c r="N26" s="5">
        <v>5641801</v>
      </c>
      <c r="O26" s="5">
        <v>378523</v>
      </c>
      <c r="P26" s="5">
        <v>9064885</v>
      </c>
      <c r="Q26" s="5">
        <v>9236607</v>
      </c>
      <c r="R26" s="5">
        <v>1526439</v>
      </c>
      <c r="S26" s="5">
        <v>163275</v>
      </c>
      <c r="T26" s="5">
        <v>5874894</v>
      </c>
      <c r="U26" s="5">
        <v>9254612</v>
      </c>
      <c r="V26" s="5">
        <v>3379718</v>
      </c>
      <c r="W26" s="5">
        <v>3353</v>
      </c>
      <c r="X26" s="5">
        <v>373226</v>
      </c>
      <c r="Y26" s="5">
        <v>56830</v>
      </c>
      <c r="Z26" s="5">
        <v>457639</v>
      </c>
      <c r="AA26" s="5">
        <v>673157</v>
      </c>
    </row>
    <row r="27" spans="1:27">
      <c r="A27" s="5">
        <v>1386</v>
      </c>
      <c r="B27" s="5">
        <v>3</v>
      </c>
      <c r="C27" s="5" t="s">
        <v>200</v>
      </c>
      <c r="D27" s="5" t="s">
        <v>201</v>
      </c>
      <c r="E27" s="5">
        <v>114</v>
      </c>
      <c r="F27" s="5">
        <v>3923</v>
      </c>
      <c r="G27" s="5">
        <v>3695</v>
      </c>
      <c r="H27" s="5">
        <v>228</v>
      </c>
      <c r="I27" s="5">
        <v>3665</v>
      </c>
      <c r="J27" s="5">
        <v>226</v>
      </c>
      <c r="K27" s="5">
        <v>30</v>
      </c>
      <c r="L27" s="5">
        <v>2</v>
      </c>
      <c r="M27" s="5">
        <v>174595</v>
      </c>
      <c r="N27" s="5">
        <v>4157749</v>
      </c>
      <c r="O27" s="5">
        <v>397283</v>
      </c>
      <c r="P27" s="5">
        <v>5152350</v>
      </c>
      <c r="Q27" s="5">
        <v>5337191</v>
      </c>
      <c r="R27" s="5">
        <v>11555</v>
      </c>
      <c r="S27" s="5">
        <v>1236</v>
      </c>
      <c r="T27" s="5">
        <v>4199214</v>
      </c>
      <c r="U27" s="5">
        <v>5271741</v>
      </c>
      <c r="V27" s="5">
        <v>1072527</v>
      </c>
      <c r="W27" s="5">
        <v>1800</v>
      </c>
      <c r="X27" s="5">
        <v>51804</v>
      </c>
      <c r="Y27" s="5">
        <v>1849</v>
      </c>
      <c r="Z27" s="5">
        <v>52128</v>
      </c>
      <c r="AA27" s="5">
        <v>161928</v>
      </c>
    </row>
    <row r="28" spans="1:27">
      <c r="A28" s="5">
        <v>1386</v>
      </c>
      <c r="B28" s="5">
        <v>4</v>
      </c>
      <c r="C28" s="5" t="s">
        <v>202</v>
      </c>
      <c r="D28" s="5" t="s">
        <v>201</v>
      </c>
      <c r="E28" s="5">
        <v>114</v>
      </c>
      <c r="F28" s="5">
        <v>3923</v>
      </c>
      <c r="G28" s="5">
        <v>3695</v>
      </c>
      <c r="H28" s="5">
        <v>228</v>
      </c>
      <c r="I28" s="5">
        <v>3665</v>
      </c>
      <c r="J28" s="5">
        <v>226</v>
      </c>
      <c r="K28" s="5">
        <v>30</v>
      </c>
      <c r="L28" s="5">
        <v>2</v>
      </c>
      <c r="M28" s="5">
        <v>174595</v>
      </c>
      <c r="N28" s="5">
        <v>4157749</v>
      </c>
      <c r="O28" s="5">
        <v>397283</v>
      </c>
      <c r="P28" s="5">
        <v>5152350</v>
      </c>
      <c r="Q28" s="5">
        <v>5337191</v>
      </c>
      <c r="R28" s="5">
        <v>11555</v>
      </c>
      <c r="S28" s="5">
        <v>1236</v>
      </c>
      <c r="T28" s="5">
        <v>4199214</v>
      </c>
      <c r="U28" s="5">
        <v>5271741</v>
      </c>
      <c r="V28" s="5">
        <v>1072527</v>
      </c>
      <c r="W28" s="5">
        <v>1800</v>
      </c>
      <c r="X28" s="5">
        <v>51804</v>
      </c>
      <c r="Y28" s="5">
        <v>1849</v>
      </c>
      <c r="Z28" s="5">
        <v>52128</v>
      </c>
      <c r="AA28" s="5">
        <v>161928</v>
      </c>
    </row>
    <row r="29" spans="1:27">
      <c r="A29" s="5">
        <v>1386</v>
      </c>
      <c r="B29" s="5">
        <v>2</v>
      </c>
      <c r="C29" s="5" t="s">
        <v>203</v>
      </c>
      <c r="D29" s="5" t="s">
        <v>204</v>
      </c>
      <c r="E29" s="5">
        <v>128</v>
      </c>
      <c r="F29" s="5">
        <v>12746</v>
      </c>
      <c r="G29" s="5">
        <v>11958</v>
      </c>
      <c r="H29" s="5">
        <v>788</v>
      </c>
      <c r="I29" s="5">
        <v>11932</v>
      </c>
      <c r="J29" s="5">
        <v>788</v>
      </c>
      <c r="K29" s="5">
        <v>26</v>
      </c>
      <c r="L29" s="5">
        <v>0</v>
      </c>
      <c r="M29" s="5">
        <v>761293</v>
      </c>
      <c r="N29" s="5">
        <v>3101651</v>
      </c>
      <c r="O29" s="5">
        <v>213654</v>
      </c>
      <c r="P29" s="5">
        <v>5748583</v>
      </c>
      <c r="Q29" s="5">
        <v>6035731</v>
      </c>
      <c r="R29" s="5">
        <v>576366</v>
      </c>
      <c r="S29" s="5">
        <v>61095</v>
      </c>
      <c r="T29" s="5">
        <v>3261703</v>
      </c>
      <c r="U29" s="5">
        <v>5911895</v>
      </c>
      <c r="V29" s="5">
        <v>2650192</v>
      </c>
      <c r="W29" s="5">
        <v>8864</v>
      </c>
      <c r="X29" s="5">
        <v>280406</v>
      </c>
      <c r="Y29" s="5">
        <v>339312</v>
      </c>
      <c r="Z29" s="5">
        <v>368608</v>
      </c>
      <c r="AA29" s="5">
        <v>558653</v>
      </c>
    </row>
    <row r="30" spans="1:27">
      <c r="A30" s="5">
        <v>1386</v>
      </c>
      <c r="B30" s="5">
        <v>3</v>
      </c>
      <c r="C30" s="5" t="s">
        <v>205</v>
      </c>
      <c r="D30" s="5" t="s">
        <v>204</v>
      </c>
      <c r="E30" s="5">
        <v>128</v>
      </c>
      <c r="F30" s="5">
        <v>12746</v>
      </c>
      <c r="G30" s="5">
        <v>11958</v>
      </c>
      <c r="H30" s="5">
        <v>788</v>
      </c>
      <c r="I30" s="5">
        <v>11932</v>
      </c>
      <c r="J30" s="5">
        <v>788</v>
      </c>
      <c r="K30" s="5">
        <v>26</v>
      </c>
      <c r="L30" s="5">
        <v>0</v>
      </c>
      <c r="M30" s="5">
        <v>761293</v>
      </c>
      <c r="N30" s="5">
        <v>3101651</v>
      </c>
      <c r="O30" s="5">
        <v>213654</v>
      </c>
      <c r="P30" s="5">
        <v>5748583</v>
      </c>
      <c r="Q30" s="5">
        <v>6035731</v>
      </c>
      <c r="R30" s="5">
        <v>576366</v>
      </c>
      <c r="S30" s="5">
        <v>61095</v>
      </c>
      <c r="T30" s="5">
        <v>3261703</v>
      </c>
      <c r="U30" s="5">
        <v>5911895</v>
      </c>
      <c r="V30" s="5">
        <v>2650192</v>
      </c>
      <c r="W30" s="5">
        <v>8864</v>
      </c>
      <c r="X30" s="5">
        <v>280406</v>
      </c>
      <c r="Y30" s="5">
        <v>339312</v>
      </c>
      <c r="Z30" s="5">
        <v>368608</v>
      </c>
      <c r="AA30" s="5">
        <v>558653</v>
      </c>
    </row>
    <row r="31" spans="1:27">
      <c r="A31" s="5">
        <v>1386</v>
      </c>
      <c r="B31" s="5">
        <v>4</v>
      </c>
      <c r="C31" s="5" t="s">
        <v>206</v>
      </c>
      <c r="D31" s="5" t="s">
        <v>207</v>
      </c>
      <c r="E31" s="5">
        <v>9</v>
      </c>
      <c r="F31" s="5">
        <v>309</v>
      </c>
      <c r="G31" s="5">
        <v>268</v>
      </c>
      <c r="H31" s="5">
        <v>41</v>
      </c>
      <c r="I31" s="5">
        <v>268</v>
      </c>
      <c r="J31" s="5">
        <v>41</v>
      </c>
      <c r="K31" s="5">
        <v>0</v>
      </c>
      <c r="L31" s="5">
        <v>0</v>
      </c>
      <c r="M31" s="5">
        <v>16456</v>
      </c>
      <c r="N31" s="5">
        <v>67009</v>
      </c>
      <c r="O31" s="5">
        <v>124</v>
      </c>
      <c r="P31" s="5">
        <v>115718</v>
      </c>
      <c r="Q31" s="5">
        <v>138161</v>
      </c>
      <c r="R31" s="5">
        <v>0</v>
      </c>
      <c r="S31" s="5">
        <v>0</v>
      </c>
      <c r="T31" s="5">
        <v>78537</v>
      </c>
      <c r="U31" s="5">
        <v>117628</v>
      </c>
      <c r="V31" s="5">
        <v>39091</v>
      </c>
      <c r="W31" s="5">
        <v>18</v>
      </c>
      <c r="X31" s="5">
        <v>4270</v>
      </c>
      <c r="Y31" s="5">
        <v>622</v>
      </c>
      <c r="Z31" s="5">
        <v>7057</v>
      </c>
      <c r="AA31" s="5">
        <v>5794</v>
      </c>
    </row>
    <row r="32" spans="1:27">
      <c r="A32" s="5">
        <v>1386</v>
      </c>
      <c r="B32" s="5">
        <v>4</v>
      </c>
      <c r="C32" s="5" t="s">
        <v>208</v>
      </c>
      <c r="D32" s="5" t="s">
        <v>209</v>
      </c>
      <c r="E32" s="5">
        <v>14</v>
      </c>
      <c r="F32" s="5">
        <v>446</v>
      </c>
      <c r="G32" s="5">
        <v>403</v>
      </c>
      <c r="H32" s="5">
        <v>43</v>
      </c>
      <c r="I32" s="5">
        <v>401</v>
      </c>
      <c r="J32" s="5">
        <v>43</v>
      </c>
      <c r="K32" s="5">
        <v>2</v>
      </c>
      <c r="L32" s="5">
        <v>0</v>
      </c>
      <c r="M32" s="5">
        <v>23726</v>
      </c>
      <c r="N32" s="5">
        <v>271242</v>
      </c>
      <c r="O32" s="5">
        <v>2549</v>
      </c>
      <c r="P32" s="5">
        <v>367124</v>
      </c>
      <c r="Q32" s="5">
        <v>622453</v>
      </c>
      <c r="R32" s="5">
        <v>5309</v>
      </c>
      <c r="S32" s="5">
        <v>506</v>
      </c>
      <c r="T32" s="5">
        <v>275524</v>
      </c>
      <c r="U32" s="5">
        <v>428113</v>
      </c>
      <c r="V32" s="5">
        <v>152589</v>
      </c>
      <c r="W32" s="5">
        <v>0</v>
      </c>
      <c r="X32" s="5">
        <v>20247</v>
      </c>
      <c r="Y32" s="5">
        <v>2413</v>
      </c>
      <c r="Z32" s="5">
        <v>55998</v>
      </c>
      <c r="AA32" s="5">
        <v>79572</v>
      </c>
    </row>
    <row r="33" spans="1:27">
      <c r="A33" s="5">
        <v>1386</v>
      </c>
      <c r="B33" s="5">
        <v>4</v>
      </c>
      <c r="C33" s="5" t="s">
        <v>210</v>
      </c>
      <c r="D33" s="5" t="s">
        <v>211</v>
      </c>
      <c r="E33" s="5">
        <v>105</v>
      </c>
      <c r="F33" s="5">
        <v>11991</v>
      </c>
      <c r="G33" s="5">
        <v>11287</v>
      </c>
      <c r="H33" s="5">
        <v>704</v>
      </c>
      <c r="I33" s="5">
        <v>11263</v>
      </c>
      <c r="J33" s="5">
        <v>704</v>
      </c>
      <c r="K33" s="5">
        <v>24</v>
      </c>
      <c r="L33" s="5">
        <v>0</v>
      </c>
      <c r="M33" s="5">
        <v>721111</v>
      </c>
      <c r="N33" s="5">
        <v>2763400</v>
      </c>
      <c r="O33" s="5">
        <v>210980</v>
      </c>
      <c r="P33" s="5">
        <v>5265741</v>
      </c>
      <c r="Q33" s="5">
        <v>5275117</v>
      </c>
      <c r="R33" s="5">
        <v>571057</v>
      </c>
      <c r="S33" s="5">
        <v>60589</v>
      </c>
      <c r="T33" s="5">
        <v>2907642</v>
      </c>
      <c r="U33" s="5">
        <v>5366154</v>
      </c>
      <c r="V33" s="5">
        <v>2458512</v>
      </c>
      <c r="W33" s="5">
        <v>8845</v>
      </c>
      <c r="X33" s="5">
        <v>255889</v>
      </c>
      <c r="Y33" s="5">
        <v>336277</v>
      </c>
      <c r="Z33" s="5">
        <v>305553</v>
      </c>
      <c r="AA33" s="5">
        <v>473287</v>
      </c>
    </row>
    <row r="34" spans="1:27">
      <c r="A34" s="5">
        <v>1386</v>
      </c>
      <c r="B34" s="5">
        <v>2</v>
      </c>
      <c r="C34" s="5" t="s">
        <v>212</v>
      </c>
      <c r="D34" s="5" t="s">
        <v>213</v>
      </c>
      <c r="E34" s="5">
        <v>10</v>
      </c>
      <c r="F34" s="5">
        <v>7087</v>
      </c>
      <c r="G34" s="5">
        <v>6223</v>
      </c>
      <c r="H34" s="5">
        <v>864</v>
      </c>
      <c r="I34" s="5">
        <v>6223</v>
      </c>
      <c r="J34" s="5">
        <v>864</v>
      </c>
      <c r="K34" s="5">
        <v>0</v>
      </c>
      <c r="L34" s="5">
        <v>0</v>
      </c>
      <c r="M34" s="5">
        <v>607790</v>
      </c>
      <c r="N34" s="5">
        <v>891173</v>
      </c>
      <c r="O34" s="5">
        <v>3392</v>
      </c>
      <c r="P34" s="5">
        <v>1845604</v>
      </c>
      <c r="Q34" s="5">
        <v>9994003</v>
      </c>
      <c r="R34" s="5">
        <v>0</v>
      </c>
      <c r="S34" s="5">
        <v>0</v>
      </c>
      <c r="T34" s="5">
        <v>1022783</v>
      </c>
      <c r="U34" s="5">
        <v>2353794</v>
      </c>
      <c r="V34" s="5">
        <v>1331011</v>
      </c>
      <c r="W34" s="5">
        <v>0</v>
      </c>
      <c r="X34" s="5">
        <v>104706</v>
      </c>
      <c r="Y34" s="5">
        <v>227716</v>
      </c>
      <c r="Z34" s="5">
        <v>3171055</v>
      </c>
      <c r="AA34" s="5">
        <v>9176</v>
      </c>
    </row>
    <row r="35" spans="1:27">
      <c r="A35" s="5">
        <v>1386</v>
      </c>
      <c r="B35" s="5">
        <v>3</v>
      </c>
      <c r="C35" s="5" t="s">
        <v>214</v>
      </c>
      <c r="D35" s="5" t="s">
        <v>215</v>
      </c>
      <c r="E35" s="5">
        <v>10</v>
      </c>
      <c r="F35" s="5">
        <v>7087</v>
      </c>
      <c r="G35" s="5">
        <v>6223</v>
      </c>
      <c r="H35" s="5">
        <v>864</v>
      </c>
      <c r="I35" s="5">
        <v>6223</v>
      </c>
      <c r="J35" s="5">
        <v>864</v>
      </c>
      <c r="K35" s="5">
        <v>0</v>
      </c>
      <c r="L35" s="5">
        <v>0</v>
      </c>
      <c r="M35" s="5">
        <v>607790</v>
      </c>
      <c r="N35" s="5">
        <v>891173</v>
      </c>
      <c r="O35" s="5">
        <v>3392</v>
      </c>
      <c r="P35" s="5">
        <v>1845604</v>
      </c>
      <c r="Q35" s="5">
        <v>9994003</v>
      </c>
      <c r="R35" s="5">
        <v>0</v>
      </c>
      <c r="S35" s="5">
        <v>0</v>
      </c>
      <c r="T35" s="5">
        <v>1022783</v>
      </c>
      <c r="U35" s="5">
        <v>2353794</v>
      </c>
      <c r="V35" s="5">
        <v>1331011</v>
      </c>
      <c r="W35" s="5">
        <v>0</v>
      </c>
      <c r="X35" s="5">
        <v>104706</v>
      </c>
      <c r="Y35" s="5">
        <v>227716</v>
      </c>
      <c r="Z35" s="5">
        <v>3171055</v>
      </c>
      <c r="AA35" s="5">
        <v>9176</v>
      </c>
    </row>
    <row r="36" spans="1:27">
      <c r="A36" s="5">
        <v>1386</v>
      </c>
      <c r="B36" s="5">
        <v>4</v>
      </c>
      <c r="C36" s="5" t="s">
        <v>216</v>
      </c>
      <c r="D36" s="5" t="s">
        <v>217</v>
      </c>
      <c r="E36" s="5">
        <v>10</v>
      </c>
      <c r="F36" s="5">
        <v>7087</v>
      </c>
      <c r="G36" s="5">
        <v>6223</v>
      </c>
      <c r="H36" s="5">
        <v>864</v>
      </c>
      <c r="I36" s="5">
        <v>6223</v>
      </c>
      <c r="J36" s="5">
        <v>864</v>
      </c>
      <c r="K36" s="5">
        <v>0</v>
      </c>
      <c r="L36" s="5">
        <v>0</v>
      </c>
      <c r="M36" s="5">
        <v>607790</v>
      </c>
      <c r="N36" s="5">
        <v>891173</v>
      </c>
      <c r="O36" s="5">
        <v>3392</v>
      </c>
      <c r="P36" s="5">
        <v>1845604</v>
      </c>
      <c r="Q36" s="5">
        <v>9994003</v>
      </c>
      <c r="R36" s="5">
        <v>0</v>
      </c>
      <c r="S36" s="5">
        <v>0</v>
      </c>
      <c r="T36" s="5">
        <v>1022783</v>
      </c>
      <c r="U36" s="5">
        <v>2353794</v>
      </c>
      <c r="V36" s="5">
        <v>1331011</v>
      </c>
      <c r="W36" s="5">
        <v>0</v>
      </c>
      <c r="X36" s="5">
        <v>104706</v>
      </c>
      <c r="Y36" s="5">
        <v>227716</v>
      </c>
      <c r="Z36" s="5">
        <v>3171055</v>
      </c>
      <c r="AA36" s="5">
        <v>9176</v>
      </c>
    </row>
    <row r="37" spans="1:27">
      <c r="A37" s="5">
        <v>1386</v>
      </c>
      <c r="B37" s="5">
        <v>2</v>
      </c>
      <c r="C37" s="5" t="s">
        <v>218</v>
      </c>
      <c r="D37" s="5" t="s">
        <v>219</v>
      </c>
      <c r="E37" s="5">
        <v>2150</v>
      </c>
      <c r="F37" s="5">
        <v>128259</v>
      </c>
      <c r="G37" s="5">
        <v>111200</v>
      </c>
      <c r="H37" s="5">
        <v>17059</v>
      </c>
      <c r="I37" s="5">
        <v>110387</v>
      </c>
      <c r="J37" s="5">
        <v>16983</v>
      </c>
      <c r="K37" s="5">
        <v>813</v>
      </c>
      <c r="L37" s="5">
        <v>76</v>
      </c>
      <c r="M37" s="5">
        <v>6213621</v>
      </c>
      <c r="N37" s="5">
        <v>30127443</v>
      </c>
      <c r="O37" s="5">
        <v>5679320</v>
      </c>
      <c r="P37" s="5">
        <v>42046177</v>
      </c>
      <c r="Q37" s="5">
        <v>47253136</v>
      </c>
      <c r="R37" s="5">
        <v>2981585</v>
      </c>
      <c r="S37" s="5">
        <v>178827</v>
      </c>
      <c r="T37" s="5">
        <v>31945401</v>
      </c>
      <c r="U37" s="5">
        <v>45181138</v>
      </c>
      <c r="V37" s="5">
        <v>13235737</v>
      </c>
      <c r="W37" s="5">
        <v>37330</v>
      </c>
      <c r="X37" s="5">
        <v>811443</v>
      </c>
      <c r="Y37" s="5">
        <v>192894</v>
      </c>
      <c r="Z37" s="5">
        <v>2303225</v>
      </c>
      <c r="AA37" s="5">
        <v>4761020</v>
      </c>
    </row>
    <row r="38" spans="1:27">
      <c r="A38" s="5">
        <v>1386</v>
      </c>
      <c r="B38" s="5">
        <v>3</v>
      </c>
      <c r="C38" s="5" t="s">
        <v>220</v>
      </c>
      <c r="D38" s="5" t="s">
        <v>221</v>
      </c>
      <c r="E38" s="5">
        <v>1093</v>
      </c>
      <c r="F38" s="5">
        <v>86303</v>
      </c>
      <c r="G38" s="5">
        <v>75096</v>
      </c>
      <c r="H38" s="5">
        <v>11206</v>
      </c>
      <c r="I38" s="5">
        <v>74752</v>
      </c>
      <c r="J38" s="5">
        <v>11167</v>
      </c>
      <c r="K38" s="5">
        <v>344</v>
      </c>
      <c r="L38" s="5">
        <v>39</v>
      </c>
      <c r="M38" s="5">
        <v>4080262</v>
      </c>
      <c r="N38" s="5">
        <v>16616695</v>
      </c>
      <c r="O38" s="5">
        <v>3425670</v>
      </c>
      <c r="P38" s="5">
        <v>24028665</v>
      </c>
      <c r="Q38" s="5">
        <v>27167669</v>
      </c>
      <c r="R38" s="5">
        <v>368141</v>
      </c>
      <c r="S38" s="5">
        <v>31385</v>
      </c>
      <c r="T38" s="5">
        <v>17749964</v>
      </c>
      <c r="U38" s="5">
        <v>26517290</v>
      </c>
      <c r="V38" s="5">
        <v>8767326</v>
      </c>
      <c r="W38" s="5">
        <v>21730</v>
      </c>
      <c r="X38" s="5">
        <v>486734</v>
      </c>
      <c r="Y38" s="5">
        <v>83335</v>
      </c>
      <c r="Z38" s="5">
        <v>1325896</v>
      </c>
      <c r="AA38" s="5">
        <v>2211945</v>
      </c>
    </row>
    <row r="39" spans="1:27">
      <c r="A39" s="5">
        <v>1386</v>
      </c>
      <c r="B39" s="5">
        <v>4</v>
      </c>
      <c r="C39" s="5" t="s">
        <v>222</v>
      </c>
      <c r="D39" s="5" t="s">
        <v>223</v>
      </c>
      <c r="E39" s="5">
        <v>604</v>
      </c>
      <c r="F39" s="5">
        <v>56498</v>
      </c>
      <c r="G39" s="5">
        <v>48750</v>
      </c>
      <c r="H39" s="5">
        <v>7748</v>
      </c>
      <c r="I39" s="5">
        <v>48537</v>
      </c>
      <c r="J39" s="5">
        <v>7710</v>
      </c>
      <c r="K39" s="5">
        <v>213</v>
      </c>
      <c r="L39" s="5">
        <v>37</v>
      </c>
      <c r="M39" s="5">
        <v>2563411</v>
      </c>
      <c r="N39" s="5">
        <v>12497782</v>
      </c>
      <c r="O39" s="5">
        <v>3203377</v>
      </c>
      <c r="P39" s="5">
        <v>18001727</v>
      </c>
      <c r="Q39" s="5">
        <v>19904786</v>
      </c>
      <c r="R39" s="5">
        <v>328397</v>
      </c>
      <c r="S39" s="5">
        <v>28325</v>
      </c>
      <c r="T39" s="5">
        <v>13191116</v>
      </c>
      <c r="U39" s="5">
        <v>19216289</v>
      </c>
      <c r="V39" s="5">
        <v>6025172</v>
      </c>
      <c r="W39" s="5">
        <v>8721</v>
      </c>
      <c r="X39" s="5">
        <v>311253</v>
      </c>
      <c r="Y39" s="5">
        <v>41850</v>
      </c>
      <c r="Z39" s="5">
        <v>1004399</v>
      </c>
      <c r="AA39" s="5">
        <v>1411866</v>
      </c>
    </row>
    <row r="40" spans="1:27">
      <c r="A40" s="5">
        <v>1386</v>
      </c>
      <c r="B40" s="5">
        <v>4</v>
      </c>
      <c r="C40" s="5" t="s">
        <v>224</v>
      </c>
      <c r="D40" s="5" t="s">
        <v>225</v>
      </c>
      <c r="E40" s="5">
        <v>321</v>
      </c>
      <c r="F40" s="5">
        <v>21100</v>
      </c>
      <c r="G40" s="5">
        <v>18332</v>
      </c>
      <c r="H40" s="5">
        <v>2768</v>
      </c>
      <c r="I40" s="5">
        <v>18270</v>
      </c>
      <c r="J40" s="5">
        <v>2766</v>
      </c>
      <c r="K40" s="5">
        <v>62</v>
      </c>
      <c r="L40" s="5">
        <v>2</v>
      </c>
      <c r="M40" s="5">
        <v>1074068</v>
      </c>
      <c r="N40" s="5">
        <v>3355336</v>
      </c>
      <c r="O40" s="5">
        <v>176297</v>
      </c>
      <c r="P40" s="5">
        <v>5307214</v>
      </c>
      <c r="Q40" s="5">
        <v>6546510</v>
      </c>
      <c r="R40" s="5">
        <v>24184</v>
      </c>
      <c r="S40" s="5">
        <v>2581</v>
      </c>
      <c r="T40" s="5">
        <v>3692382</v>
      </c>
      <c r="U40" s="5">
        <v>5587731</v>
      </c>
      <c r="V40" s="5">
        <v>1895349</v>
      </c>
      <c r="W40" s="5">
        <v>10402</v>
      </c>
      <c r="X40" s="5">
        <v>134031</v>
      </c>
      <c r="Y40" s="5">
        <v>34543</v>
      </c>
      <c r="Z40" s="5">
        <v>289087</v>
      </c>
      <c r="AA40" s="5">
        <v>741314</v>
      </c>
    </row>
    <row r="41" spans="1:27">
      <c r="A41" s="5">
        <v>1386</v>
      </c>
      <c r="B41" s="5">
        <v>4</v>
      </c>
      <c r="C41" s="5" t="s">
        <v>226</v>
      </c>
      <c r="D41" s="5" t="s">
        <v>227</v>
      </c>
      <c r="E41" s="5">
        <v>169</v>
      </c>
      <c r="F41" s="5">
        <v>8705</v>
      </c>
      <c r="G41" s="5">
        <v>8014</v>
      </c>
      <c r="H41" s="5">
        <v>690</v>
      </c>
      <c r="I41" s="5">
        <v>7945</v>
      </c>
      <c r="J41" s="5">
        <v>690</v>
      </c>
      <c r="K41" s="5">
        <v>70</v>
      </c>
      <c r="L41" s="5">
        <v>0</v>
      </c>
      <c r="M41" s="5">
        <v>442783</v>
      </c>
      <c r="N41" s="5">
        <v>763577</v>
      </c>
      <c r="O41" s="5">
        <v>45996</v>
      </c>
      <c r="P41" s="5">
        <v>719725</v>
      </c>
      <c r="Q41" s="5">
        <v>716373</v>
      </c>
      <c r="R41" s="5">
        <v>15559</v>
      </c>
      <c r="S41" s="5">
        <v>479</v>
      </c>
      <c r="T41" s="5">
        <v>866465</v>
      </c>
      <c r="U41" s="5">
        <v>1713270</v>
      </c>
      <c r="V41" s="5">
        <v>846805</v>
      </c>
      <c r="W41" s="5">
        <v>2607</v>
      </c>
      <c r="X41" s="5">
        <v>41450</v>
      </c>
      <c r="Y41" s="5">
        <v>6941</v>
      </c>
      <c r="Z41" s="5">
        <v>32409</v>
      </c>
      <c r="AA41" s="5">
        <v>58765</v>
      </c>
    </row>
    <row r="42" spans="1:27">
      <c r="A42" s="5">
        <v>1386</v>
      </c>
      <c r="B42" s="5">
        <v>3</v>
      </c>
      <c r="C42" s="5" t="s">
        <v>228</v>
      </c>
      <c r="D42" s="5" t="s">
        <v>229</v>
      </c>
      <c r="E42" s="5">
        <v>1057</v>
      </c>
      <c r="F42" s="5">
        <v>41957</v>
      </c>
      <c r="G42" s="5">
        <v>36103</v>
      </c>
      <c r="H42" s="5">
        <v>5853</v>
      </c>
      <c r="I42" s="5">
        <v>35635</v>
      </c>
      <c r="J42" s="5">
        <v>5817</v>
      </c>
      <c r="K42" s="5">
        <v>469</v>
      </c>
      <c r="L42" s="5">
        <v>37</v>
      </c>
      <c r="M42" s="5">
        <v>2133359</v>
      </c>
      <c r="N42" s="5">
        <v>13510747</v>
      </c>
      <c r="O42" s="5">
        <v>2253650</v>
      </c>
      <c r="P42" s="5">
        <v>18017512</v>
      </c>
      <c r="Q42" s="5">
        <v>20085467</v>
      </c>
      <c r="R42" s="5">
        <v>2613445</v>
      </c>
      <c r="S42" s="5">
        <v>147442</v>
      </c>
      <c r="T42" s="5">
        <v>14195437</v>
      </c>
      <c r="U42" s="5">
        <v>18663848</v>
      </c>
      <c r="V42" s="5">
        <v>4468411</v>
      </c>
      <c r="W42" s="5">
        <v>15600</v>
      </c>
      <c r="X42" s="5">
        <v>324709</v>
      </c>
      <c r="Y42" s="5">
        <v>109560</v>
      </c>
      <c r="Z42" s="5">
        <v>977329</v>
      </c>
      <c r="AA42" s="5">
        <v>2549074</v>
      </c>
    </row>
    <row r="43" spans="1:27">
      <c r="A43" s="5">
        <v>1386</v>
      </c>
      <c r="B43" s="5">
        <v>4</v>
      </c>
      <c r="C43" s="5" t="s">
        <v>230</v>
      </c>
      <c r="D43" s="5" t="s">
        <v>231</v>
      </c>
      <c r="E43" s="5">
        <v>11</v>
      </c>
      <c r="F43" s="5">
        <v>459</v>
      </c>
      <c r="G43" s="5">
        <v>420</v>
      </c>
      <c r="H43" s="5">
        <v>39</v>
      </c>
      <c r="I43" s="5">
        <v>417</v>
      </c>
      <c r="J43" s="5">
        <v>39</v>
      </c>
      <c r="K43" s="5">
        <v>3</v>
      </c>
      <c r="L43" s="5">
        <v>0</v>
      </c>
      <c r="M43" s="5">
        <v>23961</v>
      </c>
      <c r="N43" s="5">
        <v>196099</v>
      </c>
      <c r="O43" s="5">
        <v>3368</v>
      </c>
      <c r="P43" s="5">
        <v>254060</v>
      </c>
      <c r="Q43" s="5">
        <v>326500</v>
      </c>
      <c r="R43" s="5">
        <v>0</v>
      </c>
      <c r="S43" s="5">
        <v>0</v>
      </c>
      <c r="T43" s="5">
        <v>201846</v>
      </c>
      <c r="U43" s="5">
        <v>269278</v>
      </c>
      <c r="V43" s="5">
        <v>67432</v>
      </c>
      <c r="W43" s="5">
        <v>161</v>
      </c>
      <c r="X43" s="5">
        <v>3068</v>
      </c>
      <c r="Y43" s="5">
        <v>1343</v>
      </c>
      <c r="Z43" s="5">
        <v>13218</v>
      </c>
      <c r="AA43" s="5">
        <v>12874</v>
      </c>
    </row>
    <row r="44" spans="1:27">
      <c r="A44" s="5">
        <v>1386</v>
      </c>
      <c r="B44" s="5">
        <v>4</v>
      </c>
      <c r="C44" s="5" t="s">
        <v>232</v>
      </c>
      <c r="D44" s="5" t="s">
        <v>233</v>
      </c>
      <c r="E44" s="5">
        <v>234</v>
      </c>
      <c r="F44" s="5">
        <v>12633</v>
      </c>
      <c r="G44" s="5">
        <v>9542</v>
      </c>
      <c r="H44" s="5">
        <v>3091</v>
      </c>
      <c r="I44" s="5">
        <v>9485</v>
      </c>
      <c r="J44" s="5">
        <v>3088</v>
      </c>
      <c r="K44" s="5">
        <v>57</v>
      </c>
      <c r="L44" s="5">
        <v>3</v>
      </c>
      <c r="M44" s="5">
        <v>671882</v>
      </c>
      <c r="N44" s="5">
        <v>3679289</v>
      </c>
      <c r="O44" s="5">
        <v>286112</v>
      </c>
      <c r="P44" s="5">
        <v>5149709</v>
      </c>
      <c r="Q44" s="5">
        <v>5723529</v>
      </c>
      <c r="R44" s="5">
        <v>214066</v>
      </c>
      <c r="S44" s="5">
        <v>19224</v>
      </c>
      <c r="T44" s="5">
        <v>3884373</v>
      </c>
      <c r="U44" s="5">
        <v>5338639</v>
      </c>
      <c r="V44" s="5">
        <v>1454266</v>
      </c>
      <c r="W44" s="5">
        <v>4747</v>
      </c>
      <c r="X44" s="5">
        <v>93849</v>
      </c>
      <c r="Y44" s="5">
        <v>23502</v>
      </c>
      <c r="Z44" s="5">
        <v>198387</v>
      </c>
      <c r="AA44" s="5">
        <v>306186</v>
      </c>
    </row>
    <row r="45" spans="1:27">
      <c r="A45" s="5">
        <v>1386</v>
      </c>
      <c r="B45" s="5">
        <v>4</v>
      </c>
      <c r="C45" s="5" t="s">
        <v>234</v>
      </c>
      <c r="D45" s="5" t="s">
        <v>235</v>
      </c>
      <c r="E45" s="5">
        <v>722</v>
      </c>
      <c r="F45" s="5">
        <v>25419</v>
      </c>
      <c r="G45" s="5">
        <v>23235</v>
      </c>
      <c r="H45" s="5">
        <v>2185</v>
      </c>
      <c r="I45" s="5">
        <v>22860</v>
      </c>
      <c r="J45" s="5">
        <v>2153</v>
      </c>
      <c r="K45" s="5">
        <v>375</v>
      </c>
      <c r="L45" s="5">
        <v>32</v>
      </c>
      <c r="M45" s="5">
        <v>1256474</v>
      </c>
      <c r="N45" s="5">
        <v>8409124</v>
      </c>
      <c r="O45" s="5">
        <v>1832110</v>
      </c>
      <c r="P45" s="5">
        <v>10891345</v>
      </c>
      <c r="Q45" s="5">
        <v>12378602</v>
      </c>
      <c r="R45" s="5">
        <v>2140535</v>
      </c>
      <c r="S45" s="5">
        <v>118610</v>
      </c>
      <c r="T45" s="5">
        <v>8839547</v>
      </c>
      <c r="U45" s="5">
        <v>11294567</v>
      </c>
      <c r="V45" s="5">
        <v>2455020</v>
      </c>
      <c r="W45" s="5">
        <v>9707</v>
      </c>
      <c r="X45" s="5">
        <v>192906</v>
      </c>
      <c r="Y45" s="5">
        <v>81009</v>
      </c>
      <c r="Z45" s="5">
        <v>764251</v>
      </c>
      <c r="AA45" s="5">
        <v>2131664</v>
      </c>
    </row>
    <row r="46" spans="1:27">
      <c r="A46" s="5">
        <v>1386</v>
      </c>
      <c r="B46" s="5">
        <v>4</v>
      </c>
      <c r="C46" s="5" t="s">
        <v>236</v>
      </c>
      <c r="D46" s="5" t="s">
        <v>237</v>
      </c>
      <c r="E46" s="5">
        <v>27</v>
      </c>
      <c r="F46" s="5">
        <v>1167</v>
      </c>
      <c r="G46" s="5">
        <v>917</v>
      </c>
      <c r="H46" s="5">
        <v>250</v>
      </c>
      <c r="I46" s="5">
        <v>912</v>
      </c>
      <c r="J46" s="5">
        <v>250</v>
      </c>
      <c r="K46" s="5">
        <v>5</v>
      </c>
      <c r="L46" s="5">
        <v>0</v>
      </c>
      <c r="M46" s="5">
        <v>82499</v>
      </c>
      <c r="N46" s="5">
        <v>784094</v>
      </c>
      <c r="O46" s="5">
        <v>59103</v>
      </c>
      <c r="P46" s="5">
        <v>1061812</v>
      </c>
      <c r="Q46" s="5">
        <v>779794</v>
      </c>
      <c r="R46" s="5">
        <v>230760</v>
      </c>
      <c r="S46" s="5">
        <v>6589</v>
      </c>
      <c r="T46" s="5">
        <v>801422</v>
      </c>
      <c r="U46" s="5">
        <v>1069368</v>
      </c>
      <c r="V46" s="5">
        <v>267946</v>
      </c>
      <c r="W46" s="5">
        <v>0</v>
      </c>
      <c r="X46" s="5">
        <v>7090</v>
      </c>
      <c r="Y46" s="5">
        <v>1706</v>
      </c>
      <c r="Z46" s="5">
        <v>-4403</v>
      </c>
      <c r="AA46" s="5">
        <v>25987</v>
      </c>
    </row>
    <row r="47" spans="1:27">
      <c r="A47" s="5">
        <v>1386</v>
      </c>
      <c r="B47" s="5">
        <v>4</v>
      </c>
      <c r="C47" s="5" t="s">
        <v>238</v>
      </c>
      <c r="D47" s="5" t="s">
        <v>239</v>
      </c>
      <c r="E47" s="5">
        <v>62</v>
      </c>
      <c r="F47" s="5">
        <v>2277</v>
      </c>
      <c r="G47" s="5">
        <v>1989</v>
      </c>
      <c r="H47" s="5">
        <v>288</v>
      </c>
      <c r="I47" s="5">
        <v>1960</v>
      </c>
      <c r="J47" s="5">
        <v>286</v>
      </c>
      <c r="K47" s="5">
        <v>29</v>
      </c>
      <c r="L47" s="5">
        <v>2</v>
      </c>
      <c r="M47" s="5">
        <v>98541</v>
      </c>
      <c r="N47" s="5">
        <v>442141</v>
      </c>
      <c r="O47" s="5">
        <v>72956</v>
      </c>
      <c r="P47" s="5">
        <v>660585</v>
      </c>
      <c r="Q47" s="5">
        <v>877043</v>
      </c>
      <c r="R47" s="5">
        <v>28083</v>
      </c>
      <c r="S47" s="5">
        <v>3019</v>
      </c>
      <c r="T47" s="5">
        <v>468249</v>
      </c>
      <c r="U47" s="5">
        <v>691996</v>
      </c>
      <c r="V47" s="5">
        <v>223747</v>
      </c>
      <c r="W47" s="5">
        <v>985</v>
      </c>
      <c r="X47" s="5">
        <v>27796</v>
      </c>
      <c r="Y47" s="5">
        <v>2000</v>
      </c>
      <c r="Z47" s="5">
        <v>5876</v>
      </c>
      <c r="AA47" s="5">
        <v>72363</v>
      </c>
    </row>
    <row r="48" spans="1:27">
      <c r="A48" s="5">
        <v>1386</v>
      </c>
      <c r="B48" s="5">
        <v>2</v>
      </c>
      <c r="C48" s="5" t="s">
        <v>240</v>
      </c>
      <c r="D48" s="5" t="s">
        <v>241</v>
      </c>
      <c r="E48" s="5">
        <v>403</v>
      </c>
      <c r="F48" s="5">
        <v>12562</v>
      </c>
      <c r="G48" s="5">
        <v>6866</v>
      </c>
      <c r="H48" s="5">
        <v>5697</v>
      </c>
      <c r="I48" s="5">
        <v>6626</v>
      </c>
      <c r="J48" s="5">
        <v>5651</v>
      </c>
      <c r="K48" s="5">
        <v>239</v>
      </c>
      <c r="L48" s="5">
        <v>46</v>
      </c>
      <c r="M48" s="5">
        <v>567784</v>
      </c>
      <c r="N48" s="5">
        <v>1590202</v>
      </c>
      <c r="O48" s="5">
        <v>105320</v>
      </c>
      <c r="P48" s="5">
        <v>2665431</v>
      </c>
      <c r="Q48" s="5">
        <v>3583467</v>
      </c>
      <c r="R48" s="5">
        <v>84772</v>
      </c>
      <c r="S48" s="5">
        <v>8845</v>
      </c>
      <c r="T48" s="5">
        <v>1686303</v>
      </c>
      <c r="U48" s="5">
        <v>2977222</v>
      </c>
      <c r="V48" s="5">
        <v>1290919</v>
      </c>
      <c r="W48" s="5">
        <v>2147</v>
      </c>
      <c r="X48" s="5">
        <v>91832</v>
      </c>
      <c r="Y48" s="5">
        <v>6095</v>
      </c>
      <c r="Z48" s="5">
        <v>123226</v>
      </c>
      <c r="AA48" s="5">
        <v>88240</v>
      </c>
    </row>
    <row r="49" spans="1:27">
      <c r="A49" s="5">
        <v>1386</v>
      </c>
      <c r="B49" s="5">
        <v>3</v>
      </c>
      <c r="C49" s="5" t="s">
        <v>242</v>
      </c>
      <c r="D49" s="5" t="s">
        <v>243</v>
      </c>
      <c r="E49" s="5">
        <v>335</v>
      </c>
      <c r="F49" s="5">
        <v>10967</v>
      </c>
      <c r="G49" s="5">
        <v>5671</v>
      </c>
      <c r="H49" s="5">
        <v>5296</v>
      </c>
      <c r="I49" s="5">
        <v>5474</v>
      </c>
      <c r="J49" s="5">
        <v>5253</v>
      </c>
      <c r="K49" s="5">
        <v>197</v>
      </c>
      <c r="L49" s="5">
        <v>43</v>
      </c>
      <c r="M49" s="5">
        <v>494937</v>
      </c>
      <c r="N49" s="5">
        <v>1345713</v>
      </c>
      <c r="O49" s="5">
        <v>81095</v>
      </c>
      <c r="P49" s="5">
        <v>2298678</v>
      </c>
      <c r="Q49" s="5">
        <v>3218612</v>
      </c>
      <c r="R49" s="5">
        <v>15513</v>
      </c>
      <c r="S49" s="5">
        <v>1668</v>
      </c>
      <c r="T49" s="5">
        <v>1422375</v>
      </c>
      <c r="U49" s="5">
        <v>2558077</v>
      </c>
      <c r="V49" s="5">
        <v>1135702</v>
      </c>
      <c r="W49" s="5">
        <v>2125</v>
      </c>
      <c r="X49" s="5">
        <v>84493</v>
      </c>
      <c r="Y49" s="5">
        <v>5443</v>
      </c>
      <c r="Z49" s="5">
        <v>105589</v>
      </c>
      <c r="AA49" s="5">
        <v>71781</v>
      </c>
    </row>
    <row r="50" spans="1:27">
      <c r="A50" s="5">
        <v>1386</v>
      </c>
      <c r="B50" s="5">
        <v>4</v>
      </c>
      <c r="C50" s="5" t="s">
        <v>244</v>
      </c>
      <c r="D50" s="5" t="s">
        <v>243</v>
      </c>
      <c r="E50" s="5">
        <v>335</v>
      </c>
      <c r="F50" s="5">
        <v>10967</v>
      </c>
      <c r="G50" s="5">
        <v>5671</v>
      </c>
      <c r="H50" s="5">
        <v>5296</v>
      </c>
      <c r="I50" s="5">
        <v>5474</v>
      </c>
      <c r="J50" s="5">
        <v>5253</v>
      </c>
      <c r="K50" s="5">
        <v>197</v>
      </c>
      <c r="L50" s="5">
        <v>43</v>
      </c>
      <c r="M50" s="5">
        <v>494937</v>
      </c>
      <c r="N50" s="5">
        <v>1345713</v>
      </c>
      <c r="O50" s="5">
        <v>81095</v>
      </c>
      <c r="P50" s="5">
        <v>2298678</v>
      </c>
      <c r="Q50" s="5">
        <v>3218612</v>
      </c>
      <c r="R50" s="5">
        <v>15513</v>
      </c>
      <c r="S50" s="5">
        <v>1668</v>
      </c>
      <c r="T50" s="5">
        <v>1422375</v>
      </c>
      <c r="U50" s="5">
        <v>2558077</v>
      </c>
      <c r="V50" s="5">
        <v>1135702</v>
      </c>
      <c r="W50" s="5">
        <v>2125</v>
      </c>
      <c r="X50" s="5">
        <v>84493</v>
      </c>
      <c r="Y50" s="5">
        <v>5443</v>
      </c>
      <c r="Z50" s="5">
        <v>105589</v>
      </c>
      <c r="AA50" s="5">
        <v>71781</v>
      </c>
    </row>
    <row r="51" spans="1:27">
      <c r="A51" s="5">
        <v>1386</v>
      </c>
      <c r="B51" s="5">
        <v>3</v>
      </c>
      <c r="C51" s="5" t="s">
        <v>245</v>
      </c>
      <c r="D51" s="5" t="s">
        <v>246</v>
      </c>
      <c r="E51" s="5">
        <v>68</v>
      </c>
      <c r="F51" s="5">
        <v>1595</v>
      </c>
      <c r="G51" s="5">
        <v>1194</v>
      </c>
      <c r="H51" s="5">
        <v>401</v>
      </c>
      <c r="I51" s="5">
        <v>1152</v>
      </c>
      <c r="J51" s="5">
        <v>398</v>
      </c>
      <c r="K51" s="5">
        <v>42</v>
      </c>
      <c r="L51" s="5">
        <v>3</v>
      </c>
      <c r="M51" s="5">
        <v>72847</v>
      </c>
      <c r="N51" s="5">
        <v>244489</v>
      </c>
      <c r="O51" s="5">
        <v>24225</v>
      </c>
      <c r="P51" s="5">
        <v>366753</v>
      </c>
      <c r="Q51" s="5">
        <v>364855</v>
      </c>
      <c r="R51" s="5">
        <v>69258</v>
      </c>
      <c r="S51" s="5">
        <v>7177</v>
      </c>
      <c r="T51" s="5">
        <v>263928</v>
      </c>
      <c r="U51" s="5">
        <v>419145</v>
      </c>
      <c r="V51" s="5">
        <v>155217</v>
      </c>
      <c r="W51" s="5">
        <v>22</v>
      </c>
      <c r="X51" s="5">
        <v>7339</v>
      </c>
      <c r="Y51" s="5">
        <v>651</v>
      </c>
      <c r="Z51" s="5">
        <v>17637</v>
      </c>
      <c r="AA51" s="5">
        <v>16459</v>
      </c>
    </row>
    <row r="52" spans="1:27">
      <c r="A52" s="5">
        <v>1386</v>
      </c>
      <c r="B52" s="5">
        <v>4</v>
      </c>
      <c r="C52" s="5" t="s">
        <v>247</v>
      </c>
      <c r="D52" s="5" t="s">
        <v>246</v>
      </c>
      <c r="E52" s="5">
        <v>68</v>
      </c>
      <c r="F52" s="5">
        <v>1595</v>
      </c>
      <c r="G52" s="5">
        <v>1194</v>
      </c>
      <c r="H52" s="5">
        <v>401</v>
      </c>
      <c r="I52" s="5">
        <v>1152</v>
      </c>
      <c r="J52" s="5">
        <v>398</v>
      </c>
      <c r="K52" s="5">
        <v>42</v>
      </c>
      <c r="L52" s="5">
        <v>3</v>
      </c>
      <c r="M52" s="5">
        <v>72847</v>
      </c>
      <c r="N52" s="5">
        <v>244489</v>
      </c>
      <c r="O52" s="5">
        <v>24225</v>
      </c>
      <c r="P52" s="5">
        <v>366753</v>
      </c>
      <c r="Q52" s="5">
        <v>364855</v>
      </c>
      <c r="R52" s="5">
        <v>69258</v>
      </c>
      <c r="S52" s="5">
        <v>7177</v>
      </c>
      <c r="T52" s="5">
        <v>263928</v>
      </c>
      <c r="U52" s="5">
        <v>419145</v>
      </c>
      <c r="V52" s="5">
        <v>155217</v>
      </c>
      <c r="W52" s="5">
        <v>22</v>
      </c>
      <c r="X52" s="5">
        <v>7339</v>
      </c>
      <c r="Y52" s="5">
        <v>651</v>
      </c>
      <c r="Z52" s="5">
        <v>17637</v>
      </c>
      <c r="AA52" s="5">
        <v>16459</v>
      </c>
    </row>
    <row r="53" spans="1:27">
      <c r="A53" s="5">
        <v>1386</v>
      </c>
      <c r="B53" s="5">
        <v>2</v>
      </c>
      <c r="C53" s="5" t="s">
        <v>248</v>
      </c>
      <c r="D53" s="5" t="s">
        <v>249</v>
      </c>
      <c r="E53" s="5">
        <v>386</v>
      </c>
      <c r="F53" s="5">
        <v>12495</v>
      </c>
      <c r="G53" s="5">
        <v>11347</v>
      </c>
      <c r="H53" s="5">
        <v>1147</v>
      </c>
      <c r="I53" s="5">
        <v>10976</v>
      </c>
      <c r="J53" s="5">
        <v>1146</v>
      </c>
      <c r="K53" s="5">
        <v>371</v>
      </c>
      <c r="L53" s="5">
        <v>1</v>
      </c>
      <c r="M53" s="5">
        <v>587083</v>
      </c>
      <c r="N53" s="5">
        <v>3618337</v>
      </c>
      <c r="O53" s="5">
        <v>778782</v>
      </c>
      <c r="P53" s="5">
        <v>5068944</v>
      </c>
      <c r="Q53" s="5">
        <v>5852459</v>
      </c>
      <c r="R53" s="5">
        <v>1745791</v>
      </c>
      <c r="S53" s="5">
        <v>130605</v>
      </c>
      <c r="T53" s="5">
        <v>3773288</v>
      </c>
      <c r="U53" s="5">
        <v>5178053</v>
      </c>
      <c r="V53" s="5">
        <v>1404765</v>
      </c>
      <c r="W53" s="5">
        <v>1555</v>
      </c>
      <c r="X53" s="5">
        <v>101261</v>
      </c>
      <c r="Y53" s="5">
        <v>25487</v>
      </c>
      <c r="Z53" s="5">
        <v>270606</v>
      </c>
      <c r="AA53" s="5">
        <v>187292</v>
      </c>
    </row>
    <row r="54" spans="1:27">
      <c r="A54" s="5">
        <v>1386</v>
      </c>
      <c r="B54" s="5">
        <v>3</v>
      </c>
      <c r="C54" s="5" t="s">
        <v>250</v>
      </c>
      <c r="D54" s="5" t="s">
        <v>251</v>
      </c>
      <c r="E54" s="5">
        <v>205</v>
      </c>
      <c r="F54" s="5">
        <v>5906</v>
      </c>
      <c r="G54" s="5">
        <v>5456</v>
      </c>
      <c r="H54" s="5">
        <v>451</v>
      </c>
      <c r="I54" s="5">
        <v>5260</v>
      </c>
      <c r="J54" s="5">
        <v>451</v>
      </c>
      <c r="K54" s="5">
        <v>196</v>
      </c>
      <c r="L54" s="5">
        <v>0</v>
      </c>
      <c r="M54" s="5">
        <v>347391</v>
      </c>
      <c r="N54" s="5">
        <v>2609938</v>
      </c>
      <c r="O54" s="5">
        <v>551849</v>
      </c>
      <c r="P54" s="5">
        <v>3484534</v>
      </c>
      <c r="Q54" s="5">
        <v>4143815</v>
      </c>
      <c r="R54" s="5">
        <v>1538449</v>
      </c>
      <c r="S54" s="5">
        <v>109484</v>
      </c>
      <c r="T54" s="5">
        <v>2710774</v>
      </c>
      <c r="U54" s="5">
        <v>3570509</v>
      </c>
      <c r="V54" s="5">
        <v>859735</v>
      </c>
      <c r="W54" s="5">
        <v>219</v>
      </c>
      <c r="X54" s="5">
        <v>69973</v>
      </c>
      <c r="Y54" s="5">
        <v>22197</v>
      </c>
      <c r="Z54" s="5">
        <v>215296</v>
      </c>
      <c r="AA54" s="5">
        <v>110542</v>
      </c>
    </row>
    <row r="55" spans="1:27">
      <c r="A55" s="5">
        <v>1386</v>
      </c>
      <c r="B55" s="5">
        <v>4</v>
      </c>
      <c r="C55" s="5" t="s">
        <v>252</v>
      </c>
      <c r="D55" s="5" t="s">
        <v>253</v>
      </c>
      <c r="E55" s="5">
        <v>156</v>
      </c>
      <c r="F55" s="5">
        <v>4919</v>
      </c>
      <c r="G55" s="5">
        <v>4559</v>
      </c>
      <c r="H55" s="5">
        <v>361</v>
      </c>
      <c r="I55" s="5">
        <v>4383</v>
      </c>
      <c r="J55" s="5">
        <v>361</v>
      </c>
      <c r="K55" s="5">
        <v>176</v>
      </c>
      <c r="L55" s="5">
        <v>0</v>
      </c>
      <c r="M55" s="5">
        <v>256861</v>
      </c>
      <c r="N55" s="5">
        <v>2401801</v>
      </c>
      <c r="O55" s="5">
        <v>538737</v>
      </c>
      <c r="P55" s="5">
        <v>3109151</v>
      </c>
      <c r="Q55" s="5">
        <v>3552076</v>
      </c>
      <c r="R55" s="5">
        <v>1478687</v>
      </c>
      <c r="S55" s="5">
        <v>107293</v>
      </c>
      <c r="T55" s="5">
        <v>2469353</v>
      </c>
      <c r="U55" s="5">
        <v>3175553</v>
      </c>
      <c r="V55" s="5">
        <v>706200</v>
      </c>
      <c r="W55" s="5">
        <v>206</v>
      </c>
      <c r="X55" s="5">
        <v>56247</v>
      </c>
      <c r="Y55" s="5">
        <v>18419</v>
      </c>
      <c r="Z55" s="5">
        <v>207054</v>
      </c>
      <c r="AA55" s="5">
        <v>67035</v>
      </c>
    </row>
    <row r="56" spans="1:27">
      <c r="A56" s="5">
        <v>1386</v>
      </c>
      <c r="B56" s="5">
        <v>4</v>
      </c>
      <c r="C56" s="5" t="s">
        <v>254</v>
      </c>
      <c r="D56" s="5" t="s">
        <v>255</v>
      </c>
      <c r="E56" s="5">
        <v>48</v>
      </c>
      <c r="F56" s="5">
        <v>987</v>
      </c>
      <c r="G56" s="5">
        <v>897</v>
      </c>
      <c r="H56" s="5">
        <v>90</v>
      </c>
      <c r="I56" s="5">
        <v>877</v>
      </c>
      <c r="J56" s="5">
        <v>90</v>
      </c>
      <c r="K56" s="5">
        <v>20</v>
      </c>
      <c r="L56" s="5">
        <v>0</v>
      </c>
      <c r="M56" s="5">
        <v>90530</v>
      </c>
      <c r="N56" s="5">
        <v>208138</v>
      </c>
      <c r="O56" s="5">
        <v>13112</v>
      </c>
      <c r="P56" s="5">
        <v>375384</v>
      </c>
      <c r="Q56" s="5">
        <v>591738</v>
      </c>
      <c r="R56" s="5">
        <v>59762</v>
      </c>
      <c r="S56" s="5">
        <v>2191</v>
      </c>
      <c r="T56" s="5">
        <v>241421</v>
      </c>
      <c r="U56" s="5">
        <v>394956</v>
      </c>
      <c r="V56" s="5">
        <v>153535</v>
      </c>
      <c r="W56" s="5">
        <v>13</v>
      </c>
      <c r="X56" s="5">
        <v>13726</v>
      </c>
      <c r="Y56" s="5">
        <v>3778</v>
      </c>
      <c r="Z56" s="5">
        <v>8242</v>
      </c>
      <c r="AA56" s="5">
        <v>43507</v>
      </c>
    </row>
    <row r="57" spans="1:27">
      <c r="A57" s="5">
        <v>1386</v>
      </c>
      <c r="B57" s="5">
        <v>3</v>
      </c>
      <c r="C57" s="5" t="s">
        <v>256</v>
      </c>
      <c r="D57" s="5" t="s">
        <v>257</v>
      </c>
      <c r="E57" s="5">
        <v>182</v>
      </c>
      <c r="F57" s="5">
        <v>6588</v>
      </c>
      <c r="G57" s="5">
        <v>5891</v>
      </c>
      <c r="H57" s="5">
        <v>697</v>
      </c>
      <c r="I57" s="5">
        <v>5716</v>
      </c>
      <c r="J57" s="5">
        <v>696</v>
      </c>
      <c r="K57" s="5">
        <v>175</v>
      </c>
      <c r="L57" s="5">
        <v>1</v>
      </c>
      <c r="M57" s="5">
        <v>239693</v>
      </c>
      <c r="N57" s="5">
        <v>1008398</v>
      </c>
      <c r="O57" s="5">
        <v>226932</v>
      </c>
      <c r="P57" s="5">
        <v>1584409</v>
      </c>
      <c r="Q57" s="5">
        <v>1708644</v>
      </c>
      <c r="R57" s="5">
        <v>207342</v>
      </c>
      <c r="S57" s="5">
        <v>21121</v>
      </c>
      <c r="T57" s="5">
        <v>1062514</v>
      </c>
      <c r="U57" s="5">
        <v>1607544</v>
      </c>
      <c r="V57" s="5">
        <v>545030</v>
      </c>
      <c r="W57" s="5">
        <v>1336</v>
      </c>
      <c r="X57" s="5">
        <v>31288</v>
      </c>
      <c r="Y57" s="5">
        <v>3289</v>
      </c>
      <c r="Z57" s="5">
        <v>55310</v>
      </c>
      <c r="AA57" s="5">
        <v>76750</v>
      </c>
    </row>
    <row r="58" spans="1:27">
      <c r="A58" s="5">
        <v>1386</v>
      </c>
      <c r="B58" s="5">
        <v>4</v>
      </c>
      <c r="C58" s="5" t="s">
        <v>258</v>
      </c>
      <c r="D58" s="5" t="s">
        <v>257</v>
      </c>
      <c r="E58" s="5">
        <v>182</v>
      </c>
      <c r="F58" s="5">
        <v>6588</v>
      </c>
      <c r="G58" s="5">
        <v>5891</v>
      </c>
      <c r="H58" s="5">
        <v>697</v>
      </c>
      <c r="I58" s="5">
        <v>5716</v>
      </c>
      <c r="J58" s="5">
        <v>696</v>
      </c>
      <c r="K58" s="5">
        <v>175</v>
      </c>
      <c r="L58" s="5">
        <v>1</v>
      </c>
      <c r="M58" s="5">
        <v>239693</v>
      </c>
      <c r="N58" s="5">
        <v>1008398</v>
      </c>
      <c r="O58" s="5">
        <v>226932</v>
      </c>
      <c r="P58" s="5">
        <v>1584409</v>
      </c>
      <c r="Q58" s="5">
        <v>1708644</v>
      </c>
      <c r="R58" s="5">
        <v>207342</v>
      </c>
      <c r="S58" s="5">
        <v>21121</v>
      </c>
      <c r="T58" s="5">
        <v>1062514</v>
      </c>
      <c r="U58" s="5">
        <v>1607544</v>
      </c>
      <c r="V58" s="5">
        <v>545030</v>
      </c>
      <c r="W58" s="5">
        <v>1336</v>
      </c>
      <c r="X58" s="5">
        <v>31288</v>
      </c>
      <c r="Y58" s="5">
        <v>3289</v>
      </c>
      <c r="Z58" s="5">
        <v>55310</v>
      </c>
      <c r="AA58" s="5">
        <v>76750</v>
      </c>
    </row>
    <row r="59" spans="1:27">
      <c r="A59" s="5">
        <v>1386</v>
      </c>
      <c r="B59" s="5">
        <v>2</v>
      </c>
      <c r="C59" s="5" t="s">
        <v>259</v>
      </c>
      <c r="D59" s="5" t="s">
        <v>260</v>
      </c>
      <c r="E59" s="5">
        <v>318</v>
      </c>
      <c r="F59" s="5">
        <v>12311</v>
      </c>
      <c r="G59" s="5">
        <v>11948</v>
      </c>
      <c r="H59" s="5">
        <v>363</v>
      </c>
      <c r="I59" s="5">
        <v>11869</v>
      </c>
      <c r="J59" s="5">
        <v>357</v>
      </c>
      <c r="K59" s="5">
        <v>79</v>
      </c>
      <c r="L59" s="5">
        <v>6</v>
      </c>
      <c r="M59" s="5">
        <v>801317</v>
      </c>
      <c r="N59" s="5">
        <v>3960496</v>
      </c>
      <c r="O59" s="5">
        <v>759340</v>
      </c>
      <c r="P59" s="5">
        <v>6304546</v>
      </c>
      <c r="Q59" s="5">
        <v>7010023</v>
      </c>
      <c r="R59" s="5">
        <v>23066</v>
      </c>
      <c r="S59" s="5">
        <v>2490</v>
      </c>
      <c r="T59" s="5">
        <v>4207423</v>
      </c>
      <c r="U59" s="5">
        <v>6471783</v>
      </c>
      <c r="V59" s="5">
        <v>2264360</v>
      </c>
      <c r="W59" s="5">
        <v>10310</v>
      </c>
      <c r="X59" s="5">
        <v>156318</v>
      </c>
      <c r="Y59" s="5">
        <v>34014</v>
      </c>
      <c r="Z59" s="5">
        <v>225388</v>
      </c>
      <c r="AA59" s="5">
        <v>283141</v>
      </c>
    </row>
    <row r="60" spans="1:27">
      <c r="A60" s="5">
        <v>1386</v>
      </c>
      <c r="B60" s="5">
        <v>3</v>
      </c>
      <c r="C60" s="5" t="s">
        <v>261</v>
      </c>
      <c r="D60" s="5" t="s">
        <v>262</v>
      </c>
      <c r="E60" s="5">
        <v>53</v>
      </c>
      <c r="F60" s="5">
        <v>1743</v>
      </c>
      <c r="G60" s="5">
        <v>1712</v>
      </c>
      <c r="H60" s="5">
        <v>31</v>
      </c>
      <c r="I60" s="5">
        <v>1700</v>
      </c>
      <c r="J60" s="5">
        <v>26</v>
      </c>
      <c r="K60" s="5">
        <v>12</v>
      </c>
      <c r="L60" s="5">
        <v>5</v>
      </c>
      <c r="M60" s="5">
        <v>94889</v>
      </c>
      <c r="N60" s="5">
        <v>250193</v>
      </c>
      <c r="O60" s="5">
        <v>58910</v>
      </c>
      <c r="P60" s="5">
        <v>475724</v>
      </c>
      <c r="Q60" s="5">
        <v>554723</v>
      </c>
      <c r="R60" s="5">
        <v>500</v>
      </c>
      <c r="S60" s="5">
        <v>56</v>
      </c>
      <c r="T60" s="5">
        <v>275965</v>
      </c>
      <c r="U60" s="5">
        <v>506687</v>
      </c>
      <c r="V60" s="5">
        <v>230722</v>
      </c>
      <c r="W60" s="5">
        <v>1516</v>
      </c>
      <c r="X60" s="5">
        <v>13041</v>
      </c>
      <c r="Y60" s="5">
        <v>1950</v>
      </c>
      <c r="Z60" s="5">
        <v>6796</v>
      </c>
      <c r="AA60" s="5">
        <v>30331</v>
      </c>
    </row>
    <row r="61" spans="1:27">
      <c r="A61" s="5">
        <v>1386</v>
      </c>
      <c r="B61" s="5">
        <v>4</v>
      </c>
      <c r="C61" s="5" t="s">
        <v>263</v>
      </c>
      <c r="D61" s="5" t="s">
        <v>262</v>
      </c>
      <c r="E61" s="5">
        <v>53</v>
      </c>
      <c r="F61" s="5">
        <v>1743</v>
      </c>
      <c r="G61" s="5">
        <v>1712</v>
      </c>
      <c r="H61" s="5">
        <v>31</v>
      </c>
      <c r="I61" s="5">
        <v>1700</v>
      </c>
      <c r="J61" s="5">
        <v>26</v>
      </c>
      <c r="K61" s="5">
        <v>12</v>
      </c>
      <c r="L61" s="5">
        <v>5</v>
      </c>
      <c r="M61" s="5">
        <v>94889</v>
      </c>
      <c r="N61" s="5">
        <v>250193</v>
      </c>
      <c r="O61" s="5">
        <v>58910</v>
      </c>
      <c r="P61" s="5">
        <v>475724</v>
      </c>
      <c r="Q61" s="5">
        <v>554723</v>
      </c>
      <c r="R61" s="5">
        <v>500</v>
      </c>
      <c r="S61" s="5">
        <v>56</v>
      </c>
      <c r="T61" s="5">
        <v>275965</v>
      </c>
      <c r="U61" s="5">
        <v>506687</v>
      </c>
      <c r="V61" s="5">
        <v>230722</v>
      </c>
      <c r="W61" s="5">
        <v>1516</v>
      </c>
      <c r="X61" s="5">
        <v>13041</v>
      </c>
      <c r="Y61" s="5">
        <v>1950</v>
      </c>
      <c r="Z61" s="5">
        <v>6796</v>
      </c>
      <c r="AA61" s="5">
        <v>30331</v>
      </c>
    </row>
    <row r="62" spans="1:27">
      <c r="A62" s="5">
        <v>1386</v>
      </c>
      <c r="B62" s="5">
        <v>3</v>
      </c>
      <c r="C62" s="5" t="s">
        <v>264</v>
      </c>
      <c r="D62" s="5" t="s">
        <v>265</v>
      </c>
      <c r="E62" s="5">
        <v>265</v>
      </c>
      <c r="F62" s="5">
        <v>10568</v>
      </c>
      <c r="G62" s="5">
        <v>10236</v>
      </c>
      <c r="H62" s="5">
        <v>332</v>
      </c>
      <c r="I62" s="5">
        <v>10169</v>
      </c>
      <c r="J62" s="5">
        <v>331</v>
      </c>
      <c r="K62" s="5">
        <v>67</v>
      </c>
      <c r="L62" s="5">
        <v>1</v>
      </c>
      <c r="M62" s="5">
        <v>706428</v>
      </c>
      <c r="N62" s="5">
        <v>3710304</v>
      </c>
      <c r="O62" s="5">
        <v>700430</v>
      </c>
      <c r="P62" s="5">
        <v>5828821</v>
      </c>
      <c r="Q62" s="5">
        <v>6455300</v>
      </c>
      <c r="R62" s="5">
        <v>22566</v>
      </c>
      <c r="S62" s="5">
        <v>2434</v>
      </c>
      <c r="T62" s="5">
        <v>3931458</v>
      </c>
      <c r="U62" s="5">
        <v>5965096</v>
      </c>
      <c r="V62" s="5">
        <v>2033638</v>
      </c>
      <c r="W62" s="5">
        <v>8794</v>
      </c>
      <c r="X62" s="5">
        <v>143278</v>
      </c>
      <c r="Y62" s="5">
        <v>32064</v>
      </c>
      <c r="Z62" s="5">
        <v>218593</v>
      </c>
      <c r="AA62" s="5">
        <v>252811</v>
      </c>
    </row>
    <row r="63" spans="1:27">
      <c r="A63" s="5">
        <v>1386</v>
      </c>
      <c r="B63" s="5">
        <v>4</v>
      </c>
      <c r="C63" s="5" t="s">
        <v>266</v>
      </c>
      <c r="D63" s="5" t="s">
        <v>267</v>
      </c>
      <c r="E63" s="5">
        <v>98</v>
      </c>
      <c r="F63" s="5">
        <v>6618</v>
      </c>
      <c r="G63" s="5">
        <v>6406</v>
      </c>
      <c r="H63" s="5">
        <v>212</v>
      </c>
      <c r="I63" s="5">
        <v>6375</v>
      </c>
      <c r="J63" s="5">
        <v>212</v>
      </c>
      <c r="K63" s="5">
        <v>31</v>
      </c>
      <c r="L63" s="5">
        <v>0</v>
      </c>
      <c r="M63" s="5">
        <v>453240</v>
      </c>
      <c r="N63" s="5">
        <v>2847332</v>
      </c>
      <c r="O63" s="5">
        <v>643894</v>
      </c>
      <c r="P63" s="5">
        <v>4286165</v>
      </c>
      <c r="Q63" s="5">
        <v>4377951</v>
      </c>
      <c r="R63" s="5">
        <v>22566</v>
      </c>
      <c r="S63" s="5">
        <v>2434</v>
      </c>
      <c r="T63" s="5">
        <v>2980241</v>
      </c>
      <c r="U63" s="5">
        <v>4359249</v>
      </c>
      <c r="V63" s="5">
        <v>1379008</v>
      </c>
      <c r="W63" s="5">
        <v>6766</v>
      </c>
      <c r="X63" s="5">
        <v>93263</v>
      </c>
      <c r="Y63" s="5">
        <v>2442</v>
      </c>
      <c r="Z63" s="5">
        <v>172763</v>
      </c>
      <c r="AA63" s="5">
        <v>129650</v>
      </c>
    </row>
    <row r="64" spans="1:27">
      <c r="A64" s="5">
        <v>1386</v>
      </c>
      <c r="B64" s="5">
        <v>4</v>
      </c>
      <c r="C64" s="5" t="s">
        <v>268</v>
      </c>
      <c r="D64" s="5" t="s">
        <v>269</v>
      </c>
      <c r="E64" s="5">
        <v>88</v>
      </c>
      <c r="F64" s="5">
        <v>2394</v>
      </c>
      <c r="G64" s="5">
        <v>2333</v>
      </c>
      <c r="H64" s="5">
        <v>61</v>
      </c>
      <c r="I64" s="5">
        <v>2311</v>
      </c>
      <c r="J64" s="5">
        <v>60</v>
      </c>
      <c r="K64" s="5">
        <v>22</v>
      </c>
      <c r="L64" s="5">
        <v>1</v>
      </c>
      <c r="M64" s="5">
        <v>150867</v>
      </c>
      <c r="N64" s="5">
        <v>436894</v>
      </c>
      <c r="O64" s="5">
        <v>44545</v>
      </c>
      <c r="P64" s="5">
        <v>840487</v>
      </c>
      <c r="Q64" s="5">
        <v>1058050</v>
      </c>
      <c r="R64" s="5">
        <v>0</v>
      </c>
      <c r="S64" s="5">
        <v>0</v>
      </c>
      <c r="T64" s="5">
        <v>473219</v>
      </c>
      <c r="U64" s="5">
        <v>859334</v>
      </c>
      <c r="V64" s="5">
        <v>386115</v>
      </c>
      <c r="W64" s="5">
        <v>2028</v>
      </c>
      <c r="X64" s="5">
        <v>23302</v>
      </c>
      <c r="Y64" s="5">
        <v>21071</v>
      </c>
      <c r="Z64" s="5">
        <v>6811</v>
      </c>
      <c r="AA64" s="5">
        <v>80403</v>
      </c>
    </row>
    <row r="65" spans="1:27">
      <c r="A65" s="5">
        <v>1386</v>
      </c>
      <c r="B65" s="5">
        <v>4</v>
      </c>
      <c r="C65" s="5" t="s">
        <v>270</v>
      </c>
      <c r="D65" s="5" t="s">
        <v>271</v>
      </c>
      <c r="E65" s="5">
        <v>65</v>
      </c>
      <c r="F65" s="5">
        <v>1253</v>
      </c>
      <c r="G65" s="5">
        <v>1206</v>
      </c>
      <c r="H65" s="5">
        <v>47</v>
      </c>
      <c r="I65" s="5">
        <v>1195</v>
      </c>
      <c r="J65" s="5">
        <v>47</v>
      </c>
      <c r="K65" s="5">
        <v>11</v>
      </c>
      <c r="L65" s="5">
        <v>0</v>
      </c>
      <c r="M65" s="5">
        <v>84957</v>
      </c>
      <c r="N65" s="5">
        <v>239238</v>
      </c>
      <c r="O65" s="5">
        <v>11872</v>
      </c>
      <c r="P65" s="5">
        <v>461740</v>
      </c>
      <c r="Q65" s="5">
        <v>669800</v>
      </c>
      <c r="R65" s="5">
        <v>0</v>
      </c>
      <c r="S65" s="5">
        <v>0</v>
      </c>
      <c r="T65" s="5">
        <v>288075</v>
      </c>
      <c r="U65" s="5">
        <v>504288</v>
      </c>
      <c r="V65" s="5">
        <v>216213</v>
      </c>
      <c r="W65" s="5">
        <v>0</v>
      </c>
      <c r="X65" s="5">
        <v>23141</v>
      </c>
      <c r="Y65" s="5">
        <v>8509</v>
      </c>
      <c r="Z65" s="5">
        <v>38886</v>
      </c>
      <c r="AA65" s="5">
        <v>32371</v>
      </c>
    </row>
    <row r="66" spans="1:27">
      <c r="A66" s="5">
        <v>1386</v>
      </c>
      <c r="B66" s="5">
        <v>4</v>
      </c>
      <c r="C66" s="5" t="s">
        <v>272</v>
      </c>
      <c r="D66" s="5" t="s">
        <v>273</v>
      </c>
      <c r="E66" s="5">
        <v>14</v>
      </c>
      <c r="F66" s="5">
        <v>303</v>
      </c>
      <c r="G66" s="5">
        <v>291</v>
      </c>
      <c r="H66" s="5">
        <v>12</v>
      </c>
      <c r="I66" s="5">
        <v>288</v>
      </c>
      <c r="J66" s="5">
        <v>12</v>
      </c>
      <c r="K66" s="5">
        <v>3</v>
      </c>
      <c r="L66" s="5">
        <v>0</v>
      </c>
      <c r="M66" s="5">
        <v>17365</v>
      </c>
      <c r="N66" s="5">
        <v>186840</v>
      </c>
      <c r="O66" s="5">
        <v>120</v>
      </c>
      <c r="P66" s="5">
        <v>240428</v>
      </c>
      <c r="Q66" s="5">
        <v>349499</v>
      </c>
      <c r="R66" s="5">
        <v>0</v>
      </c>
      <c r="S66" s="5">
        <v>0</v>
      </c>
      <c r="T66" s="5">
        <v>189922</v>
      </c>
      <c r="U66" s="5">
        <v>242224</v>
      </c>
      <c r="V66" s="5">
        <v>52302</v>
      </c>
      <c r="W66" s="5">
        <v>0</v>
      </c>
      <c r="X66" s="5">
        <v>3572</v>
      </c>
      <c r="Y66" s="5">
        <v>43</v>
      </c>
      <c r="Z66" s="5">
        <v>133</v>
      </c>
      <c r="AA66" s="5">
        <v>10387</v>
      </c>
    </row>
    <row r="67" spans="1:27">
      <c r="A67" s="5">
        <v>1386</v>
      </c>
      <c r="B67" s="5">
        <v>2</v>
      </c>
      <c r="C67" s="5" t="s">
        <v>274</v>
      </c>
      <c r="D67" s="5" t="s">
        <v>275</v>
      </c>
      <c r="E67" s="5">
        <v>536</v>
      </c>
      <c r="F67" s="5">
        <v>27106</v>
      </c>
      <c r="G67" s="5">
        <v>23380</v>
      </c>
      <c r="H67" s="5">
        <v>3726</v>
      </c>
      <c r="I67" s="5">
        <v>23195</v>
      </c>
      <c r="J67" s="5">
        <v>3722</v>
      </c>
      <c r="K67" s="5">
        <v>186</v>
      </c>
      <c r="L67" s="5">
        <v>4</v>
      </c>
      <c r="M67" s="5">
        <v>1560204</v>
      </c>
      <c r="N67" s="5">
        <v>8752018</v>
      </c>
      <c r="O67" s="5">
        <v>2252576</v>
      </c>
      <c r="P67" s="5">
        <v>13179065</v>
      </c>
      <c r="Q67" s="5">
        <v>15136620</v>
      </c>
      <c r="R67" s="5">
        <v>191159</v>
      </c>
      <c r="S67" s="5">
        <v>20386</v>
      </c>
      <c r="T67" s="5">
        <v>9220872</v>
      </c>
      <c r="U67" s="5">
        <v>13558563</v>
      </c>
      <c r="V67" s="5">
        <v>4337691</v>
      </c>
      <c r="W67" s="5">
        <v>18652</v>
      </c>
      <c r="X67" s="5">
        <v>323623</v>
      </c>
      <c r="Y67" s="5">
        <v>22864</v>
      </c>
      <c r="Z67" s="5">
        <v>832665</v>
      </c>
      <c r="AA67" s="5">
        <v>1012303</v>
      </c>
    </row>
    <row r="68" spans="1:27">
      <c r="A68" s="5">
        <v>1386</v>
      </c>
      <c r="B68" s="5">
        <v>3</v>
      </c>
      <c r="C68" s="5" t="s">
        <v>276</v>
      </c>
      <c r="D68" s="5" t="s">
        <v>275</v>
      </c>
      <c r="E68" s="5">
        <v>536</v>
      </c>
      <c r="F68" s="5">
        <v>27106</v>
      </c>
      <c r="G68" s="5">
        <v>23380</v>
      </c>
      <c r="H68" s="5">
        <v>3726</v>
      </c>
      <c r="I68" s="5">
        <v>23195</v>
      </c>
      <c r="J68" s="5">
        <v>3722</v>
      </c>
      <c r="K68" s="5">
        <v>186</v>
      </c>
      <c r="L68" s="5">
        <v>4</v>
      </c>
      <c r="M68" s="5">
        <v>1560204</v>
      </c>
      <c r="N68" s="5">
        <v>8752018</v>
      </c>
      <c r="O68" s="5">
        <v>2252576</v>
      </c>
      <c r="P68" s="5">
        <v>13179065</v>
      </c>
      <c r="Q68" s="5">
        <v>15136620</v>
      </c>
      <c r="R68" s="5">
        <v>191159</v>
      </c>
      <c r="S68" s="5">
        <v>20386</v>
      </c>
      <c r="T68" s="5">
        <v>9220872</v>
      </c>
      <c r="U68" s="5">
        <v>13558563</v>
      </c>
      <c r="V68" s="5">
        <v>4337691</v>
      </c>
      <c r="W68" s="5">
        <v>18652</v>
      </c>
      <c r="X68" s="5">
        <v>323623</v>
      </c>
      <c r="Y68" s="5">
        <v>22864</v>
      </c>
      <c r="Z68" s="5">
        <v>832665</v>
      </c>
      <c r="AA68" s="5">
        <v>1012303</v>
      </c>
    </row>
    <row r="69" spans="1:27">
      <c r="A69" s="5">
        <v>1386</v>
      </c>
      <c r="B69" s="5">
        <v>4</v>
      </c>
      <c r="C69" s="5" t="s">
        <v>277</v>
      </c>
      <c r="D69" s="5" t="s">
        <v>278</v>
      </c>
      <c r="E69" s="5">
        <v>178</v>
      </c>
      <c r="F69" s="5">
        <v>11451</v>
      </c>
      <c r="G69" s="5">
        <v>10686</v>
      </c>
      <c r="H69" s="5">
        <v>764</v>
      </c>
      <c r="I69" s="5">
        <v>10648</v>
      </c>
      <c r="J69" s="5">
        <v>763</v>
      </c>
      <c r="K69" s="5">
        <v>38</v>
      </c>
      <c r="L69" s="5">
        <v>1</v>
      </c>
      <c r="M69" s="5">
        <v>808099</v>
      </c>
      <c r="N69" s="5">
        <v>3465385</v>
      </c>
      <c r="O69" s="5">
        <v>303670</v>
      </c>
      <c r="P69" s="5">
        <v>5663436</v>
      </c>
      <c r="Q69" s="5">
        <v>6557240</v>
      </c>
      <c r="R69" s="5">
        <v>63427</v>
      </c>
      <c r="S69" s="5">
        <v>6961</v>
      </c>
      <c r="T69" s="5">
        <v>3778898</v>
      </c>
      <c r="U69" s="5">
        <v>5827579</v>
      </c>
      <c r="V69" s="5">
        <v>2048681</v>
      </c>
      <c r="W69" s="5">
        <v>4879</v>
      </c>
      <c r="X69" s="5">
        <v>158097</v>
      </c>
      <c r="Y69" s="5">
        <v>2534</v>
      </c>
      <c r="Z69" s="5">
        <v>481155</v>
      </c>
      <c r="AA69" s="5">
        <v>365025</v>
      </c>
    </row>
    <row r="70" spans="1:27">
      <c r="A70" s="5">
        <v>1386</v>
      </c>
      <c r="B70" s="5">
        <v>4</v>
      </c>
      <c r="C70" s="5" t="s">
        <v>279</v>
      </c>
      <c r="D70" s="5" t="s">
        <v>280</v>
      </c>
      <c r="E70" s="5">
        <v>186</v>
      </c>
      <c r="F70" s="5">
        <v>7523</v>
      </c>
      <c r="G70" s="5">
        <v>6858</v>
      </c>
      <c r="H70" s="5">
        <v>664</v>
      </c>
      <c r="I70" s="5">
        <v>6761</v>
      </c>
      <c r="J70" s="5">
        <v>662</v>
      </c>
      <c r="K70" s="5">
        <v>97</v>
      </c>
      <c r="L70" s="5">
        <v>2</v>
      </c>
      <c r="M70" s="5">
        <v>391013</v>
      </c>
      <c r="N70" s="5">
        <v>2730679</v>
      </c>
      <c r="O70" s="5">
        <v>646754</v>
      </c>
      <c r="P70" s="5">
        <v>3878472</v>
      </c>
      <c r="Q70" s="5">
        <v>4150285</v>
      </c>
      <c r="R70" s="5">
        <v>84819</v>
      </c>
      <c r="S70" s="5">
        <v>8909</v>
      </c>
      <c r="T70" s="5">
        <v>2823186</v>
      </c>
      <c r="U70" s="5">
        <v>4036910</v>
      </c>
      <c r="V70" s="5">
        <v>1213724</v>
      </c>
      <c r="W70" s="5">
        <v>1066</v>
      </c>
      <c r="X70" s="5">
        <v>103079</v>
      </c>
      <c r="Y70" s="5">
        <v>8249</v>
      </c>
      <c r="Z70" s="5">
        <v>192530</v>
      </c>
      <c r="AA70" s="5">
        <v>433547</v>
      </c>
    </row>
    <row r="71" spans="1:27">
      <c r="A71" s="5">
        <v>1386</v>
      </c>
      <c r="B71" s="5">
        <v>4</v>
      </c>
      <c r="C71" s="5" t="s">
        <v>281</v>
      </c>
      <c r="D71" s="5" t="s">
        <v>282</v>
      </c>
      <c r="E71" s="5">
        <v>172</v>
      </c>
      <c r="F71" s="5">
        <v>8133</v>
      </c>
      <c r="G71" s="5">
        <v>5836</v>
      </c>
      <c r="H71" s="5">
        <v>2298</v>
      </c>
      <c r="I71" s="5">
        <v>5785</v>
      </c>
      <c r="J71" s="5">
        <v>2297</v>
      </c>
      <c r="K71" s="5">
        <v>50</v>
      </c>
      <c r="L71" s="5">
        <v>1</v>
      </c>
      <c r="M71" s="5">
        <v>361092</v>
      </c>
      <c r="N71" s="5">
        <v>2555954</v>
      </c>
      <c r="O71" s="5">
        <v>1302152</v>
      </c>
      <c r="P71" s="5">
        <v>3637156</v>
      </c>
      <c r="Q71" s="5">
        <v>4429095</v>
      </c>
      <c r="R71" s="5">
        <v>42912</v>
      </c>
      <c r="S71" s="5">
        <v>4517</v>
      </c>
      <c r="T71" s="5">
        <v>2618789</v>
      </c>
      <c r="U71" s="5">
        <v>3694074</v>
      </c>
      <c r="V71" s="5">
        <v>1075286</v>
      </c>
      <c r="W71" s="5">
        <v>12706</v>
      </c>
      <c r="X71" s="5">
        <v>62446</v>
      </c>
      <c r="Y71" s="5">
        <v>12081</v>
      </c>
      <c r="Z71" s="5">
        <v>158980</v>
      </c>
      <c r="AA71" s="5">
        <v>213731</v>
      </c>
    </row>
    <row r="72" spans="1:27">
      <c r="A72" s="5">
        <v>1386</v>
      </c>
      <c r="B72" s="5">
        <v>2</v>
      </c>
      <c r="C72" s="5" t="s">
        <v>283</v>
      </c>
      <c r="D72" s="5" t="s">
        <v>284</v>
      </c>
      <c r="E72" s="5">
        <v>515</v>
      </c>
      <c r="F72" s="5">
        <v>14781</v>
      </c>
      <c r="G72" s="5">
        <v>13177</v>
      </c>
      <c r="H72" s="5">
        <v>1605</v>
      </c>
      <c r="I72" s="5">
        <v>12970</v>
      </c>
      <c r="J72" s="5">
        <v>1597</v>
      </c>
      <c r="K72" s="5">
        <v>207</v>
      </c>
      <c r="L72" s="5">
        <v>7</v>
      </c>
      <c r="M72" s="5">
        <v>1106209</v>
      </c>
      <c r="N72" s="5">
        <v>2213374</v>
      </c>
      <c r="O72" s="5">
        <v>288502</v>
      </c>
      <c r="P72" s="5">
        <v>3621399</v>
      </c>
      <c r="Q72" s="5">
        <v>4903418</v>
      </c>
      <c r="R72" s="5">
        <v>216181</v>
      </c>
      <c r="S72" s="5">
        <v>9562</v>
      </c>
      <c r="T72" s="5">
        <v>2490924</v>
      </c>
      <c r="U72" s="5">
        <v>4626440</v>
      </c>
      <c r="V72" s="5">
        <v>2135517</v>
      </c>
      <c r="W72" s="5">
        <v>7498</v>
      </c>
      <c r="X72" s="5">
        <v>167149</v>
      </c>
      <c r="Y72" s="5">
        <v>14871</v>
      </c>
      <c r="Z72" s="5">
        <v>235138</v>
      </c>
      <c r="AA72" s="5">
        <v>203663</v>
      </c>
    </row>
    <row r="73" spans="1:27">
      <c r="A73" s="5">
        <v>1386</v>
      </c>
      <c r="B73" s="5">
        <v>3</v>
      </c>
      <c r="C73" s="5" t="s">
        <v>285</v>
      </c>
      <c r="D73" s="5" t="s">
        <v>286</v>
      </c>
      <c r="E73" s="5">
        <v>515</v>
      </c>
      <c r="F73" s="5">
        <v>14781</v>
      </c>
      <c r="G73" s="5">
        <v>13177</v>
      </c>
      <c r="H73" s="5">
        <v>1605</v>
      </c>
      <c r="I73" s="5">
        <v>12970</v>
      </c>
      <c r="J73" s="5">
        <v>1597</v>
      </c>
      <c r="K73" s="5">
        <v>207</v>
      </c>
      <c r="L73" s="5">
        <v>7</v>
      </c>
      <c r="M73" s="5">
        <v>1106209</v>
      </c>
      <c r="N73" s="5">
        <v>2213374</v>
      </c>
      <c r="O73" s="5">
        <v>288502</v>
      </c>
      <c r="P73" s="5">
        <v>3621399</v>
      </c>
      <c r="Q73" s="5">
        <v>4903418</v>
      </c>
      <c r="R73" s="5">
        <v>216181</v>
      </c>
      <c r="S73" s="5">
        <v>9562</v>
      </c>
      <c r="T73" s="5">
        <v>2490924</v>
      </c>
      <c r="U73" s="5">
        <v>4626440</v>
      </c>
      <c r="V73" s="5">
        <v>2135517</v>
      </c>
      <c r="W73" s="5">
        <v>7498</v>
      </c>
      <c r="X73" s="5">
        <v>167149</v>
      </c>
      <c r="Y73" s="5">
        <v>14871</v>
      </c>
      <c r="Z73" s="5">
        <v>235138</v>
      </c>
      <c r="AA73" s="5">
        <v>203663</v>
      </c>
    </row>
    <row r="74" spans="1:27">
      <c r="A74" s="5">
        <v>1386</v>
      </c>
      <c r="B74" s="5">
        <v>4</v>
      </c>
      <c r="C74" s="5" t="s">
        <v>287</v>
      </c>
      <c r="D74" s="5" t="s">
        <v>288</v>
      </c>
      <c r="E74" s="5">
        <v>356</v>
      </c>
      <c r="F74" s="5">
        <v>11947</v>
      </c>
      <c r="G74" s="5">
        <v>10817</v>
      </c>
      <c r="H74" s="5">
        <v>1131</v>
      </c>
      <c r="I74" s="5">
        <v>10710</v>
      </c>
      <c r="J74" s="5">
        <v>1124</v>
      </c>
      <c r="K74" s="5">
        <v>107</v>
      </c>
      <c r="L74" s="5">
        <v>7</v>
      </c>
      <c r="M74" s="5">
        <v>840079</v>
      </c>
      <c r="N74" s="5">
        <v>1767191</v>
      </c>
      <c r="O74" s="5">
        <v>238290</v>
      </c>
      <c r="P74" s="5">
        <v>2694204</v>
      </c>
      <c r="Q74" s="5">
        <v>3608716</v>
      </c>
      <c r="R74" s="5">
        <v>216181</v>
      </c>
      <c r="S74" s="5">
        <v>9562</v>
      </c>
      <c r="T74" s="5">
        <v>1936250</v>
      </c>
      <c r="U74" s="5">
        <v>3575077</v>
      </c>
      <c r="V74" s="5">
        <v>1638828</v>
      </c>
      <c r="W74" s="5">
        <v>3740</v>
      </c>
      <c r="X74" s="5">
        <v>132506</v>
      </c>
      <c r="Y74" s="5">
        <v>7926</v>
      </c>
      <c r="Z74" s="5">
        <v>141227</v>
      </c>
      <c r="AA74" s="5">
        <v>149792</v>
      </c>
    </row>
    <row r="75" spans="1:27">
      <c r="A75" s="5">
        <v>1386</v>
      </c>
      <c r="B75" s="5">
        <v>4</v>
      </c>
      <c r="C75" s="5" t="s">
        <v>289</v>
      </c>
      <c r="D75" s="5" t="s">
        <v>290</v>
      </c>
      <c r="E75" s="5">
        <v>159</v>
      </c>
      <c r="F75" s="5">
        <v>2834</v>
      </c>
      <c r="G75" s="5">
        <v>2360</v>
      </c>
      <c r="H75" s="5">
        <v>474</v>
      </c>
      <c r="I75" s="5">
        <v>2260</v>
      </c>
      <c r="J75" s="5">
        <v>474</v>
      </c>
      <c r="K75" s="5">
        <v>100</v>
      </c>
      <c r="L75" s="5">
        <v>0</v>
      </c>
      <c r="M75" s="5">
        <v>266130</v>
      </c>
      <c r="N75" s="5">
        <v>446183</v>
      </c>
      <c r="O75" s="5">
        <v>50212</v>
      </c>
      <c r="P75" s="5">
        <v>927196</v>
      </c>
      <c r="Q75" s="5">
        <v>1294702</v>
      </c>
      <c r="R75" s="5">
        <v>0</v>
      </c>
      <c r="S75" s="5">
        <v>0</v>
      </c>
      <c r="T75" s="5">
        <v>554674</v>
      </c>
      <c r="U75" s="5">
        <v>1051363</v>
      </c>
      <c r="V75" s="5">
        <v>496689</v>
      </c>
      <c r="W75" s="5">
        <v>3759</v>
      </c>
      <c r="X75" s="5">
        <v>34642</v>
      </c>
      <c r="Y75" s="5">
        <v>6945</v>
      </c>
      <c r="Z75" s="5">
        <v>93911</v>
      </c>
      <c r="AA75" s="5">
        <v>53871</v>
      </c>
    </row>
    <row r="76" spans="1:27">
      <c r="A76" s="5">
        <v>1386</v>
      </c>
      <c r="B76" s="5">
        <v>2</v>
      </c>
      <c r="C76" s="5" t="s">
        <v>291</v>
      </c>
      <c r="D76" s="5" t="s">
        <v>292</v>
      </c>
      <c r="E76" s="5">
        <v>210</v>
      </c>
      <c r="F76" s="5">
        <v>21412</v>
      </c>
      <c r="G76" s="5">
        <v>20464</v>
      </c>
      <c r="H76" s="5">
        <v>948</v>
      </c>
      <c r="I76" s="5">
        <v>20419</v>
      </c>
      <c r="J76" s="5">
        <v>945</v>
      </c>
      <c r="K76" s="5">
        <v>45</v>
      </c>
      <c r="L76" s="5">
        <v>3</v>
      </c>
      <c r="M76" s="5">
        <v>3333554</v>
      </c>
      <c r="N76" s="5">
        <v>47029734</v>
      </c>
      <c r="O76" s="5">
        <v>463038</v>
      </c>
      <c r="P76" s="5">
        <v>95819264</v>
      </c>
      <c r="Q76" s="5">
        <v>100917569</v>
      </c>
      <c r="R76" s="5">
        <v>9861118</v>
      </c>
      <c r="S76" s="5">
        <v>916545</v>
      </c>
      <c r="T76" s="5">
        <v>48777488</v>
      </c>
      <c r="U76" s="5">
        <v>97899274</v>
      </c>
      <c r="V76" s="5">
        <v>49121786</v>
      </c>
      <c r="W76" s="5">
        <v>265800</v>
      </c>
      <c r="X76" s="5">
        <v>3439025</v>
      </c>
      <c r="Y76" s="5">
        <v>103954</v>
      </c>
      <c r="Z76" s="5">
        <v>4996007</v>
      </c>
      <c r="AA76" s="5">
        <v>1685446</v>
      </c>
    </row>
    <row r="77" spans="1:27">
      <c r="A77" s="5">
        <v>1386</v>
      </c>
      <c r="B77" s="5">
        <v>3</v>
      </c>
      <c r="C77" s="5" t="s">
        <v>293</v>
      </c>
      <c r="D77" s="5" t="s">
        <v>294</v>
      </c>
      <c r="E77" s="5">
        <v>20</v>
      </c>
      <c r="F77" s="5">
        <v>1255</v>
      </c>
      <c r="G77" s="5">
        <v>1191</v>
      </c>
      <c r="H77" s="5">
        <v>64</v>
      </c>
      <c r="I77" s="5">
        <v>1191</v>
      </c>
      <c r="J77" s="5">
        <v>64</v>
      </c>
      <c r="K77" s="5">
        <v>0</v>
      </c>
      <c r="L77" s="5">
        <v>0</v>
      </c>
      <c r="M77" s="5">
        <v>88170</v>
      </c>
      <c r="N77" s="5">
        <v>1689482</v>
      </c>
      <c r="O77" s="5">
        <v>23388</v>
      </c>
      <c r="P77" s="5">
        <v>2485668</v>
      </c>
      <c r="Q77" s="5">
        <v>3468867</v>
      </c>
      <c r="R77" s="5">
        <v>698481</v>
      </c>
      <c r="S77" s="5">
        <v>71244</v>
      </c>
      <c r="T77" s="5">
        <v>1722632</v>
      </c>
      <c r="U77" s="5">
        <v>2721805</v>
      </c>
      <c r="V77" s="5">
        <v>999173</v>
      </c>
      <c r="W77" s="5">
        <v>0</v>
      </c>
      <c r="X77" s="5">
        <v>164136</v>
      </c>
      <c r="Y77" s="5">
        <v>1415</v>
      </c>
      <c r="Z77" s="5">
        <v>565519</v>
      </c>
      <c r="AA77" s="5">
        <v>27827</v>
      </c>
    </row>
    <row r="78" spans="1:27">
      <c r="A78" s="5">
        <v>1386</v>
      </c>
      <c r="B78" s="5">
        <v>4</v>
      </c>
      <c r="C78" s="5" t="s">
        <v>295</v>
      </c>
      <c r="D78" s="5" t="s">
        <v>296</v>
      </c>
      <c r="E78" s="5">
        <v>20</v>
      </c>
      <c r="F78" s="5">
        <v>1255</v>
      </c>
      <c r="G78" s="5">
        <v>1191</v>
      </c>
      <c r="H78" s="5">
        <v>64</v>
      </c>
      <c r="I78" s="5">
        <v>1191</v>
      </c>
      <c r="J78" s="5">
        <v>64</v>
      </c>
      <c r="K78" s="5">
        <v>0</v>
      </c>
      <c r="L78" s="5">
        <v>0</v>
      </c>
      <c r="M78" s="5">
        <v>88170</v>
      </c>
      <c r="N78" s="5">
        <v>1689482</v>
      </c>
      <c r="O78" s="5">
        <v>23388</v>
      </c>
      <c r="P78" s="5">
        <v>2485668</v>
      </c>
      <c r="Q78" s="5">
        <v>3468867</v>
      </c>
      <c r="R78" s="5">
        <v>698481</v>
      </c>
      <c r="S78" s="5">
        <v>71244</v>
      </c>
      <c r="T78" s="5">
        <v>1722632</v>
      </c>
      <c r="U78" s="5">
        <v>2721805</v>
      </c>
      <c r="V78" s="5">
        <v>999173</v>
      </c>
      <c r="W78" s="5">
        <v>0</v>
      </c>
      <c r="X78" s="5">
        <v>164136</v>
      </c>
      <c r="Y78" s="5">
        <v>1415</v>
      </c>
      <c r="Z78" s="5">
        <v>565519</v>
      </c>
      <c r="AA78" s="5">
        <v>27827</v>
      </c>
    </row>
    <row r="79" spans="1:27">
      <c r="A79" s="5">
        <v>1386</v>
      </c>
      <c r="B79" s="5">
        <v>3</v>
      </c>
      <c r="C79" s="5" t="s">
        <v>297</v>
      </c>
      <c r="D79" s="5" t="s">
        <v>298</v>
      </c>
      <c r="E79" s="5">
        <v>190</v>
      </c>
      <c r="F79" s="5">
        <v>20157</v>
      </c>
      <c r="G79" s="5">
        <v>19273</v>
      </c>
      <c r="H79" s="5">
        <v>884</v>
      </c>
      <c r="I79" s="5">
        <v>19228</v>
      </c>
      <c r="J79" s="5">
        <v>881</v>
      </c>
      <c r="K79" s="5">
        <v>45</v>
      </c>
      <c r="L79" s="5">
        <v>3</v>
      </c>
      <c r="M79" s="5">
        <v>3245383</v>
      </c>
      <c r="N79" s="5">
        <v>45340252</v>
      </c>
      <c r="O79" s="5">
        <v>439650</v>
      </c>
      <c r="P79" s="5">
        <v>93333596</v>
      </c>
      <c r="Q79" s="5">
        <v>97448702</v>
      </c>
      <c r="R79" s="5">
        <v>9162637</v>
      </c>
      <c r="S79" s="5">
        <v>845301</v>
      </c>
      <c r="T79" s="5">
        <v>47054856</v>
      </c>
      <c r="U79" s="5">
        <v>95177468</v>
      </c>
      <c r="V79" s="5">
        <v>48122612</v>
      </c>
      <c r="W79" s="5">
        <v>265800</v>
      </c>
      <c r="X79" s="5">
        <v>3274888</v>
      </c>
      <c r="Y79" s="5">
        <v>102539</v>
      </c>
      <c r="Z79" s="5">
        <v>4430488</v>
      </c>
      <c r="AA79" s="5">
        <v>1657618</v>
      </c>
    </row>
    <row r="80" spans="1:27">
      <c r="A80" s="5">
        <v>1386</v>
      </c>
      <c r="B80" s="5">
        <v>4</v>
      </c>
      <c r="C80" s="5" t="s">
        <v>299</v>
      </c>
      <c r="D80" s="5" t="s">
        <v>298</v>
      </c>
      <c r="E80" s="5">
        <v>190</v>
      </c>
      <c r="F80" s="5">
        <v>20157</v>
      </c>
      <c r="G80" s="5">
        <v>19273</v>
      </c>
      <c r="H80" s="5">
        <v>884</v>
      </c>
      <c r="I80" s="5">
        <v>19228</v>
      </c>
      <c r="J80" s="5">
        <v>881</v>
      </c>
      <c r="K80" s="5">
        <v>45</v>
      </c>
      <c r="L80" s="5">
        <v>3</v>
      </c>
      <c r="M80" s="5">
        <v>3245383</v>
      </c>
      <c r="N80" s="5">
        <v>45340252</v>
      </c>
      <c r="O80" s="5">
        <v>439650</v>
      </c>
      <c r="P80" s="5">
        <v>93333596</v>
      </c>
      <c r="Q80" s="5">
        <v>97448702</v>
      </c>
      <c r="R80" s="5">
        <v>9162637</v>
      </c>
      <c r="S80" s="5">
        <v>845301</v>
      </c>
      <c r="T80" s="5">
        <v>47054856</v>
      </c>
      <c r="U80" s="5">
        <v>95177468</v>
      </c>
      <c r="V80" s="5">
        <v>48122612</v>
      </c>
      <c r="W80" s="5">
        <v>265800</v>
      </c>
      <c r="X80" s="5">
        <v>3274888</v>
      </c>
      <c r="Y80" s="5">
        <v>102539</v>
      </c>
      <c r="Z80" s="5">
        <v>4430488</v>
      </c>
      <c r="AA80" s="5">
        <v>1657618</v>
      </c>
    </row>
    <row r="81" spans="1:27">
      <c r="A81" s="5">
        <v>1386</v>
      </c>
      <c r="B81" s="5">
        <v>2</v>
      </c>
      <c r="C81" s="5" t="s">
        <v>300</v>
      </c>
      <c r="D81" s="5" t="s">
        <v>301</v>
      </c>
      <c r="E81" s="5">
        <v>1371</v>
      </c>
      <c r="F81" s="5">
        <v>81055</v>
      </c>
      <c r="G81" s="5">
        <v>73229</v>
      </c>
      <c r="H81" s="5">
        <v>7826</v>
      </c>
      <c r="I81" s="5">
        <v>72906</v>
      </c>
      <c r="J81" s="5">
        <v>7805</v>
      </c>
      <c r="K81" s="5">
        <v>324</v>
      </c>
      <c r="L81" s="5">
        <v>21</v>
      </c>
      <c r="M81" s="5">
        <v>6288830</v>
      </c>
      <c r="N81" s="5">
        <v>84587325</v>
      </c>
      <c r="O81" s="5">
        <v>5801745</v>
      </c>
      <c r="P81" s="5">
        <v>140226058</v>
      </c>
      <c r="Q81" s="5">
        <v>155168116</v>
      </c>
      <c r="R81" s="5">
        <v>58338086</v>
      </c>
      <c r="S81" s="5">
        <v>6183221</v>
      </c>
      <c r="T81" s="5">
        <v>91389563</v>
      </c>
      <c r="U81" s="5">
        <v>143673764</v>
      </c>
      <c r="V81" s="5">
        <v>52284201</v>
      </c>
      <c r="W81" s="5">
        <v>432130</v>
      </c>
      <c r="X81" s="5">
        <v>6408422</v>
      </c>
      <c r="Y81" s="5">
        <v>232042</v>
      </c>
      <c r="Z81" s="5">
        <v>4623073</v>
      </c>
      <c r="AA81" s="5">
        <v>32102384</v>
      </c>
    </row>
    <row r="82" spans="1:27">
      <c r="A82" s="5">
        <v>1386</v>
      </c>
      <c r="B82" s="5">
        <v>3</v>
      </c>
      <c r="C82" s="5" t="s">
        <v>302</v>
      </c>
      <c r="D82" s="5" t="s">
        <v>303</v>
      </c>
      <c r="E82" s="5">
        <v>709</v>
      </c>
      <c r="F82" s="5">
        <v>40684</v>
      </c>
      <c r="G82" s="5">
        <v>38244</v>
      </c>
      <c r="H82" s="5">
        <v>2439</v>
      </c>
      <c r="I82" s="5">
        <v>38122</v>
      </c>
      <c r="J82" s="5">
        <v>2429</v>
      </c>
      <c r="K82" s="5">
        <v>122</v>
      </c>
      <c r="L82" s="5">
        <v>10</v>
      </c>
      <c r="M82" s="5">
        <v>3868134</v>
      </c>
      <c r="N82" s="5">
        <v>65199789</v>
      </c>
      <c r="O82" s="5">
        <v>1415425</v>
      </c>
      <c r="P82" s="5">
        <v>112645147</v>
      </c>
      <c r="Q82" s="5">
        <v>122585634</v>
      </c>
      <c r="R82" s="5">
        <v>55780326</v>
      </c>
      <c r="S82" s="5">
        <v>5948359</v>
      </c>
      <c r="T82" s="5">
        <v>71211719</v>
      </c>
      <c r="U82" s="5">
        <v>115212649</v>
      </c>
      <c r="V82" s="5">
        <v>44000931</v>
      </c>
      <c r="W82" s="5">
        <v>425602</v>
      </c>
      <c r="X82" s="5">
        <v>5052730</v>
      </c>
      <c r="Y82" s="5">
        <v>100277</v>
      </c>
      <c r="Z82" s="5">
        <v>3320201</v>
      </c>
      <c r="AA82" s="5">
        <v>30064050</v>
      </c>
    </row>
    <row r="83" spans="1:27">
      <c r="A83" s="5">
        <v>1386</v>
      </c>
      <c r="B83" s="5">
        <v>4</v>
      </c>
      <c r="C83" s="5" t="s">
        <v>304</v>
      </c>
      <c r="D83" s="5" t="s">
        <v>305</v>
      </c>
      <c r="E83" s="5">
        <v>359</v>
      </c>
      <c r="F83" s="5">
        <v>16590</v>
      </c>
      <c r="G83" s="5">
        <v>15444</v>
      </c>
      <c r="H83" s="5">
        <v>1146</v>
      </c>
      <c r="I83" s="5">
        <v>15354</v>
      </c>
      <c r="J83" s="5">
        <v>1139</v>
      </c>
      <c r="K83" s="5">
        <v>90</v>
      </c>
      <c r="L83" s="5">
        <v>7</v>
      </c>
      <c r="M83" s="5">
        <v>1357038</v>
      </c>
      <c r="N83" s="5">
        <v>12350678</v>
      </c>
      <c r="O83" s="5">
        <v>395369</v>
      </c>
      <c r="P83" s="5">
        <v>30509062</v>
      </c>
      <c r="Q83" s="5">
        <v>35676764</v>
      </c>
      <c r="R83" s="5">
        <v>15618890</v>
      </c>
      <c r="S83" s="5">
        <v>1602425</v>
      </c>
      <c r="T83" s="5">
        <v>14440853</v>
      </c>
      <c r="U83" s="5">
        <v>31108280</v>
      </c>
      <c r="V83" s="5">
        <v>16667427</v>
      </c>
      <c r="W83" s="5">
        <v>24242</v>
      </c>
      <c r="X83" s="5">
        <v>1226106</v>
      </c>
      <c r="Y83" s="5">
        <v>62610</v>
      </c>
      <c r="Z83" s="5">
        <v>1184845</v>
      </c>
      <c r="AA83" s="5">
        <v>8559860</v>
      </c>
    </row>
    <row r="84" spans="1:27">
      <c r="A84" s="5">
        <v>1386</v>
      </c>
      <c r="B84" s="5">
        <v>4</v>
      </c>
      <c r="C84" s="5" t="s">
        <v>306</v>
      </c>
      <c r="D84" s="5" t="s">
        <v>307</v>
      </c>
      <c r="E84" s="5">
        <v>203</v>
      </c>
      <c r="F84" s="5">
        <v>7949</v>
      </c>
      <c r="G84" s="5">
        <v>7583</v>
      </c>
      <c r="H84" s="5">
        <v>366</v>
      </c>
      <c r="I84" s="5">
        <v>7573</v>
      </c>
      <c r="J84" s="5">
        <v>363</v>
      </c>
      <c r="K84" s="5">
        <v>10</v>
      </c>
      <c r="L84" s="5">
        <v>3</v>
      </c>
      <c r="M84" s="5">
        <v>761368</v>
      </c>
      <c r="N84" s="5">
        <v>1658357</v>
      </c>
      <c r="O84" s="5">
        <v>346234</v>
      </c>
      <c r="P84" s="5">
        <v>6506238</v>
      </c>
      <c r="Q84" s="5">
        <v>6937003</v>
      </c>
      <c r="R84" s="5">
        <v>2505812</v>
      </c>
      <c r="S84" s="5">
        <v>272327</v>
      </c>
      <c r="T84" s="5">
        <v>2207866</v>
      </c>
      <c r="U84" s="5">
        <v>6698455</v>
      </c>
      <c r="V84" s="5">
        <v>4490589</v>
      </c>
      <c r="W84" s="5">
        <v>23214</v>
      </c>
      <c r="X84" s="5">
        <v>551004</v>
      </c>
      <c r="Y84" s="5">
        <v>6311</v>
      </c>
      <c r="Z84" s="5">
        <v>345889</v>
      </c>
      <c r="AA84" s="5">
        <v>2706499</v>
      </c>
    </row>
    <row r="85" spans="1:27">
      <c r="A85" s="5">
        <v>1386</v>
      </c>
      <c r="B85" s="5">
        <v>4</v>
      </c>
      <c r="C85" s="5" t="s">
        <v>308</v>
      </c>
      <c r="D85" s="5" t="s">
        <v>309</v>
      </c>
      <c r="E85" s="5">
        <v>148</v>
      </c>
      <c r="F85" s="5">
        <v>16145</v>
      </c>
      <c r="G85" s="5">
        <v>15217</v>
      </c>
      <c r="H85" s="5">
        <v>928</v>
      </c>
      <c r="I85" s="5">
        <v>15195</v>
      </c>
      <c r="J85" s="5">
        <v>928</v>
      </c>
      <c r="K85" s="5">
        <v>23</v>
      </c>
      <c r="L85" s="5">
        <v>0</v>
      </c>
      <c r="M85" s="5">
        <v>1749728</v>
      </c>
      <c r="N85" s="5">
        <v>51190755</v>
      </c>
      <c r="O85" s="5">
        <v>673822</v>
      </c>
      <c r="P85" s="5">
        <v>75629847</v>
      </c>
      <c r="Q85" s="5">
        <v>79971867</v>
      </c>
      <c r="R85" s="5">
        <v>37655624</v>
      </c>
      <c r="S85" s="5">
        <v>4073606</v>
      </c>
      <c r="T85" s="5">
        <v>54562999</v>
      </c>
      <c r="U85" s="5">
        <v>77405914</v>
      </c>
      <c r="V85" s="5">
        <v>22842915</v>
      </c>
      <c r="W85" s="5">
        <v>378146</v>
      </c>
      <c r="X85" s="5">
        <v>3275621</v>
      </c>
      <c r="Y85" s="5">
        <v>31356</v>
      </c>
      <c r="Z85" s="5">
        <v>1789467</v>
      </c>
      <c r="AA85" s="5">
        <v>18797691</v>
      </c>
    </row>
    <row r="86" spans="1:27">
      <c r="A86" s="5">
        <v>1386</v>
      </c>
      <c r="B86" s="5">
        <v>3</v>
      </c>
      <c r="C86" s="5" t="s">
        <v>310</v>
      </c>
      <c r="D86" s="5" t="s">
        <v>311</v>
      </c>
      <c r="E86" s="5">
        <v>631</v>
      </c>
      <c r="F86" s="5">
        <v>35818</v>
      </c>
      <c r="G86" s="5">
        <v>30708</v>
      </c>
      <c r="H86" s="5">
        <v>5110</v>
      </c>
      <c r="I86" s="5">
        <v>30517</v>
      </c>
      <c r="J86" s="5">
        <v>5099</v>
      </c>
      <c r="K86" s="5">
        <v>191</v>
      </c>
      <c r="L86" s="5">
        <v>11</v>
      </c>
      <c r="M86" s="5">
        <v>2057025</v>
      </c>
      <c r="N86" s="5">
        <v>16447469</v>
      </c>
      <c r="O86" s="5">
        <v>3447799</v>
      </c>
      <c r="P86" s="5">
        <v>23906538</v>
      </c>
      <c r="Q86" s="5">
        <v>28689756</v>
      </c>
      <c r="R86" s="5">
        <v>2269526</v>
      </c>
      <c r="S86" s="5">
        <v>203687</v>
      </c>
      <c r="T86" s="5">
        <v>17111338</v>
      </c>
      <c r="U86" s="5">
        <v>24690787</v>
      </c>
      <c r="V86" s="5">
        <v>7579449</v>
      </c>
      <c r="W86" s="5">
        <v>5814</v>
      </c>
      <c r="X86" s="5">
        <v>1285816</v>
      </c>
      <c r="Y86" s="5">
        <v>126363</v>
      </c>
      <c r="Z86" s="5">
        <v>1313993</v>
      </c>
      <c r="AA86" s="5">
        <v>1933034</v>
      </c>
    </row>
    <row r="87" spans="1:27">
      <c r="A87" s="5">
        <v>1386</v>
      </c>
      <c r="B87" s="5">
        <v>4</v>
      </c>
      <c r="C87" s="5" t="s">
        <v>312</v>
      </c>
      <c r="D87" s="5" t="s">
        <v>313</v>
      </c>
      <c r="E87" s="5">
        <v>44</v>
      </c>
      <c r="F87" s="5">
        <v>2524</v>
      </c>
      <c r="G87" s="5">
        <v>2266</v>
      </c>
      <c r="H87" s="5">
        <v>259</v>
      </c>
      <c r="I87" s="5">
        <v>2257</v>
      </c>
      <c r="J87" s="5">
        <v>259</v>
      </c>
      <c r="K87" s="5">
        <v>9</v>
      </c>
      <c r="L87" s="5">
        <v>0</v>
      </c>
      <c r="M87" s="5">
        <v>91327</v>
      </c>
      <c r="N87" s="5">
        <v>1326216</v>
      </c>
      <c r="O87" s="5">
        <v>448529</v>
      </c>
      <c r="P87" s="5">
        <v>1866006</v>
      </c>
      <c r="Q87" s="5">
        <v>2609601</v>
      </c>
      <c r="R87" s="5">
        <v>4432</v>
      </c>
      <c r="S87" s="5">
        <v>147</v>
      </c>
      <c r="T87" s="5">
        <v>1347842</v>
      </c>
      <c r="U87" s="5">
        <v>1873989</v>
      </c>
      <c r="V87" s="5">
        <v>526147</v>
      </c>
      <c r="W87" s="5">
        <v>0</v>
      </c>
      <c r="X87" s="5">
        <v>66371</v>
      </c>
      <c r="Y87" s="5">
        <v>2758</v>
      </c>
      <c r="Z87" s="5">
        <v>221539</v>
      </c>
      <c r="AA87" s="5">
        <v>57552</v>
      </c>
    </row>
    <row r="88" spans="1:27">
      <c r="A88" s="5">
        <v>1386</v>
      </c>
      <c r="B88" s="5">
        <v>4</v>
      </c>
      <c r="C88" s="5" t="s">
        <v>314</v>
      </c>
      <c r="D88" s="5" t="s">
        <v>315</v>
      </c>
      <c r="E88" s="5">
        <v>288</v>
      </c>
      <c r="F88" s="5">
        <v>10492</v>
      </c>
      <c r="G88" s="5">
        <v>9391</v>
      </c>
      <c r="H88" s="5">
        <v>1102</v>
      </c>
      <c r="I88" s="5">
        <v>9335</v>
      </c>
      <c r="J88" s="5">
        <v>1099</v>
      </c>
      <c r="K88" s="5">
        <v>56</v>
      </c>
      <c r="L88" s="5">
        <v>3</v>
      </c>
      <c r="M88" s="5">
        <v>570501</v>
      </c>
      <c r="N88" s="5">
        <v>4812764</v>
      </c>
      <c r="O88" s="5">
        <v>910282</v>
      </c>
      <c r="P88" s="5">
        <v>7196396</v>
      </c>
      <c r="Q88" s="5">
        <v>8490922</v>
      </c>
      <c r="R88" s="5">
        <v>826306</v>
      </c>
      <c r="S88" s="5">
        <v>48305</v>
      </c>
      <c r="T88" s="5">
        <v>5025233</v>
      </c>
      <c r="U88" s="5">
        <v>7297725</v>
      </c>
      <c r="V88" s="5">
        <v>2272491</v>
      </c>
      <c r="W88" s="5">
        <v>2710</v>
      </c>
      <c r="X88" s="5">
        <v>191770</v>
      </c>
      <c r="Y88" s="5">
        <v>33806</v>
      </c>
      <c r="Z88" s="5">
        <v>431099</v>
      </c>
      <c r="AA88" s="5">
        <v>273867</v>
      </c>
    </row>
    <row r="89" spans="1:27">
      <c r="A89" s="5">
        <v>1386</v>
      </c>
      <c r="B89" s="5">
        <v>4</v>
      </c>
      <c r="C89" s="5" t="s">
        <v>316</v>
      </c>
      <c r="D89" s="5" t="s">
        <v>317</v>
      </c>
      <c r="E89" s="5">
        <v>188</v>
      </c>
      <c r="F89" s="5">
        <v>16715</v>
      </c>
      <c r="G89" s="5">
        <v>13815</v>
      </c>
      <c r="H89" s="5">
        <v>2900</v>
      </c>
      <c r="I89" s="5">
        <v>13744</v>
      </c>
      <c r="J89" s="5">
        <v>2892</v>
      </c>
      <c r="K89" s="5">
        <v>71</v>
      </c>
      <c r="L89" s="5">
        <v>8</v>
      </c>
      <c r="M89" s="5">
        <v>1078419</v>
      </c>
      <c r="N89" s="5">
        <v>8263957</v>
      </c>
      <c r="O89" s="5">
        <v>1492121</v>
      </c>
      <c r="P89" s="5">
        <v>11413216</v>
      </c>
      <c r="Q89" s="5">
        <v>13788835</v>
      </c>
      <c r="R89" s="5">
        <v>1346959</v>
      </c>
      <c r="S89" s="5">
        <v>145449</v>
      </c>
      <c r="T89" s="5">
        <v>8615876</v>
      </c>
      <c r="U89" s="5">
        <v>11607968</v>
      </c>
      <c r="V89" s="5">
        <v>2992092</v>
      </c>
      <c r="W89" s="5">
        <v>795</v>
      </c>
      <c r="X89" s="5">
        <v>853214</v>
      </c>
      <c r="Y89" s="5">
        <v>81886</v>
      </c>
      <c r="Z89" s="5">
        <v>265056</v>
      </c>
      <c r="AA89" s="5">
        <v>284244</v>
      </c>
    </row>
    <row r="90" spans="1:27">
      <c r="A90" s="5">
        <v>1386</v>
      </c>
      <c r="B90" s="5">
        <v>4</v>
      </c>
      <c r="C90" s="5" t="s">
        <v>318</v>
      </c>
      <c r="D90" s="5" t="s">
        <v>319</v>
      </c>
      <c r="E90" s="5">
        <v>112</v>
      </c>
      <c r="F90" s="5">
        <v>6087</v>
      </c>
      <c r="G90" s="5">
        <v>5237</v>
      </c>
      <c r="H90" s="5">
        <v>850</v>
      </c>
      <c r="I90" s="5">
        <v>5182</v>
      </c>
      <c r="J90" s="5">
        <v>850</v>
      </c>
      <c r="K90" s="5">
        <v>55</v>
      </c>
      <c r="L90" s="5">
        <v>0</v>
      </c>
      <c r="M90" s="5">
        <v>316778</v>
      </c>
      <c r="N90" s="5">
        <v>2044532</v>
      </c>
      <c r="O90" s="5">
        <v>596867</v>
      </c>
      <c r="P90" s="5">
        <v>3430919</v>
      </c>
      <c r="Q90" s="5">
        <v>3800397</v>
      </c>
      <c r="R90" s="5">
        <v>91830</v>
      </c>
      <c r="S90" s="5">
        <v>9785</v>
      </c>
      <c r="T90" s="5">
        <v>2122386</v>
      </c>
      <c r="U90" s="5">
        <v>3911106</v>
      </c>
      <c r="V90" s="5">
        <v>1788719</v>
      </c>
      <c r="W90" s="5">
        <v>2309</v>
      </c>
      <c r="X90" s="5">
        <v>174461</v>
      </c>
      <c r="Y90" s="5">
        <v>7913</v>
      </c>
      <c r="Z90" s="5">
        <v>396299</v>
      </c>
      <c r="AA90" s="5">
        <v>1317371</v>
      </c>
    </row>
    <row r="91" spans="1:27">
      <c r="A91" s="5">
        <v>1386</v>
      </c>
      <c r="B91" s="5">
        <v>3</v>
      </c>
      <c r="C91" s="5" t="s">
        <v>320</v>
      </c>
      <c r="D91" s="5" t="s">
        <v>321</v>
      </c>
      <c r="E91" s="5">
        <v>30</v>
      </c>
      <c r="F91" s="5">
        <v>4554</v>
      </c>
      <c r="G91" s="5">
        <v>4277</v>
      </c>
      <c r="H91" s="5">
        <v>277</v>
      </c>
      <c r="I91" s="5">
        <v>4267</v>
      </c>
      <c r="J91" s="5">
        <v>277</v>
      </c>
      <c r="K91" s="5">
        <v>10</v>
      </c>
      <c r="L91" s="5">
        <v>0</v>
      </c>
      <c r="M91" s="5">
        <v>363671</v>
      </c>
      <c r="N91" s="5">
        <v>2940067</v>
      </c>
      <c r="O91" s="5">
        <v>938520</v>
      </c>
      <c r="P91" s="5">
        <v>3674373</v>
      </c>
      <c r="Q91" s="5">
        <v>3892726</v>
      </c>
      <c r="R91" s="5">
        <v>288233</v>
      </c>
      <c r="S91" s="5">
        <v>31176</v>
      </c>
      <c r="T91" s="5">
        <v>3066506</v>
      </c>
      <c r="U91" s="5">
        <v>3770327</v>
      </c>
      <c r="V91" s="5">
        <v>703821</v>
      </c>
      <c r="W91" s="5">
        <v>714</v>
      </c>
      <c r="X91" s="5">
        <v>69877</v>
      </c>
      <c r="Y91" s="5">
        <v>5401</v>
      </c>
      <c r="Z91" s="5">
        <v>-11120</v>
      </c>
      <c r="AA91" s="5">
        <v>105301</v>
      </c>
    </row>
    <row r="92" spans="1:27">
      <c r="A92" s="5">
        <v>1386</v>
      </c>
      <c r="B92" s="5">
        <v>4</v>
      </c>
      <c r="C92" s="5" t="s">
        <v>322</v>
      </c>
      <c r="D92" s="5" t="s">
        <v>321</v>
      </c>
      <c r="E92" s="5">
        <v>30</v>
      </c>
      <c r="F92" s="5">
        <v>4554</v>
      </c>
      <c r="G92" s="5">
        <v>4277</v>
      </c>
      <c r="H92" s="5">
        <v>277</v>
      </c>
      <c r="I92" s="5">
        <v>4267</v>
      </c>
      <c r="J92" s="5">
        <v>277</v>
      </c>
      <c r="K92" s="5">
        <v>10</v>
      </c>
      <c r="L92" s="5">
        <v>0</v>
      </c>
      <c r="M92" s="5">
        <v>363671</v>
      </c>
      <c r="N92" s="5">
        <v>2940067</v>
      </c>
      <c r="O92" s="5">
        <v>938520</v>
      </c>
      <c r="P92" s="5">
        <v>3674373</v>
      </c>
      <c r="Q92" s="5">
        <v>3892726</v>
      </c>
      <c r="R92" s="5">
        <v>288233</v>
      </c>
      <c r="S92" s="5">
        <v>31176</v>
      </c>
      <c r="T92" s="5">
        <v>3066506</v>
      </c>
      <c r="U92" s="5">
        <v>3770327</v>
      </c>
      <c r="V92" s="5">
        <v>703821</v>
      </c>
      <c r="W92" s="5">
        <v>714</v>
      </c>
      <c r="X92" s="5">
        <v>69877</v>
      </c>
      <c r="Y92" s="5">
        <v>5401</v>
      </c>
      <c r="Z92" s="5">
        <v>-11120</v>
      </c>
      <c r="AA92" s="5">
        <v>105301</v>
      </c>
    </row>
    <row r="93" spans="1:27">
      <c r="A93" s="5">
        <v>1386</v>
      </c>
      <c r="B93" s="5">
        <v>2</v>
      </c>
      <c r="C93" s="5" t="s">
        <v>323</v>
      </c>
      <c r="D93" s="5" t="s">
        <v>324</v>
      </c>
      <c r="E93" s="5">
        <v>210</v>
      </c>
      <c r="F93" s="5">
        <v>23109</v>
      </c>
      <c r="G93" s="5">
        <v>17804</v>
      </c>
      <c r="H93" s="5">
        <v>5305</v>
      </c>
      <c r="I93" s="5">
        <v>17743</v>
      </c>
      <c r="J93" s="5">
        <v>5302</v>
      </c>
      <c r="K93" s="5">
        <v>61</v>
      </c>
      <c r="L93" s="5">
        <v>3</v>
      </c>
      <c r="M93" s="5">
        <v>1852400</v>
      </c>
      <c r="N93" s="5">
        <v>10662801</v>
      </c>
      <c r="O93" s="5">
        <v>2979338</v>
      </c>
      <c r="P93" s="5">
        <v>17921469</v>
      </c>
      <c r="Q93" s="5">
        <v>19259765</v>
      </c>
      <c r="R93" s="5">
        <v>680901</v>
      </c>
      <c r="S93" s="5">
        <v>67876</v>
      </c>
      <c r="T93" s="5">
        <v>11024315</v>
      </c>
      <c r="U93" s="5">
        <v>18292658</v>
      </c>
      <c r="V93" s="5">
        <v>7268344</v>
      </c>
      <c r="W93" s="5">
        <v>1757</v>
      </c>
      <c r="X93" s="5">
        <v>591615</v>
      </c>
      <c r="Y93" s="5">
        <v>22917</v>
      </c>
      <c r="Z93" s="5">
        <v>1326292</v>
      </c>
      <c r="AA93" s="5">
        <v>970466</v>
      </c>
    </row>
    <row r="94" spans="1:27">
      <c r="A94" s="5">
        <v>1386</v>
      </c>
      <c r="B94" s="5">
        <v>3</v>
      </c>
      <c r="C94" s="5" t="s">
        <v>325</v>
      </c>
      <c r="D94" s="5" t="s">
        <v>324</v>
      </c>
      <c r="E94" s="5">
        <v>210</v>
      </c>
      <c r="F94" s="5">
        <v>23109</v>
      </c>
      <c r="G94" s="5">
        <v>17804</v>
      </c>
      <c r="H94" s="5">
        <v>5305</v>
      </c>
      <c r="I94" s="5">
        <v>17743</v>
      </c>
      <c r="J94" s="5">
        <v>5302</v>
      </c>
      <c r="K94" s="5">
        <v>61</v>
      </c>
      <c r="L94" s="5">
        <v>3</v>
      </c>
      <c r="M94" s="5">
        <v>1852400</v>
      </c>
      <c r="N94" s="5">
        <v>10662801</v>
      </c>
      <c r="O94" s="5">
        <v>2979338</v>
      </c>
      <c r="P94" s="5">
        <v>17921469</v>
      </c>
      <c r="Q94" s="5">
        <v>19259765</v>
      </c>
      <c r="R94" s="5">
        <v>680901</v>
      </c>
      <c r="S94" s="5">
        <v>67876</v>
      </c>
      <c r="T94" s="5">
        <v>11024315</v>
      </c>
      <c r="U94" s="5">
        <v>18292658</v>
      </c>
      <c r="V94" s="5">
        <v>7268344</v>
      </c>
      <c r="W94" s="5">
        <v>1757</v>
      </c>
      <c r="X94" s="5">
        <v>591615</v>
      </c>
      <c r="Y94" s="5">
        <v>22917</v>
      </c>
      <c r="Z94" s="5">
        <v>1326292</v>
      </c>
      <c r="AA94" s="5">
        <v>970466</v>
      </c>
    </row>
    <row r="95" spans="1:27">
      <c r="A95" s="5">
        <v>1386</v>
      </c>
      <c r="B95" s="5">
        <v>4</v>
      </c>
      <c r="C95" s="5" t="s">
        <v>326</v>
      </c>
      <c r="D95" s="5" t="s">
        <v>324</v>
      </c>
      <c r="E95" s="5">
        <v>210</v>
      </c>
      <c r="F95" s="5">
        <v>23109</v>
      </c>
      <c r="G95" s="5">
        <v>17804</v>
      </c>
      <c r="H95" s="5">
        <v>5305</v>
      </c>
      <c r="I95" s="5">
        <v>17743</v>
      </c>
      <c r="J95" s="5">
        <v>5302</v>
      </c>
      <c r="K95" s="5">
        <v>61</v>
      </c>
      <c r="L95" s="5">
        <v>3</v>
      </c>
      <c r="M95" s="5">
        <v>1852400</v>
      </c>
      <c r="N95" s="5">
        <v>10662801</v>
      </c>
      <c r="O95" s="5">
        <v>2979338</v>
      </c>
      <c r="P95" s="5">
        <v>17921469</v>
      </c>
      <c r="Q95" s="5">
        <v>19259765</v>
      </c>
      <c r="R95" s="5">
        <v>680901</v>
      </c>
      <c r="S95" s="5">
        <v>67876</v>
      </c>
      <c r="T95" s="5">
        <v>11024315</v>
      </c>
      <c r="U95" s="5">
        <v>18292658</v>
      </c>
      <c r="V95" s="5">
        <v>7268344</v>
      </c>
      <c r="W95" s="5">
        <v>1757</v>
      </c>
      <c r="X95" s="5">
        <v>591615</v>
      </c>
      <c r="Y95" s="5">
        <v>22917</v>
      </c>
      <c r="Z95" s="5">
        <v>1326292</v>
      </c>
      <c r="AA95" s="5">
        <v>970466</v>
      </c>
    </row>
    <row r="96" spans="1:27">
      <c r="A96" s="5">
        <v>1386</v>
      </c>
      <c r="B96" s="5">
        <v>2</v>
      </c>
      <c r="C96" s="5" t="s">
        <v>327</v>
      </c>
      <c r="D96" s="5" t="s">
        <v>328</v>
      </c>
      <c r="E96" s="5">
        <v>1781</v>
      </c>
      <c r="F96" s="5">
        <v>81002</v>
      </c>
      <c r="G96" s="5">
        <v>71693</v>
      </c>
      <c r="H96" s="5">
        <v>9309</v>
      </c>
      <c r="I96" s="5">
        <v>71038</v>
      </c>
      <c r="J96" s="5">
        <v>9300</v>
      </c>
      <c r="K96" s="5">
        <v>655</v>
      </c>
      <c r="L96" s="5">
        <v>9</v>
      </c>
      <c r="M96" s="5">
        <v>4258074</v>
      </c>
      <c r="N96" s="5">
        <v>26159238</v>
      </c>
      <c r="O96" s="5">
        <v>4058689</v>
      </c>
      <c r="P96" s="5">
        <v>39328861</v>
      </c>
      <c r="Q96" s="5">
        <v>50121664</v>
      </c>
      <c r="R96" s="5">
        <v>3740119</v>
      </c>
      <c r="S96" s="5">
        <v>181885</v>
      </c>
      <c r="T96" s="5">
        <v>27603511</v>
      </c>
      <c r="U96" s="5">
        <v>40225421</v>
      </c>
      <c r="V96" s="5">
        <v>12621910</v>
      </c>
      <c r="W96" s="5">
        <v>78309</v>
      </c>
      <c r="X96" s="5">
        <v>1022811</v>
      </c>
      <c r="Y96" s="5">
        <v>244640</v>
      </c>
      <c r="Z96" s="5">
        <v>1616623</v>
      </c>
      <c r="AA96" s="5">
        <v>4373484</v>
      </c>
    </row>
    <row r="97" spans="1:27">
      <c r="A97" s="5">
        <v>1386</v>
      </c>
      <c r="B97" s="5">
        <v>3</v>
      </c>
      <c r="C97" s="5" t="s">
        <v>329</v>
      </c>
      <c r="D97" s="5" t="s">
        <v>330</v>
      </c>
      <c r="E97" s="5">
        <v>218</v>
      </c>
      <c r="F97" s="5">
        <v>21629</v>
      </c>
      <c r="G97" s="5">
        <v>20108</v>
      </c>
      <c r="H97" s="5">
        <v>1520</v>
      </c>
      <c r="I97" s="5">
        <v>20053</v>
      </c>
      <c r="J97" s="5">
        <v>1519</v>
      </c>
      <c r="K97" s="5">
        <v>55</v>
      </c>
      <c r="L97" s="5">
        <v>1</v>
      </c>
      <c r="M97" s="5">
        <v>1591406</v>
      </c>
      <c r="N97" s="5">
        <v>7249839</v>
      </c>
      <c r="O97" s="5">
        <v>1979766</v>
      </c>
      <c r="P97" s="5">
        <v>11986158</v>
      </c>
      <c r="Q97" s="5">
        <v>13203718</v>
      </c>
      <c r="R97" s="5">
        <v>439771</v>
      </c>
      <c r="S97" s="5">
        <v>30563</v>
      </c>
      <c r="T97" s="5">
        <v>7703393</v>
      </c>
      <c r="U97" s="5">
        <v>12292448</v>
      </c>
      <c r="V97" s="5">
        <v>4589056</v>
      </c>
      <c r="W97" s="5">
        <v>984</v>
      </c>
      <c r="X97" s="5">
        <v>278120</v>
      </c>
      <c r="Y97" s="5">
        <v>50852</v>
      </c>
      <c r="Z97" s="5">
        <v>205074</v>
      </c>
      <c r="AA97" s="5">
        <v>1252958</v>
      </c>
    </row>
    <row r="98" spans="1:27">
      <c r="A98" s="5">
        <v>1386</v>
      </c>
      <c r="B98" s="5">
        <v>4</v>
      </c>
      <c r="C98" s="5" t="s">
        <v>331</v>
      </c>
      <c r="D98" s="5" t="s">
        <v>332</v>
      </c>
      <c r="E98" s="5">
        <v>65</v>
      </c>
      <c r="F98" s="5">
        <v>12579</v>
      </c>
      <c r="G98" s="5">
        <v>12183</v>
      </c>
      <c r="H98" s="5">
        <v>395</v>
      </c>
      <c r="I98" s="5">
        <v>12175</v>
      </c>
      <c r="J98" s="5">
        <v>395</v>
      </c>
      <c r="K98" s="5">
        <v>8</v>
      </c>
      <c r="L98" s="5">
        <v>0</v>
      </c>
      <c r="M98" s="5">
        <v>1082161</v>
      </c>
      <c r="N98" s="5">
        <v>5302157</v>
      </c>
      <c r="O98" s="5">
        <v>1550873</v>
      </c>
      <c r="P98" s="5">
        <v>8266504</v>
      </c>
      <c r="Q98" s="5">
        <v>8741271</v>
      </c>
      <c r="R98" s="5">
        <v>181664</v>
      </c>
      <c r="S98" s="5">
        <v>18928</v>
      </c>
      <c r="T98" s="5">
        <v>5586614</v>
      </c>
      <c r="U98" s="5">
        <v>8417983</v>
      </c>
      <c r="V98" s="5">
        <v>2831369</v>
      </c>
      <c r="W98" s="5">
        <v>394</v>
      </c>
      <c r="X98" s="5">
        <v>171232</v>
      </c>
      <c r="Y98" s="5">
        <v>41421</v>
      </c>
      <c r="Z98" s="5">
        <v>-77253</v>
      </c>
      <c r="AA98" s="5">
        <v>949898</v>
      </c>
    </row>
    <row r="99" spans="1:27">
      <c r="A99" s="5">
        <v>1386</v>
      </c>
      <c r="B99" s="5">
        <v>4</v>
      </c>
      <c r="C99" s="5" t="s">
        <v>333</v>
      </c>
      <c r="D99" s="5" t="s">
        <v>334</v>
      </c>
      <c r="E99" s="5">
        <v>153</v>
      </c>
      <c r="F99" s="5">
        <v>9050</v>
      </c>
      <c r="G99" s="5">
        <v>7925</v>
      </c>
      <c r="H99" s="5">
        <v>1125</v>
      </c>
      <c r="I99" s="5">
        <v>7878</v>
      </c>
      <c r="J99" s="5">
        <v>1124</v>
      </c>
      <c r="K99" s="5">
        <v>47</v>
      </c>
      <c r="L99" s="5">
        <v>1</v>
      </c>
      <c r="M99" s="5">
        <v>509245</v>
      </c>
      <c r="N99" s="5">
        <v>1947682</v>
      </c>
      <c r="O99" s="5">
        <v>428893</v>
      </c>
      <c r="P99" s="5">
        <v>3719654</v>
      </c>
      <c r="Q99" s="5">
        <v>4462446</v>
      </c>
      <c r="R99" s="5">
        <v>258106</v>
      </c>
      <c r="S99" s="5">
        <v>11635</v>
      </c>
      <c r="T99" s="5">
        <v>2116779</v>
      </c>
      <c r="U99" s="5">
        <v>3874466</v>
      </c>
      <c r="V99" s="5">
        <v>1757687</v>
      </c>
      <c r="W99" s="5">
        <v>589</v>
      </c>
      <c r="X99" s="5">
        <v>106888</v>
      </c>
      <c r="Y99" s="5">
        <v>9431</v>
      </c>
      <c r="Z99" s="5">
        <v>282327</v>
      </c>
      <c r="AA99" s="5">
        <v>303060</v>
      </c>
    </row>
    <row r="100" spans="1:27">
      <c r="A100" s="5">
        <v>1386</v>
      </c>
      <c r="B100" s="5">
        <v>3</v>
      </c>
      <c r="C100" s="5" t="s">
        <v>335</v>
      </c>
      <c r="D100" s="5" t="s">
        <v>336</v>
      </c>
      <c r="E100" s="5">
        <v>1563</v>
      </c>
      <c r="F100" s="5">
        <v>59374</v>
      </c>
      <c r="G100" s="5">
        <v>51585</v>
      </c>
      <c r="H100" s="5">
        <v>7789</v>
      </c>
      <c r="I100" s="5">
        <v>50986</v>
      </c>
      <c r="J100" s="5">
        <v>7780</v>
      </c>
      <c r="K100" s="5">
        <v>599</v>
      </c>
      <c r="L100" s="5">
        <v>8</v>
      </c>
      <c r="M100" s="5">
        <v>2666668</v>
      </c>
      <c r="N100" s="5">
        <v>18909400</v>
      </c>
      <c r="O100" s="5">
        <v>2078922</v>
      </c>
      <c r="P100" s="5">
        <v>27342703</v>
      </c>
      <c r="Q100" s="5">
        <v>36917946</v>
      </c>
      <c r="R100" s="5">
        <v>3300348</v>
      </c>
      <c r="S100" s="5">
        <v>151323</v>
      </c>
      <c r="T100" s="5">
        <v>19900118</v>
      </c>
      <c r="U100" s="5">
        <v>27932973</v>
      </c>
      <c r="V100" s="5">
        <v>8032855</v>
      </c>
      <c r="W100" s="5">
        <v>77326</v>
      </c>
      <c r="X100" s="5">
        <v>744691</v>
      </c>
      <c r="Y100" s="5">
        <v>193788</v>
      </c>
      <c r="Z100" s="5">
        <v>1411549</v>
      </c>
      <c r="AA100" s="5">
        <v>3120526</v>
      </c>
    </row>
    <row r="101" spans="1:27">
      <c r="A101" s="5">
        <v>1386</v>
      </c>
      <c r="B101" s="5">
        <v>4</v>
      </c>
      <c r="C101" s="5" t="s">
        <v>337</v>
      </c>
      <c r="D101" s="5" t="s">
        <v>336</v>
      </c>
      <c r="E101" s="5">
        <v>1563</v>
      </c>
      <c r="F101" s="5">
        <v>59374</v>
      </c>
      <c r="G101" s="5">
        <v>51585</v>
      </c>
      <c r="H101" s="5">
        <v>7789</v>
      </c>
      <c r="I101" s="5">
        <v>50986</v>
      </c>
      <c r="J101" s="5">
        <v>7780</v>
      </c>
      <c r="K101" s="5">
        <v>599</v>
      </c>
      <c r="L101" s="5">
        <v>8</v>
      </c>
      <c r="M101" s="5">
        <v>2666668</v>
      </c>
      <c r="N101" s="5">
        <v>18909400</v>
      </c>
      <c r="O101" s="5">
        <v>2078922</v>
      </c>
      <c r="P101" s="5">
        <v>27342703</v>
      </c>
      <c r="Q101" s="5">
        <v>36917946</v>
      </c>
      <c r="R101" s="5">
        <v>3300348</v>
      </c>
      <c r="S101" s="5">
        <v>151323</v>
      </c>
      <c r="T101" s="5">
        <v>19900118</v>
      </c>
      <c r="U101" s="5">
        <v>27932973</v>
      </c>
      <c r="V101" s="5">
        <v>8032855</v>
      </c>
      <c r="W101" s="5">
        <v>77326</v>
      </c>
      <c r="X101" s="5">
        <v>744691</v>
      </c>
      <c r="Y101" s="5">
        <v>193788</v>
      </c>
      <c r="Z101" s="5">
        <v>1411549</v>
      </c>
      <c r="AA101" s="5">
        <v>3120526</v>
      </c>
    </row>
    <row r="102" spans="1:27">
      <c r="A102" s="5">
        <v>1386</v>
      </c>
      <c r="B102" s="5">
        <v>2</v>
      </c>
      <c r="C102" s="5" t="s">
        <v>338</v>
      </c>
      <c r="D102" s="5" t="s">
        <v>339</v>
      </c>
      <c r="E102" s="5">
        <v>5244</v>
      </c>
      <c r="F102" s="5">
        <v>220289</v>
      </c>
      <c r="G102" s="5">
        <v>206616</v>
      </c>
      <c r="H102" s="5">
        <v>13672</v>
      </c>
      <c r="I102" s="5">
        <v>202306</v>
      </c>
      <c r="J102" s="5">
        <v>13628</v>
      </c>
      <c r="K102" s="5">
        <v>4311</v>
      </c>
      <c r="L102" s="5">
        <v>44</v>
      </c>
      <c r="M102" s="5">
        <v>12466042</v>
      </c>
      <c r="N102" s="5">
        <v>29687885</v>
      </c>
      <c r="O102" s="5">
        <v>2125626</v>
      </c>
      <c r="P102" s="5">
        <v>78037752</v>
      </c>
      <c r="Q102" s="5">
        <v>89219808</v>
      </c>
      <c r="R102" s="5">
        <v>3809457</v>
      </c>
      <c r="S102" s="5">
        <v>337068</v>
      </c>
      <c r="T102" s="5">
        <v>37979595</v>
      </c>
      <c r="U102" s="5">
        <v>80707701</v>
      </c>
      <c r="V102" s="5">
        <v>42728106</v>
      </c>
      <c r="W102" s="5">
        <v>227501</v>
      </c>
      <c r="X102" s="5">
        <v>2719402</v>
      </c>
      <c r="Y102" s="5">
        <v>647980</v>
      </c>
      <c r="Z102" s="5">
        <v>2095962</v>
      </c>
      <c r="AA102" s="5">
        <v>11054013</v>
      </c>
    </row>
    <row r="103" spans="1:27">
      <c r="A103" s="5">
        <v>1386</v>
      </c>
      <c r="B103" s="5">
        <v>3</v>
      </c>
      <c r="C103" s="5" t="s">
        <v>340</v>
      </c>
      <c r="D103" s="5" t="s">
        <v>341</v>
      </c>
      <c r="E103" s="5">
        <v>284</v>
      </c>
      <c r="F103" s="5">
        <v>19692</v>
      </c>
      <c r="G103" s="5">
        <v>18500</v>
      </c>
      <c r="H103" s="5">
        <v>1192</v>
      </c>
      <c r="I103" s="5">
        <v>18379</v>
      </c>
      <c r="J103" s="5">
        <v>1190</v>
      </c>
      <c r="K103" s="5">
        <v>120</v>
      </c>
      <c r="L103" s="5">
        <v>2</v>
      </c>
      <c r="M103" s="5">
        <v>1062011</v>
      </c>
      <c r="N103" s="5">
        <v>4115141</v>
      </c>
      <c r="O103" s="5">
        <v>571885</v>
      </c>
      <c r="P103" s="5">
        <v>7647172</v>
      </c>
      <c r="Q103" s="5">
        <v>8864747</v>
      </c>
      <c r="R103" s="5">
        <v>933228</v>
      </c>
      <c r="S103" s="5">
        <v>88944</v>
      </c>
      <c r="T103" s="5">
        <v>4941195</v>
      </c>
      <c r="U103" s="5">
        <v>8309552</v>
      </c>
      <c r="V103" s="5">
        <v>3368357</v>
      </c>
      <c r="W103" s="5">
        <v>455</v>
      </c>
      <c r="X103" s="5">
        <v>288382</v>
      </c>
      <c r="Y103" s="5">
        <v>48269</v>
      </c>
      <c r="Z103" s="5">
        <v>203025</v>
      </c>
      <c r="AA103" s="5">
        <v>1722739</v>
      </c>
    </row>
    <row r="104" spans="1:27">
      <c r="A104" s="5">
        <v>1386</v>
      </c>
      <c r="B104" s="5">
        <v>4</v>
      </c>
      <c r="C104" s="5" t="s">
        <v>342</v>
      </c>
      <c r="D104" s="5" t="s">
        <v>341</v>
      </c>
      <c r="E104" s="5">
        <v>284</v>
      </c>
      <c r="F104" s="5">
        <v>19692</v>
      </c>
      <c r="G104" s="5">
        <v>18500</v>
      </c>
      <c r="H104" s="5">
        <v>1192</v>
      </c>
      <c r="I104" s="5">
        <v>18379</v>
      </c>
      <c r="J104" s="5">
        <v>1190</v>
      </c>
      <c r="K104" s="5">
        <v>120</v>
      </c>
      <c r="L104" s="5">
        <v>2</v>
      </c>
      <c r="M104" s="5">
        <v>1062011</v>
      </c>
      <c r="N104" s="5">
        <v>4115141</v>
      </c>
      <c r="O104" s="5">
        <v>571885</v>
      </c>
      <c r="P104" s="5">
        <v>7647172</v>
      </c>
      <c r="Q104" s="5">
        <v>8864747</v>
      </c>
      <c r="R104" s="5">
        <v>933228</v>
      </c>
      <c r="S104" s="5">
        <v>88944</v>
      </c>
      <c r="T104" s="5">
        <v>4941195</v>
      </c>
      <c r="U104" s="5">
        <v>8309552</v>
      </c>
      <c r="V104" s="5">
        <v>3368357</v>
      </c>
      <c r="W104" s="5">
        <v>455</v>
      </c>
      <c r="X104" s="5">
        <v>288382</v>
      </c>
      <c r="Y104" s="5">
        <v>48269</v>
      </c>
      <c r="Z104" s="5">
        <v>203025</v>
      </c>
      <c r="AA104" s="5">
        <v>1722739</v>
      </c>
    </row>
    <row r="105" spans="1:27">
      <c r="A105" s="5">
        <v>1386</v>
      </c>
      <c r="B105" s="5">
        <v>3</v>
      </c>
      <c r="C105" s="5" t="s">
        <v>343</v>
      </c>
      <c r="D105" s="5" t="s">
        <v>344</v>
      </c>
      <c r="E105" s="5">
        <v>4960</v>
      </c>
      <c r="F105" s="5">
        <v>200597</v>
      </c>
      <c r="G105" s="5">
        <v>188117</v>
      </c>
      <c r="H105" s="5">
        <v>12480</v>
      </c>
      <c r="I105" s="5">
        <v>183926</v>
      </c>
      <c r="J105" s="5">
        <v>12438</v>
      </c>
      <c r="K105" s="5">
        <v>4190</v>
      </c>
      <c r="L105" s="5">
        <v>42</v>
      </c>
      <c r="M105" s="5">
        <v>11404031</v>
      </c>
      <c r="N105" s="5">
        <v>25572744</v>
      </c>
      <c r="O105" s="5">
        <v>1553742</v>
      </c>
      <c r="P105" s="5">
        <v>70390580</v>
      </c>
      <c r="Q105" s="5">
        <v>80355062</v>
      </c>
      <c r="R105" s="5">
        <v>2876229</v>
      </c>
      <c r="S105" s="5">
        <v>248124</v>
      </c>
      <c r="T105" s="5">
        <v>33038400</v>
      </c>
      <c r="U105" s="5">
        <v>72398149</v>
      </c>
      <c r="V105" s="5">
        <v>39359749</v>
      </c>
      <c r="W105" s="5">
        <v>227046</v>
      </c>
      <c r="X105" s="5">
        <v>2431020</v>
      </c>
      <c r="Y105" s="5">
        <v>599711</v>
      </c>
      <c r="Z105" s="5">
        <v>1892937</v>
      </c>
      <c r="AA105" s="5">
        <v>9331274</v>
      </c>
    </row>
    <row r="106" spans="1:27">
      <c r="A106" s="5">
        <v>1386</v>
      </c>
      <c r="B106" s="5">
        <v>4</v>
      </c>
      <c r="C106" s="5" t="s">
        <v>345</v>
      </c>
      <c r="D106" s="5" t="s">
        <v>346</v>
      </c>
      <c r="E106" s="5">
        <v>112</v>
      </c>
      <c r="F106" s="5">
        <v>4288</v>
      </c>
      <c r="G106" s="5">
        <v>4106</v>
      </c>
      <c r="H106" s="5">
        <v>182</v>
      </c>
      <c r="I106" s="5">
        <v>4055</v>
      </c>
      <c r="J106" s="5">
        <v>182</v>
      </c>
      <c r="K106" s="5">
        <v>51</v>
      </c>
      <c r="L106" s="5">
        <v>0</v>
      </c>
      <c r="M106" s="5">
        <v>302676</v>
      </c>
      <c r="N106" s="5">
        <v>614782</v>
      </c>
      <c r="O106" s="5">
        <v>164142</v>
      </c>
      <c r="P106" s="5">
        <v>1438073</v>
      </c>
      <c r="Q106" s="5">
        <v>1688284</v>
      </c>
      <c r="R106" s="5">
        <v>5716</v>
      </c>
      <c r="S106" s="5">
        <v>614</v>
      </c>
      <c r="T106" s="5">
        <v>807023</v>
      </c>
      <c r="U106" s="5">
        <v>1539863</v>
      </c>
      <c r="V106" s="5">
        <v>732841</v>
      </c>
      <c r="W106" s="5">
        <v>2383</v>
      </c>
      <c r="X106" s="5">
        <v>66000</v>
      </c>
      <c r="Y106" s="5">
        <v>3032</v>
      </c>
      <c r="Z106" s="5">
        <v>49076</v>
      </c>
      <c r="AA106" s="5">
        <v>87854</v>
      </c>
    </row>
    <row r="107" spans="1:27">
      <c r="A107" s="5">
        <v>1386</v>
      </c>
      <c r="B107" s="5">
        <v>4</v>
      </c>
      <c r="C107" s="5" t="s">
        <v>347</v>
      </c>
      <c r="D107" s="5" t="s">
        <v>348</v>
      </c>
      <c r="E107" s="5">
        <v>2080</v>
      </c>
      <c r="F107" s="5">
        <v>94911</v>
      </c>
      <c r="G107" s="5">
        <v>87836</v>
      </c>
      <c r="H107" s="5">
        <v>7075</v>
      </c>
      <c r="I107" s="5">
        <v>85621</v>
      </c>
      <c r="J107" s="5">
        <v>7054</v>
      </c>
      <c r="K107" s="5">
        <v>2215</v>
      </c>
      <c r="L107" s="5">
        <v>22</v>
      </c>
      <c r="M107" s="5">
        <v>4433420</v>
      </c>
      <c r="N107" s="5">
        <v>6307984</v>
      </c>
      <c r="O107" s="5">
        <v>265888</v>
      </c>
      <c r="P107" s="5">
        <v>20605486</v>
      </c>
      <c r="Q107" s="5">
        <v>23602739</v>
      </c>
      <c r="R107" s="5">
        <v>1164690</v>
      </c>
      <c r="S107" s="5">
        <v>108012</v>
      </c>
      <c r="T107" s="5">
        <v>8858357</v>
      </c>
      <c r="U107" s="5">
        <v>21035236</v>
      </c>
      <c r="V107" s="5">
        <v>12176879</v>
      </c>
      <c r="W107" s="5">
        <v>64775</v>
      </c>
      <c r="X107" s="5">
        <v>626088</v>
      </c>
      <c r="Y107" s="5">
        <v>253063</v>
      </c>
      <c r="Z107" s="5">
        <v>552583</v>
      </c>
      <c r="AA107" s="5">
        <v>1817680</v>
      </c>
    </row>
    <row r="108" spans="1:27">
      <c r="A108" s="5">
        <v>1386</v>
      </c>
      <c r="B108" s="5">
        <v>4</v>
      </c>
      <c r="C108" s="5" t="s">
        <v>349</v>
      </c>
      <c r="D108" s="5" t="s">
        <v>350</v>
      </c>
      <c r="E108" s="5">
        <v>83</v>
      </c>
      <c r="F108" s="5">
        <v>9899</v>
      </c>
      <c r="G108" s="5">
        <v>7336</v>
      </c>
      <c r="H108" s="5">
        <v>2563</v>
      </c>
      <c r="I108" s="5">
        <v>7307</v>
      </c>
      <c r="J108" s="5">
        <v>2561</v>
      </c>
      <c r="K108" s="5">
        <v>29</v>
      </c>
      <c r="L108" s="5">
        <v>2</v>
      </c>
      <c r="M108" s="5">
        <v>406599</v>
      </c>
      <c r="N108" s="5">
        <v>754716</v>
      </c>
      <c r="O108" s="5">
        <v>119096</v>
      </c>
      <c r="P108" s="5">
        <v>1755776</v>
      </c>
      <c r="Q108" s="5">
        <v>1985491</v>
      </c>
      <c r="R108" s="5">
        <v>59338</v>
      </c>
      <c r="S108" s="5">
        <v>6179</v>
      </c>
      <c r="T108" s="5">
        <v>860922</v>
      </c>
      <c r="U108" s="5">
        <v>1813664</v>
      </c>
      <c r="V108" s="5">
        <v>952741</v>
      </c>
      <c r="W108" s="5">
        <v>252</v>
      </c>
      <c r="X108" s="5">
        <v>53280</v>
      </c>
      <c r="Y108" s="5">
        <v>12614</v>
      </c>
      <c r="Z108" s="5">
        <v>103248</v>
      </c>
      <c r="AA108" s="5">
        <v>105086</v>
      </c>
    </row>
    <row r="109" spans="1:27">
      <c r="A109" s="5">
        <v>1386</v>
      </c>
      <c r="B109" s="5">
        <v>4</v>
      </c>
      <c r="C109" s="5" t="s">
        <v>351</v>
      </c>
      <c r="D109" s="5" t="s">
        <v>352</v>
      </c>
      <c r="E109" s="5">
        <v>238</v>
      </c>
      <c r="F109" s="5">
        <v>27246</v>
      </c>
      <c r="G109" s="5">
        <v>26486</v>
      </c>
      <c r="H109" s="5">
        <v>760</v>
      </c>
      <c r="I109" s="5">
        <v>26383</v>
      </c>
      <c r="J109" s="5">
        <v>760</v>
      </c>
      <c r="K109" s="5">
        <v>103</v>
      </c>
      <c r="L109" s="5">
        <v>0</v>
      </c>
      <c r="M109" s="5">
        <v>2734921</v>
      </c>
      <c r="N109" s="5">
        <v>3423391</v>
      </c>
      <c r="O109" s="5">
        <v>57976</v>
      </c>
      <c r="P109" s="5">
        <v>19857968</v>
      </c>
      <c r="Q109" s="5">
        <v>22408991</v>
      </c>
      <c r="R109" s="5">
        <v>1002077</v>
      </c>
      <c r="S109" s="5">
        <v>85982</v>
      </c>
      <c r="T109" s="5">
        <v>6578296</v>
      </c>
      <c r="U109" s="5">
        <v>20107566</v>
      </c>
      <c r="V109" s="5">
        <v>13529270</v>
      </c>
      <c r="W109" s="5">
        <v>26743</v>
      </c>
      <c r="X109" s="5">
        <v>768613</v>
      </c>
      <c r="Y109" s="5">
        <v>128502</v>
      </c>
      <c r="Z109" s="5">
        <v>4739038</v>
      </c>
      <c r="AA109" s="5">
        <v>5257190</v>
      </c>
    </row>
    <row r="110" spans="1:27">
      <c r="A110" s="5">
        <v>1386</v>
      </c>
      <c r="B110" s="5">
        <v>4</v>
      </c>
      <c r="C110" s="5" t="s">
        <v>353</v>
      </c>
      <c r="D110" s="5" t="s">
        <v>354</v>
      </c>
      <c r="E110" s="5">
        <v>820</v>
      </c>
      <c r="F110" s="5">
        <v>27298</v>
      </c>
      <c r="G110" s="5">
        <v>26418</v>
      </c>
      <c r="H110" s="5">
        <v>880</v>
      </c>
      <c r="I110" s="5">
        <v>25989</v>
      </c>
      <c r="J110" s="5">
        <v>869</v>
      </c>
      <c r="K110" s="5">
        <v>429</v>
      </c>
      <c r="L110" s="5">
        <v>11</v>
      </c>
      <c r="M110" s="5">
        <v>1575528</v>
      </c>
      <c r="N110" s="5">
        <v>5939680</v>
      </c>
      <c r="O110" s="5">
        <v>829529</v>
      </c>
      <c r="P110" s="5">
        <v>11193530</v>
      </c>
      <c r="Q110" s="5">
        <v>12155953</v>
      </c>
      <c r="R110" s="5">
        <v>98201</v>
      </c>
      <c r="S110" s="5">
        <v>9314</v>
      </c>
      <c r="T110" s="5">
        <v>6437563</v>
      </c>
      <c r="U110" s="5">
        <v>11629243</v>
      </c>
      <c r="V110" s="5">
        <v>5191680</v>
      </c>
      <c r="W110" s="5">
        <v>82775</v>
      </c>
      <c r="X110" s="5">
        <v>451426</v>
      </c>
      <c r="Y110" s="5">
        <v>47999</v>
      </c>
      <c r="Z110" s="5">
        <v>167733</v>
      </c>
      <c r="AA110" s="5">
        <v>624175</v>
      </c>
    </row>
    <row r="111" spans="1:27">
      <c r="A111" s="5">
        <v>1386</v>
      </c>
      <c r="B111" s="5">
        <v>4</v>
      </c>
      <c r="C111" s="5" t="s">
        <v>355</v>
      </c>
      <c r="D111" s="5" t="s">
        <v>356</v>
      </c>
      <c r="E111" s="5">
        <v>958</v>
      </c>
      <c r="F111" s="5">
        <v>17505</v>
      </c>
      <c r="G111" s="5">
        <v>17152</v>
      </c>
      <c r="H111" s="5">
        <v>352</v>
      </c>
      <c r="I111" s="5">
        <v>16025</v>
      </c>
      <c r="J111" s="5">
        <v>350</v>
      </c>
      <c r="K111" s="5">
        <v>1127</v>
      </c>
      <c r="L111" s="5">
        <v>2</v>
      </c>
      <c r="M111" s="5">
        <v>838528</v>
      </c>
      <c r="N111" s="5">
        <v>3474660</v>
      </c>
      <c r="O111" s="5">
        <v>67670</v>
      </c>
      <c r="P111" s="5">
        <v>6541865</v>
      </c>
      <c r="Q111" s="5">
        <v>6832021</v>
      </c>
      <c r="R111" s="5">
        <v>337621</v>
      </c>
      <c r="S111" s="5">
        <v>23250</v>
      </c>
      <c r="T111" s="5">
        <v>3833040</v>
      </c>
      <c r="U111" s="5">
        <v>6877424</v>
      </c>
      <c r="V111" s="5">
        <v>3044384</v>
      </c>
      <c r="W111" s="5">
        <v>7528</v>
      </c>
      <c r="X111" s="5">
        <v>154194</v>
      </c>
      <c r="Y111" s="5">
        <v>116305</v>
      </c>
      <c r="Z111" s="5">
        <v>253948</v>
      </c>
      <c r="AA111" s="5">
        <v>692812</v>
      </c>
    </row>
    <row r="112" spans="1:27">
      <c r="A112" s="5">
        <v>1386</v>
      </c>
      <c r="B112" s="5">
        <v>4</v>
      </c>
      <c r="C112" s="5" t="s">
        <v>357</v>
      </c>
      <c r="D112" s="5" t="s">
        <v>358</v>
      </c>
      <c r="E112" s="5">
        <v>669</v>
      </c>
      <c r="F112" s="5">
        <v>19450</v>
      </c>
      <c r="G112" s="5">
        <v>18783</v>
      </c>
      <c r="H112" s="5">
        <v>667</v>
      </c>
      <c r="I112" s="5">
        <v>18546</v>
      </c>
      <c r="J112" s="5">
        <v>662</v>
      </c>
      <c r="K112" s="5">
        <v>237</v>
      </c>
      <c r="L112" s="5">
        <v>5</v>
      </c>
      <c r="M112" s="5">
        <v>1112357</v>
      </c>
      <c r="N112" s="5">
        <v>5057530</v>
      </c>
      <c r="O112" s="5">
        <v>49440</v>
      </c>
      <c r="P112" s="5">
        <v>8997881</v>
      </c>
      <c r="Q112" s="5">
        <v>11681582</v>
      </c>
      <c r="R112" s="5">
        <v>208587</v>
      </c>
      <c r="S112" s="5">
        <v>14773</v>
      </c>
      <c r="T112" s="5">
        <v>5663199</v>
      </c>
      <c r="U112" s="5">
        <v>9395152</v>
      </c>
      <c r="V112" s="5">
        <v>3731953</v>
      </c>
      <c r="W112" s="5">
        <v>42591</v>
      </c>
      <c r="X112" s="5">
        <v>311419</v>
      </c>
      <c r="Y112" s="5">
        <v>38197</v>
      </c>
      <c r="Z112" s="5">
        <v>-3972689</v>
      </c>
      <c r="AA112" s="5">
        <v>746478</v>
      </c>
    </row>
    <row r="113" spans="1:27">
      <c r="A113" s="5">
        <v>1386</v>
      </c>
      <c r="B113" s="5">
        <v>2</v>
      </c>
      <c r="C113" s="5" t="s">
        <v>359</v>
      </c>
      <c r="D113" s="5" t="s">
        <v>360</v>
      </c>
      <c r="E113" s="5">
        <v>1090</v>
      </c>
      <c r="F113" s="5">
        <v>100432</v>
      </c>
      <c r="G113" s="5">
        <v>97460</v>
      </c>
      <c r="H113" s="5">
        <v>2972</v>
      </c>
      <c r="I113" s="5">
        <v>97193</v>
      </c>
      <c r="J113" s="5">
        <v>2961</v>
      </c>
      <c r="K113" s="5">
        <v>267</v>
      </c>
      <c r="L113" s="5">
        <v>11</v>
      </c>
      <c r="M113" s="5">
        <v>9657706</v>
      </c>
      <c r="N113" s="5">
        <v>125569094</v>
      </c>
      <c r="O113" s="5">
        <v>11155706</v>
      </c>
      <c r="P113" s="5">
        <v>200947947</v>
      </c>
      <c r="Q113" s="5">
        <v>222051100</v>
      </c>
      <c r="R113" s="5">
        <v>18675322</v>
      </c>
      <c r="S113" s="5">
        <v>1891506</v>
      </c>
      <c r="T113" s="5">
        <v>135009021</v>
      </c>
      <c r="U113" s="5">
        <v>205477210</v>
      </c>
      <c r="V113" s="5">
        <v>70468189</v>
      </c>
      <c r="W113" s="5">
        <v>134398</v>
      </c>
      <c r="X113" s="5">
        <v>4482190</v>
      </c>
      <c r="Y113" s="5">
        <v>486630</v>
      </c>
      <c r="Z113" s="5">
        <v>2829832</v>
      </c>
      <c r="AA113" s="5">
        <v>8443518</v>
      </c>
    </row>
    <row r="114" spans="1:27">
      <c r="A114" s="5">
        <v>1386</v>
      </c>
      <c r="B114" s="5">
        <v>3</v>
      </c>
      <c r="C114" s="5" t="s">
        <v>361</v>
      </c>
      <c r="D114" s="5" t="s">
        <v>362</v>
      </c>
      <c r="E114" s="5">
        <v>388</v>
      </c>
      <c r="F114" s="5">
        <v>58793</v>
      </c>
      <c r="G114" s="5">
        <v>57285</v>
      </c>
      <c r="H114" s="5">
        <v>1508</v>
      </c>
      <c r="I114" s="5">
        <v>57205</v>
      </c>
      <c r="J114" s="5">
        <v>1502</v>
      </c>
      <c r="K114" s="5">
        <v>80</v>
      </c>
      <c r="L114" s="5">
        <v>6</v>
      </c>
      <c r="M114" s="5">
        <v>6198453</v>
      </c>
      <c r="N114" s="5">
        <v>97696158</v>
      </c>
      <c r="O114" s="5">
        <v>7323743</v>
      </c>
      <c r="P114" s="5">
        <v>152466434</v>
      </c>
      <c r="Q114" s="5">
        <v>168488319</v>
      </c>
      <c r="R114" s="5">
        <v>8330605</v>
      </c>
      <c r="S114" s="5">
        <v>869992</v>
      </c>
      <c r="T114" s="5">
        <v>104401461</v>
      </c>
      <c r="U114" s="5">
        <v>156425591</v>
      </c>
      <c r="V114" s="5">
        <v>52024130</v>
      </c>
      <c r="W114" s="5">
        <v>116488</v>
      </c>
      <c r="X114" s="5">
        <v>3261353</v>
      </c>
      <c r="Y114" s="5">
        <v>402719</v>
      </c>
      <c r="Z114" s="5">
        <v>2136527</v>
      </c>
      <c r="AA114" s="5">
        <v>5088388</v>
      </c>
    </row>
    <row r="115" spans="1:27">
      <c r="A115" s="5">
        <v>1386</v>
      </c>
      <c r="B115" s="5">
        <v>4</v>
      </c>
      <c r="C115" s="5" t="s">
        <v>363</v>
      </c>
      <c r="D115" s="5" t="s">
        <v>362</v>
      </c>
      <c r="E115" s="5">
        <v>388</v>
      </c>
      <c r="F115" s="5">
        <v>58793</v>
      </c>
      <c r="G115" s="5">
        <v>57285</v>
      </c>
      <c r="H115" s="5">
        <v>1508</v>
      </c>
      <c r="I115" s="5">
        <v>57205</v>
      </c>
      <c r="J115" s="5">
        <v>1502</v>
      </c>
      <c r="K115" s="5">
        <v>80</v>
      </c>
      <c r="L115" s="5">
        <v>6</v>
      </c>
      <c r="M115" s="5">
        <v>6198453</v>
      </c>
      <c r="N115" s="5">
        <v>97696158</v>
      </c>
      <c r="O115" s="5">
        <v>7323743</v>
      </c>
      <c r="P115" s="5">
        <v>152466434</v>
      </c>
      <c r="Q115" s="5">
        <v>168488319</v>
      </c>
      <c r="R115" s="5">
        <v>8330605</v>
      </c>
      <c r="S115" s="5">
        <v>869992</v>
      </c>
      <c r="T115" s="5">
        <v>104401461</v>
      </c>
      <c r="U115" s="5">
        <v>156425591</v>
      </c>
      <c r="V115" s="5">
        <v>52024130</v>
      </c>
      <c r="W115" s="5">
        <v>116488</v>
      </c>
      <c r="X115" s="5">
        <v>3261353</v>
      </c>
      <c r="Y115" s="5">
        <v>402719</v>
      </c>
      <c r="Z115" s="5">
        <v>2136527</v>
      </c>
      <c r="AA115" s="5">
        <v>5088388</v>
      </c>
    </row>
    <row r="116" spans="1:27">
      <c r="A116" s="5">
        <v>1386</v>
      </c>
      <c r="B116" s="5">
        <v>3</v>
      </c>
      <c r="C116" s="5" t="s">
        <v>364</v>
      </c>
      <c r="D116" s="5" t="s">
        <v>365</v>
      </c>
      <c r="E116" s="5">
        <v>344</v>
      </c>
      <c r="F116" s="5">
        <v>23218</v>
      </c>
      <c r="G116" s="5">
        <v>22315</v>
      </c>
      <c r="H116" s="5">
        <v>903</v>
      </c>
      <c r="I116" s="5">
        <v>22238</v>
      </c>
      <c r="J116" s="5">
        <v>901</v>
      </c>
      <c r="K116" s="5">
        <v>77</v>
      </c>
      <c r="L116" s="5">
        <v>2</v>
      </c>
      <c r="M116" s="5">
        <v>2299417</v>
      </c>
      <c r="N116" s="5">
        <v>23721259</v>
      </c>
      <c r="O116" s="5">
        <v>3677168</v>
      </c>
      <c r="P116" s="5">
        <v>40382865</v>
      </c>
      <c r="Q116" s="5">
        <v>42935716</v>
      </c>
      <c r="R116" s="5">
        <v>9166484</v>
      </c>
      <c r="S116" s="5">
        <v>969549</v>
      </c>
      <c r="T116" s="5">
        <v>25507587</v>
      </c>
      <c r="U116" s="5">
        <v>40815132</v>
      </c>
      <c r="V116" s="5">
        <v>15307545</v>
      </c>
      <c r="W116" s="5">
        <v>11336</v>
      </c>
      <c r="X116" s="5">
        <v>923460</v>
      </c>
      <c r="Y116" s="5">
        <v>49691</v>
      </c>
      <c r="Z116" s="5">
        <v>514155</v>
      </c>
      <c r="AA116" s="5">
        <v>1857026</v>
      </c>
    </row>
    <row r="117" spans="1:27">
      <c r="A117" s="5">
        <v>1386</v>
      </c>
      <c r="B117" s="5">
        <v>4</v>
      </c>
      <c r="C117" s="5" t="s">
        <v>366</v>
      </c>
      <c r="D117" s="5" t="s">
        <v>365</v>
      </c>
      <c r="E117" s="5">
        <v>344</v>
      </c>
      <c r="F117" s="5">
        <v>23218</v>
      </c>
      <c r="G117" s="5">
        <v>22315</v>
      </c>
      <c r="H117" s="5">
        <v>903</v>
      </c>
      <c r="I117" s="5">
        <v>22238</v>
      </c>
      <c r="J117" s="5">
        <v>901</v>
      </c>
      <c r="K117" s="5">
        <v>77</v>
      </c>
      <c r="L117" s="5">
        <v>2</v>
      </c>
      <c r="M117" s="5">
        <v>2299417</v>
      </c>
      <c r="N117" s="5">
        <v>23721259</v>
      </c>
      <c r="O117" s="5">
        <v>3677168</v>
      </c>
      <c r="P117" s="5">
        <v>40382865</v>
      </c>
      <c r="Q117" s="5">
        <v>42935716</v>
      </c>
      <c r="R117" s="5">
        <v>9166484</v>
      </c>
      <c r="S117" s="5">
        <v>969549</v>
      </c>
      <c r="T117" s="5">
        <v>25507587</v>
      </c>
      <c r="U117" s="5">
        <v>40815132</v>
      </c>
      <c r="V117" s="5">
        <v>15307545</v>
      </c>
      <c r="W117" s="5">
        <v>11336</v>
      </c>
      <c r="X117" s="5">
        <v>923460</v>
      </c>
      <c r="Y117" s="5">
        <v>49691</v>
      </c>
      <c r="Z117" s="5">
        <v>514155</v>
      </c>
      <c r="AA117" s="5">
        <v>1857026</v>
      </c>
    </row>
    <row r="118" spans="1:27">
      <c r="A118" s="5">
        <v>1386</v>
      </c>
      <c r="B118" s="5">
        <v>3</v>
      </c>
      <c r="C118" s="5" t="s">
        <v>367</v>
      </c>
      <c r="D118" s="5" t="s">
        <v>368</v>
      </c>
      <c r="E118" s="5">
        <v>357</v>
      </c>
      <c r="F118" s="5">
        <v>18421</v>
      </c>
      <c r="G118" s="5">
        <v>17861</v>
      </c>
      <c r="H118" s="5">
        <v>561</v>
      </c>
      <c r="I118" s="5">
        <v>17750</v>
      </c>
      <c r="J118" s="5">
        <v>559</v>
      </c>
      <c r="K118" s="5">
        <v>111</v>
      </c>
      <c r="L118" s="5">
        <v>2</v>
      </c>
      <c r="M118" s="5">
        <v>1159836</v>
      </c>
      <c r="N118" s="5">
        <v>4151677</v>
      </c>
      <c r="O118" s="5">
        <v>154796</v>
      </c>
      <c r="P118" s="5">
        <v>8098649</v>
      </c>
      <c r="Q118" s="5">
        <v>10627066</v>
      </c>
      <c r="R118" s="5">
        <v>1178233</v>
      </c>
      <c r="S118" s="5">
        <v>51965</v>
      </c>
      <c r="T118" s="5">
        <v>5099973</v>
      </c>
      <c r="U118" s="5">
        <v>8236487</v>
      </c>
      <c r="V118" s="5">
        <v>3136514</v>
      </c>
      <c r="W118" s="5">
        <v>6575</v>
      </c>
      <c r="X118" s="5">
        <v>297377</v>
      </c>
      <c r="Y118" s="5">
        <v>34220</v>
      </c>
      <c r="Z118" s="5">
        <v>179150</v>
      </c>
      <c r="AA118" s="5">
        <v>1498104</v>
      </c>
    </row>
    <row r="119" spans="1:27">
      <c r="A119" s="5">
        <v>1386</v>
      </c>
      <c r="B119" s="5">
        <v>4</v>
      </c>
      <c r="C119" s="5" t="s">
        <v>369</v>
      </c>
      <c r="D119" s="5" t="s">
        <v>370</v>
      </c>
      <c r="E119" s="5">
        <v>290</v>
      </c>
      <c r="F119" s="5">
        <v>16679</v>
      </c>
      <c r="G119" s="5">
        <v>16191</v>
      </c>
      <c r="H119" s="5">
        <v>488</v>
      </c>
      <c r="I119" s="5">
        <v>16109</v>
      </c>
      <c r="J119" s="5">
        <v>486</v>
      </c>
      <c r="K119" s="5">
        <v>82</v>
      </c>
      <c r="L119" s="5">
        <v>2</v>
      </c>
      <c r="M119" s="5">
        <v>1063739</v>
      </c>
      <c r="N119" s="5">
        <v>3616961</v>
      </c>
      <c r="O119" s="5">
        <v>145433</v>
      </c>
      <c r="P119" s="5">
        <v>7328303</v>
      </c>
      <c r="Q119" s="5">
        <v>9487533</v>
      </c>
      <c r="R119" s="5">
        <v>1178233</v>
      </c>
      <c r="S119" s="5">
        <v>51965</v>
      </c>
      <c r="T119" s="5">
        <v>4523236</v>
      </c>
      <c r="U119" s="5">
        <v>7454902</v>
      </c>
      <c r="V119" s="5">
        <v>2931667</v>
      </c>
      <c r="W119" s="5">
        <v>4630</v>
      </c>
      <c r="X119" s="5">
        <v>285779</v>
      </c>
      <c r="Y119" s="5">
        <v>29019</v>
      </c>
      <c r="Z119" s="5">
        <v>177049</v>
      </c>
      <c r="AA119" s="5">
        <v>1396860</v>
      </c>
    </row>
    <row r="120" spans="1:27">
      <c r="A120" s="5">
        <v>1386</v>
      </c>
      <c r="B120" s="5">
        <v>4</v>
      </c>
      <c r="C120" s="5" t="s">
        <v>371</v>
      </c>
      <c r="D120" s="5" t="s">
        <v>372</v>
      </c>
      <c r="E120" s="5">
        <v>67</v>
      </c>
      <c r="F120" s="5">
        <v>1742</v>
      </c>
      <c r="G120" s="5">
        <v>1670</v>
      </c>
      <c r="H120" s="5">
        <v>73</v>
      </c>
      <c r="I120" s="5">
        <v>1641</v>
      </c>
      <c r="J120" s="5">
        <v>73</v>
      </c>
      <c r="K120" s="5">
        <v>29</v>
      </c>
      <c r="L120" s="5">
        <v>0</v>
      </c>
      <c r="M120" s="5">
        <v>96097</v>
      </c>
      <c r="N120" s="5">
        <v>534716</v>
      </c>
      <c r="O120" s="5">
        <v>9362</v>
      </c>
      <c r="P120" s="5">
        <v>770347</v>
      </c>
      <c r="Q120" s="5">
        <v>1139532</v>
      </c>
      <c r="R120" s="5">
        <v>0</v>
      </c>
      <c r="S120" s="5">
        <v>0</v>
      </c>
      <c r="T120" s="5">
        <v>576737</v>
      </c>
      <c r="U120" s="5">
        <v>781584</v>
      </c>
      <c r="V120" s="5">
        <v>204847</v>
      </c>
      <c r="W120" s="5">
        <v>1945</v>
      </c>
      <c r="X120" s="5">
        <v>11597</v>
      </c>
      <c r="Y120" s="5">
        <v>5201</v>
      </c>
      <c r="Z120" s="5">
        <v>2101</v>
      </c>
      <c r="AA120" s="5">
        <v>101243</v>
      </c>
    </row>
    <row r="121" spans="1:27">
      <c r="A121" s="5">
        <v>1386</v>
      </c>
      <c r="B121" s="5">
        <v>2</v>
      </c>
      <c r="C121" s="5" t="s">
        <v>373</v>
      </c>
      <c r="D121" s="5" t="s">
        <v>374</v>
      </c>
      <c r="E121" s="5">
        <v>2337</v>
      </c>
      <c r="F121" s="5">
        <v>105561</v>
      </c>
      <c r="G121" s="5">
        <v>99632</v>
      </c>
      <c r="H121" s="5">
        <v>5929</v>
      </c>
      <c r="I121" s="5">
        <v>98935</v>
      </c>
      <c r="J121" s="5">
        <v>5914</v>
      </c>
      <c r="K121" s="5">
        <v>697</v>
      </c>
      <c r="L121" s="5">
        <v>15</v>
      </c>
      <c r="M121" s="5">
        <v>6022384</v>
      </c>
      <c r="N121" s="5">
        <v>36375934</v>
      </c>
      <c r="O121" s="5">
        <v>4882256</v>
      </c>
      <c r="P121" s="5">
        <v>52692563</v>
      </c>
      <c r="Q121" s="5">
        <v>62997024</v>
      </c>
      <c r="R121" s="5">
        <v>2198719</v>
      </c>
      <c r="S121" s="5">
        <v>123390</v>
      </c>
      <c r="T121" s="5">
        <v>37889801</v>
      </c>
      <c r="U121" s="5">
        <v>56240553</v>
      </c>
      <c r="V121" s="5">
        <v>18350753</v>
      </c>
      <c r="W121" s="5">
        <v>185517</v>
      </c>
      <c r="X121" s="5">
        <v>1444502</v>
      </c>
      <c r="Y121" s="5">
        <v>149029</v>
      </c>
      <c r="Z121" s="5">
        <v>3138032</v>
      </c>
      <c r="AA121" s="5">
        <v>4623911</v>
      </c>
    </row>
    <row r="122" spans="1:27">
      <c r="A122" s="5">
        <v>1386</v>
      </c>
      <c r="B122" s="5">
        <v>3</v>
      </c>
      <c r="C122" s="5" t="s">
        <v>375</v>
      </c>
      <c r="D122" s="5" t="s">
        <v>376</v>
      </c>
      <c r="E122" s="5">
        <v>870</v>
      </c>
      <c r="F122" s="5">
        <v>49212</v>
      </c>
      <c r="G122" s="5">
        <v>47043</v>
      </c>
      <c r="H122" s="5">
        <v>2169</v>
      </c>
      <c r="I122" s="5">
        <v>46813</v>
      </c>
      <c r="J122" s="5">
        <v>2161</v>
      </c>
      <c r="K122" s="5">
        <v>230</v>
      </c>
      <c r="L122" s="5">
        <v>8</v>
      </c>
      <c r="M122" s="5">
        <v>2751568</v>
      </c>
      <c r="N122" s="5">
        <v>15171859</v>
      </c>
      <c r="O122" s="5">
        <v>1062413</v>
      </c>
      <c r="P122" s="5">
        <v>23142026</v>
      </c>
      <c r="Q122" s="5">
        <v>28402242</v>
      </c>
      <c r="R122" s="5">
        <v>590260</v>
      </c>
      <c r="S122" s="5">
        <v>45148</v>
      </c>
      <c r="T122" s="5">
        <v>15855099</v>
      </c>
      <c r="U122" s="5">
        <v>24804508</v>
      </c>
      <c r="V122" s="5">
        <v>8949409</v>
      </c>
      <c r="W122" s="5">
        <v>147257</v>
      </c>
      <c r="X122" s="5">
        <v>821631</v>
      </c>
      <c r="Y122" s="5">
        <v>79753</v>
      </c>
      <c r="Z122" s="5">
        <v>1129923</v>
      </c>
      <c r="AA122" s="5">
        <v>2097301</v>
      </c>
    </row>
    <row r="123" spans="1:27">
      <c r="A123" s="5">
        <v>1386</v>
      </c>
      <c r="B123" s="5">
        <v>4</v>
      </c>
      <c r="C123" s="5" t="s">
        <v>377</v>
      </c>
      <c r="D123" s="5" t="s">
        <v>378</v>
      </c>
      <c r="E123" s="5">
        <v>557</v>
      </c>
      <c r="F123" s="5">
        <v>30420</v>
      </c>
      <c r="G123" s="5">
        <v>29097</v>
      </c>
      <c r="H123" s="5">
        <v>1323</v>
      </c>
      <c r="I123" s="5">
        <v>28918</v>
      </c>
      <c r="J123" s="5">
        <v>1315</v>
      </c>
      <c r="K123" s="5">
        <v>179</v>
      </c>
      <c r="L123" s="5">
        <v>8</v>
      </c>
      <c r="M123" s="5">
        <v>1527862</v>
      </c>
      <c r="N123" s="5">
        <v>10247024</v>
      </c>
      <c r="O123" s="5">
        <v>631168</v>
      </c>
      <c r="P123" s="5">
        <v>15615698</v>
      </c>
      <c r="Q123" s="5">
        <v>17706156</v>
      </c>
      <c r="R123" s="5">
        <v>323081</v>
      </c>
      <c r="S123" s="5">
        <v>25354</v>
      </c>
      <c r="T123" s="5">
        <v>10590926</v>
      </c>
      <c r="U123" s="5">
        <v>16440028</v>
      </c>
      <c r="V123" s="5">
        <v>5849101</v>
      </c>
      <c r="W123" s="5">
        <v>141721</v>
      </c>
      <c r="X123" s="5">
        <v>448277</v>
      </c>
      <c r="Y123" s="5">
        <v>48052</v>
      </c>
      <c r="Z123" s="5">
        <v>591369</v>
      </c>
      <c r="AA123" s="5">
        <v>801524</v>
      </c>
    </row>
    <row r="124" spans="1:27">
      <c r="A124" s="5">
        <v>1386</v>
      </c>
      <c r="B124" s="5">
        <v>4</v>
      </c>
      <c r="C124" s="5" t="s">
        <v>379</v>
      </c>
      <c r="D124" s="5" t="s">
        <v>380</v>
      </c>
      <c r="E124" s="5">
        <v>309</v>
      </c>
      <c r="F124" s="5">
        <v>18642</v>
      </c>
      <c r="G124" s="5">
        <v>17804</v>
      </c>
      <c r="H124" s="5">
        <v>838</v>
      </c>
      <c r="I124" s="5">
        <v>17757</v>
      </c>
      <c r="J124" s="5">
        <v>838</v>
      </c>
      <c r="K124" s="5">
        <v>47</v>
      </c>
      <c r="L124" s="5">
        <v>0</v>
      </c>
      <c r="M124" s="5">
        <v>1218925</v>
      </c>
      <c r="N124" s="5">
        <v>4890107</v>
      </c>
      <c r="O124" s="5">
        <v>424746</v>
      </c>
      <c r="P124" s="5">
        <v>7478624</v>
      </c>
      <c r="Q124" s="5">
        <v>10655064</v>
      </c>
      <c r="R124" s="5">
        <v>267179</v>
      </c>
      <c r="S124" s="5">
        <v>19794</v>
      </c>
      <c r="T124" s="5">
        <v>5226776</v>
      </c>
      <c r="U124" s="5">
        <v>8309783</v>
      </c>
      <c r="V124" s="5">
        <v>3083007</v>
      </c>
      <c r="W124" s="5">
        <v>5535</v>
      </c>
      <c r="X124" s="5">
        <v>371581</v>
      </c>
      <c r="Y124" s="5">
        <v>31681</v>
      </c>
      <c r="Z124" s="5">
        <v>520549</v>
      </c>
      <c r="AA124" s="5">
        <v>1292302</v>
      </c>
    </row>
    <row r="125" spans="1:27">
      <c r="A125" s="5">
        <v>1386</v>
      </c>
      <c r="B125" s="5">
        <v>4</v>
      </c>
      <c r="C125" s="5" t="s">
        <v>381</v>
      </c>
      <c r="D125" s="5" t="s">
        <v>382</v>
      </c>
      <c r="E125" s="5">
        <v>5</v>
      </c>
      <c r="F125" s="5">
        <v>150</v>
      </c>
      <c r="G125" s="5">
        <v>142</v>
      </c>
      <c r="H125" s="5">
        <v>8</v>
      </c>
      <c r="I125" s="5">
        <v>138</v>
      </c>
      <c r="J125" s="5">
        <v>8</v>
      </c>
      <c r="K125" s="5">
        <v>4</v>
      </c>
      <c r="L125" s="5">
        <v>0</v>
      </c>
      <c r="M125" s="5">
        <v>4781</v>
      </c>
      <c r="N125" s="5">
        <v>34729</v>
      </c>
      <c r="O125" s="5">
        <v>6499</v>
      </c>
      <c r="P125" s="5">
        <v>47704</v>
      </c>
      <c r="Q125" s="5">
        <v>41022</v>
      </c>
      <c r="R125" s="5">
        <v>0</v>
      </c>
      <c r="S125" s="5">
        <v>0</v>
      </c>
      <c r="T125" s="5">
        <v>37397</v>
      </c>
      <c r="U125" s="5">
        <v>54697</v>
      </c>
      <c r="V125" s="5">
        <v>17300</v>
      </c>
      <c r="W125" s="5">
        <v>0</v>
      </c>
      <c r="X125" s="5">
        <v>1773</v>
      </c>
      <c r="Y125" s="5">
        <v>19</v>
      </c>
      <c r="Z125" s="5">
        <v>18004</v>
      </c>
      <c r="AA125" s="5">
        <v>3475</v>
      </c>
    </row>
    <row r="126" spans="1:27">
      <c r="A126" s="5">
        <v>1386</v>
      </c>
      <c r="B126" s="5">
        <v>3</v>
      </c>
      <c r="C126" s="5" t="s">
        <v>383</v>
      </c>
      <c r="D126" s="5" t="s">
        <v>384</v>
      </c>
      <c r="E126" s="5">
        <v>1467</v>
      </c>
      <c r="F126" s="5">
        <v>56349</v>
      </c>
      <c r="G126" s="5">
        <v>52589</v>
      </c>
      <c r="H126" s="5">
        <v>3760</v>
      </c>
      <c r="I126" s="5">
        <v>52122</v>
      </c>
      <c r="J126" s="5">
        <v>3753</v>
      </c>
      <c r="K126" s="5">
        <v>467</v>
      </c>
      <c r="L126" s="5">
        <v>7</v>
      </c>
      <c r="M126" s="5">
        <v>3270816</v>
      </c>
      <c r="N126" s="5">
        <v>21204075</v>
      </c>
      <c r="O126" s="5">
        <v>3819843</v>
      </c>
      <c r="P126" s="5">
        <v>29550537</v>
      </c>
      <c r="Q126" s="5">
        <v>34594782</v>
      </c>
      <c r="R126" s="5">
        <v>1608459</v>
      </c>
      <c r="S126" s="5">
        <v>78241</v>
      </c>
      <c r="T126" s="5">
        <v>22034701</v>
      </c>
      <c r="U126" s="5">
        <v>31436045</v>
      </c>
      <c r="V126" s="5">
        <v>9401344</v>
      </c>
      <c r="W126" s="5">
        <v>38260</v>
      </c>
      <c r="X126" s="5">
        <v>622871</v>
      </c>
      <c r="Y126" s="5">
        <v>69276</v>
      </c>
      <c r="Z126" s="5">
        <v>2008109</v>
      </c>
      <c r="AA126" s="5">
        <v>2526610</v>
      </c>
    </row>
    <row r="127" spans="1:27">
      <c r="A127" s="5">
        <v>1386</v>
      </c>
      <c r="B127" s="5">
        <v>4</v>
      </c>
      <c r="C127" s="5" t="s">
        <v>385</v>
      </c>
      <c r="D127" s="5" t="s">
        <v>386</v>
      </c>
      <c r="E127" s="5">
        <v>118</v>
      </c>
      <c r="F127" s="5">
        <v>2572</v>
      </c>
      <c r="G127" s="5">
        <v>2455</v>
      </c>
      <c r="H127" s="5">
        <v>117</v>
      </c>
      <c r="I127" s="5">
        <v>2422</v>
      </c>
      <c r="J127" s="5">
        <v>117</v>
      </c>
      <c r="K127" s="5">
        <v>33</v>
      </c>
      <c r="L127" s="5">
        <v>0</v>
      </c>
      <c r="M127" s="5">
        <v>144018</v>
      </c>
      <c r="N127" s="5">
        <v>2088415</v>
      </c>
      <c r="O127" s="5">
        <v>35786</v>
      </c>
      <c r="P127" s="5">
        <v>2751778</v>
      </c>
      <c r="Q127" s="5">
        <v>2991303</v>
      </c>
      <c r="R127" s="5">
        <v>52</v>
      </c>
      <c r="S127" s="5">
        <v>6</v>
      </c>
      <c r="T127" s="5">
        <v>2154818</v>
      </c>
      <c r="U127" s="5">
        <v>2914817</v>
      </c>
      <c r="V127" s="5">
        <v>759999</v>
      </c>
      <c r="W127" s="5">
        <v>36</v>
      </c>
      <c r="X127" s="5">
        <v>50020</v>
      </c>
      <c r="Y127" s="5">
        <v>9445</v>
      </c>
      <c r="Z127" s="5">
        <v>222906</v>
      </c>
      <c r="AA127" s="5">
        <v>822481</v>
      </c>
    </row>
    <row r="128" spans="1:27">
      <c r="A128" s="5">
        <v>1386</v>
      </c>
      <c r="B128" s="5">
        <v>4</v>
      </c>
      <c r="C128" s="5" t="s">
        <v>387</v>
      </c>
      <c r="D128" s="5" t="s">
        <v>388</v>
      </c>
      <c r="E128" s="5">
        <v>418</v>
      </c>
      <c r="F128" s="5">
        <v>11186</v>
      </c>
      <c r="G128" s="5">
        <v>10697</v>
      </c>
      <c r="H128" s="5">
        <v>489</v>
      </c>
      <c r="I128" s="5">
        <v>10523</v>
      </c>
      <c r="J128" s="5">
        <v>487</v>
      </c>
      <c r="K128" s="5">
        <v>174</v>
      </c>
      <c r="L128" s="5">
        <v>2</v>
      </c>
      <c r="M128" s="5">
        <v>738994</v>
      </c>
      <c r="N128" s="5">
        <v>4408108</v>
      </c>
      <c r="O128" s="5">
        <v>109069</v>
      </c>
      <c r="P128" s="5">
        <v>6025786</v>
      </c>
      <c r="Q128" s="5">
        <v>6441786</v>
      </c>
      <c r="R128" s="5">
        <v>14715</v>
      </c>
      <c r="S128" s="5">
        <v>1003</v>
      </c>
      <c r="T128" s="5">
        <v>4608035</v>
      </c>
      <c r="U128" s="5">
        <v>6807092</v>
      </c>
      <c r="V128" s="5">
        <v>2199057</v>
      </c>
      <c r="W128" s="5">
        <v>2918</v>
      </c>
      <c r="X128" s="5">
        <v>120608</v>
      </c>
      <c r="Y128" s="5">
        <v>17002</v>
      </c>
      <c r="Z128" s="5">
        <v>6939</v>
      </c>
      <c r="AA128" s="5">
        <v>441648</v>
      </c>
    </row>
    <row r="129" spans="1:27">
      <c r="A129" s="5">
        <v>1386</v>
      </c>
      <c r="B129" s="5">
        <v>4</v>
      </c>
      <c r="C129" s="5" t="s">
        <v>389</v>
      </c>
      <c r="D129" s="5" t="s">
        <v>390</v>
      </c>
      <c r="E129" s="5">
        <v>136</v>
      </c>
      <c r="F129" s="5">
        <v>7074</v>
      </c>
      <c r="G129" s="5">
        <v>6388</v>
      </c>
      <c r="H129" s="5">
        <v>685</v>
      </c>
      <c r="I129" s="5">
        <v>6354</v>
      </c>
      <c r="J129" s="5">
        <v>685</v>
      </c>
      <c r="K129" s="5">
        <v>34</v>
      </c>
      <c r="L129" s="5">
        <v>0</v>
      </c>
      <c r="M129" s="5">
        <v>438624</v>
      </c>
      <c r="N129" s="5">
        <v>1122610</v>
      </c>
      <c r="O129" s="5">
        <v>102925</v>
      </c>
      <c r="P129" s="5">
        <v>2141439</v>
      </c>
      <c r="Q129" s="5">
        <v>2454680</v>
      </c>
      <c r="R129" s="5">
        <v>24651</v>
      </c>
      <c r="S129" s="5">
        <v>1684</v>
      </c>
      <c r="T129" s="5">
        <v>1191624</v>
      </c>
      <c r="U129" s="5">
        <v>2383155</v>
      </c>
      <c r="V129" s="5">
        <v>1191531</v>
      </c>
      <c r="W129" s="5">
        <v>918</v>
      </c>
      <c r="X129" s="5">
        <v>61317</v>
      </c>
      <c r="Y129" s="5">
        <v>14574</v>
      </c>
      <c r="Z129" s="5">
        <v>279785</v>
      </c>
      <c r="AA129" s="5">
        <v>143695</v>
      </c>
    </row>
    <row r="130" spans="1:27">
      <c r="A130" s="5">
        <v>1386</v>
      </c>
      <c r="B130" s="5">
        <v>4</v>
      </c>
      <c r="C130" s="5" t="s">
        <v>391</v>
      </c>
      <c r="D130" s="5" t="s">
        <v>392</v>
      </c>
      <c r="E130" s="5">
        <v>795</v>
      </c>
      <c r="F130" s="5">
        <v>35517</v>
      </c>
      <c r="G130" s="5">
        <v>33049</v>
      </c>
      <c r="H130" s="5">
        <v>2469</v>
      </c>
      <c r="I130" s="5">
        <v>32822</v>
      </c>
      <c r="J130" s="5">
        <v>2464</v>
      </c>
      <c r="K130" s="5">
        <v>226</v>
      </c>
      <c r="L130" s="5">
        <v>5</v>
      </c>
      <c r="M130" s="5">
        <v>1949180</v>
      </c>
      <c r="N130" s="5">
        <v>13584942</v>
      </c>
      <c r="O130" s="5">
        <v>3572063</v>
      </c>
      <c r="P130" s="5">
        <v>18631534</v>
      </c>
      <c r="Q130" s="5">
        <v>22707013</v>
      </c>
      <c r="R130" s="5">
        <v>1569041</v>
      </c>
      <c r="S130" s="5">
        <v>75549</v>
      </c>
      <c r="T130" s="5">
        <v>14080225</v>
      </c>
      <c r="U130" s="5">
        <v>19330981</v>
      </c>
      <c r="V130" s="5">
        <v>5250757</v>
      </c>
      <c r="W130" s="5">
        <v>34388</v>
      </c>
      <c r="X130" s="5">
        <v>390926</v>
      </c>
      <c r="Y130" s="5">
        <v>28255</v>
      </c>
      <c r="Z130" s="5">
        <v>1498479</v>
      </c>
      <c r="AA130" s="5">
        <v>1118787</v>
      </c>
    </row>
    <row r="131" spans="1:27">
      <c r="A131" s="5">
        <v>1386</v>
      </c>
      <c r="B131" s="5">
        <v>2</v>
      </c>
      <c r="C131" s="5" t="s">
        <v>393</v>
      </c>
      <c r="D131" s="5" t="s">
        <v>394</v>
      </c>
      <c r="E131" s="5">
        <v>471</v>
      </c>
      <c r="F131" s="5">
        <v>29696</v>
      </c>
      <c r="G131" s="5">
        <v>24059</v>
      </c>
      <c r="H131" s="5">
        <v>5637</v>
      </c>
      <c r="I131" s="5">
        <v>24013</v>
      </c>
      <c r="J131" s="5">
        <v>5636</v>
      </c>
      <c r="K131" s="5">
        <v>46</v>
      </c>
      <c r="L131" s="5">
        <v>1</v>
      </c>
      <c r="M131" s="5">
        <v>2234983</v>
      </c>
      <c r="N131" s="5">
        <v>7879887</v>
      </c>
      <c r="O131" s="5">
        <v>3232487</v>
      </c>
      <c r="P131" s="5">
        <v>12191071</v>
      </c>
      <c r="Q131" s="5">
        <v>17113988</v>
      </c>
      <c r="R131" s="5">
        <v>217048</v>
      </c>
      <c r="S131" s="5">
        <v>10859</v>
      </c>
      <c r="T131" s="5">
        <v>8211222</v>
      </c>
      <c r="U131" s="5">
        <v>14172777</v>
      </c>
      <c r="V131" s="5">
        <v>5961555</v>
      </c>
      <c r="W131" s="5">
        <v>158971</v>
      </c>
      <c r="X131" s="5">
        <v>751225</v>
      </c>
      <c r="Y131" s="5">
        <v>36381</v>
      </c>
      <c r="Z131" s="5">
        <v>708574</v>
      </c>
      <c r="AA131" s="5">
        <v>1109386</v>
      </c>
    </row>
    <row r="132" spans="1:27">
      <c r="A132" s="5">
        <v>1386</v>
      </c>
      <c r="B132" s="5">
        <v>3</v>
      </c>
      <c r="C132" s="5" t="s">
        <v>395</v>
      </c>
      <c r="D132" s="5" t="s">
        <v>396</v>
      </c>
      <c r="E132" s="5">
        <v>148</v>
      </c>
      <c r="F132" s="5">
        <v>6261</v>
      </c>
      <c r="G132" s="5">
        <v>4926</v>
      </c>
      <c r="H132" s="5">
        <v>1335</v>
      </c>
      <c r="I132" s="5">
        <v>4919</v>
      </c>
      <c r="J132" s="5">
        <v>1335</v>
      </c>
      <c r="K132" s="5">
        <v>7</v>
      </c>
      <c r="L132" s="5">
        <v>0</v>
      </c>
      <c r="M132" s="5">
        <v>564714</v>
      </c>
      <c r="N132" s="5">
        <v>2422056</v>
      </c>
      <c r="O132" s="5">
        <v>813446</v>
      </c>
      <c r="P132" s="5">
        <v>4221056</v>
      </c>
      <c r="Q132" s="5">
        <v>7705402</v>
      </c>
      <c r="R132" s="5">
        <v>191073</v>
      </c>
      <c r="S132" s="5">
        <v>8370</v>
      </c>
      <c r="T132" s="5">
        <v>2524141</v>
      </c>
      <c r="U132" s="5">
        <v>4257006</v>
      </c>
      <c r="V132" s="5">
        <v>1732865</v>
      </c>
      <c r="W132" s="5">
        <v>98298</v>
      </c>
      <c r="X132" s="5">
        <v>295826</v>
      </c>
      <c r="Y132" s="5">
        <v>8169</v>
      </c>
      <c r="Z132" s="5">
        <v>-6650</v>
      </c>
      <c r="AA132" s="5">
        <v>187795</v>
      </c>
    </row>
    <row r="133" spans="1:27">
      <c r="A133" s="5">
        <v>1386</v>
      </c>
      <c r="B133" s="5">
        <v>4</v>
      </c>
      <c r="C133" s="5" t="s">
        <v>397</v>
      </c>
      <c r="D133" s="5" t="s">
        <v>396</v>
      </c>
      <c r="E133" s="5">
        <v>148</v>
      </c>
      <c r="F133" s="5">
        <v>6261</v>
      </c>
      <c r="G133" s="5">
        <v>4926</v>
      </c>
      <c r="H133" s="5">
        <v>1335</v>
      </c>
      <c r="I133" s="5">
        <v>4919</v>
      </c>
      <c r="J133" s="5">
        <v>1335</v>
      </c>
      <c r="K133" s="5">
        <v>7</v>
      </c>
      <c r="L133" s="5">
        <v>0</v>
      </c>
      <c r="M133" s="5">
        <v>564714</v>
      </c>
      <c r="N133" s="5">
        <v>2422056</v>
      </c>
      <c r="O133" s="5">
        <v>813446</v>
      </c>
      <c r="P133" s="5">
        <v>4221056</v>
      </c>
      <c r="Q133" s="5">
        <v>7705402</v>
      </c>
      <c r="R133" s="5">
        <v>191073</v>
      </c>
      <c r="S133" s="5">
        <v>8370</v>
      </c>
      <c r="T133" s="5">
        <v>2524141</v>
      </c>
      <c r="U133" s="5">
        <v>4257006</v>
      </c>
      <c r="V133" s="5">
        <v>1732865</v>
      </c>
      <c r="W133" s="5">
        <v>98298</v>
      </c>
      <c r="X133" s="5">
        <v>295826</v>
      </c>
      <c r="Y133" s="5">
        <v>8169</v>
      </c>
      <c r="Z133" s="5">
        <v>-6650</v>
      </c>
      <c r="AA133" s="5">
        <v>187795</v>
      </c>
    </row>
    <row r="134" spans="1:27">
      <c r="A134" s="5">
        <v>1386</v>
      </c>
      <c r="B134" s="5">
        <v>3</v>
      </c>
      <c r="C134" s="5" t="s">
        <v>398</v>
      </c>
      <c r="D134" s="5" t="s">
        <v>399</v>
      </c>
      <c r="E134" s="5">
        <v>74</v>
      </c>
      <c r="F134" s="5">
        <v>4759</v>
      </c>
      <c r="G134" s="5">
        <v>3673</v>
      </c>
      <c r="H134" s="5">
        <v>1086</v>
      </c>
      <c r="I134" s="5">
        <v>3669</v>
      </c>
      <c r="J134" s="5">
        <v>1085</v>
      </c>
      <c r="K134" s="5">
        <v>4</v>
      </c>
      <c r="L134" s="5">
        <v>1</v>
      </c>
      <c r="M134" s="5">
        <v>381450</v>
      </c>
      <c r="N134" s="5">
        <v>661839</v>
      </c>
      <c r="O134" s="5">
        <v>405463</v>
      </c>
      <c r="P134" s="5">
        <v>960716</v>
      </c>
      <c r="Q134" s="5">
        <v>1258229</v>
      </c>
      <c r="R134" s="5">
        <v>1268</v>
      </c>
      <c r="S134" s="5">
        <v>145</v>
      </c>
      <c r="T134" s="5">
        <v>681745</v>
      </c>
      <c r="U134" s="5">
        <v>1679034</v>
      </c>
      <c r="V134" s="5">
        <v>997290</v>
      </c>
      <c r="W134" s="5">
        <v>30602</v>
      </c>
      <c r="X134" s="5">
        <v>100615</v>
      </c>
      <c r="Y134" s="5">
        <v>4711</v>
      </c>
      <c r="Z134" s="5">
        <v>119988</v>
      </c>
      <c r="AA134" s="5">
        <v>432292</v>
      </c>
    </row>
    <row r="135" spans="1:27">
      <c r="A135" s="5">
        <v>1386</v>
      </c>
      <c r="B135" s="5">
        <v>4</v>
      </c>
      <c r="C135" s="5" t="s">
        <v>400</v>
      </c>
      <c r="D135" s="5" t="s">
        <v>399</v>
      </c>
      <c r="E135" s="5">
        <v>74</v>
      </c>
      <c r="F135" s="5">
        <v>4759</v>
      </c>
      <c r="G135" s="5">
        <v>3673</v>
      </c>
      <c r="H135" s="5">
        <v>1086</v>
      </c>
      <c r="I135" s="5">
        <v>3669</v>
      </c>
      <c r="J135" s="5">
        <v>1085</v>
      </c>
      <c r="K135" s="5">
        <v>4</v>
      </c>
      <c r="L135" s="5">
        <v>1</v>
      </c>
      <c r="M135" s="5">
        <v>381450</v>
      </c>
      <c r="N135" s="5">
        <v>661839</v>
      </c>
      <c r="O135" s="5">
        <v>405463</v>
      </c>
      <c r="P135" s="5">
        <v>960716</v>
      </c>
      <c r="Q135" s="5">
        <v>1258229</v>
      </c>
      <c r="R135" s="5">
        <v>1268</v>
      </c>
      <c r="S135" s="5">
        <v>145</v>
      </c>
      <c r="T135" s="5">
        <v>681745</v>
      </c>
      <c r="U135" s="5">
        <v>1679034</v>
      </c>
      <c r="V135" s="5">
        <v>997290</v>
      </c>
      <c r="W135" s="5">
        <v>30602</v>
      </c>
      <c r="X135" s="5">
        <v>100615</v>
      </c>
      <c r="Y135" s="5">
        <v>4711</v>
      </c>
      <c r="Z135" s="5">
        <v>119988</v>
      </c>
      <c r="AA135" s="5">
        <v>432292</v>
      </c>
    </row>
    <row r="136" spans="1:27">
      <c r="A136" s="5">
        <v>1386</v>
      </c>
      <c r="B136" s="5">
        <v>3</v>
      </c>
      <c r="C136" s="5" t="s">
        <v>401</v>
      </c>
      <c r="D136" s="5" t="s">
        <v>402</v>
      </c>
      <c r="E136" s="5">
        <v>64</v>
      </c>
      <c r="F136" s="5">
        <v>7067</v>
      </c>
      <c r="G136" s="5">
        <v>5842</v>
      </c>
      <c r="H136" s="5">
        <v>1225</v>
      </c>
      <c r="I136" s="5">
        <v>5834</v>
      </c>
      <c r="J136" s="5">
        <v>1225</v>
      </c>
      <c r="K136" s="5">
        <v>8</v>
      </c>
      <c r="L136" s="5">
        <v>0</v>
      </c>
      <c r="M136" s="5">
        <v>466547</v>
      </c>
      <c r="N136" s="5">
        <v>1493825</v>
      </c>
      <c r="O136" s="5">
        <v>509049</v>
      </c>
      <c r="P136" s="5">
        <v>2353832</v>
      </c>
      <c r="Q136" s="5">
        <v>2570881</v>
      </c>
      <c r="R136" s="5">
        <v>9660</v>
      </c>
      <c r="S136" s="5">
        <v>1034</v>
      </c>
      <c r="T136" s="5">
        <v>1532457</v>
      </c>
      <c r="U136" s="5">
        <v>2829735</v>
      </c>
      <c r="V136" s="5">
        <v>1297279</v>
      </c>
      <c r="W136" s="5">
        <v>10846</v>
      </c>
      <c r="X136" s="5">
        <v>122882</v>
      </c>
      <c r="Y136" s="5">
        <v>4994</v>
      </c>
      <c r="Z136" s="5">
        <v>662989</v>
      </c>
      <c r="AA136" s="5">
        <v>73897</v>
      </c>
    </row>
    <row r="137" spans="1:27">
      <c r="A137" s="5">
        <v>1386</v>
      </c>
      <c r="B137" s="5">
        <v>4</v>
      </c>
      <c r="C137" s="5" t="s">
        <v>403</v>
      </c>
      <c r="D137" s="5" t="s">
        <v>402</v>
      </c>
      <c r="E137" s="5">
        <v>64</v>
      </c>
      <c r="F137" s="5">
        <v>7067</v>
      </c>
      <c r="G137" s="5">
        <v>5842</v>
      </c>
      <c r="H137" s="5">
        <v>1225</v>
      </c>
      <c r="I137" s="5">
        <v>5834</v>
      </c>
      <c r="J137" s="5">
        <v>1225</v>
      </c>
      <c r="K137" s="5">
        <v>8</v>
      </c>
      <c r="L137" s="5">
        <v>0</v>
      </c>
      <c r="M137" s="5">
        <v>466547</v>
      </c>
      <c r="N137" s="5">
        <v>1493825</v>
      </c>
      <c r="O137" s="5">
        <v>509049</v>
      </c>
      <c r="P137" s="5">
        <v>2353832</v>
      </c>
      <c r="Q137" s="5">
        <v>2570881</v>
      </c>
      <c r="R137" s="5">
        <v>9660</v>
      </c>
      <c r="S137" s="5">
        <v>1034</v>
      </c>
      <c r="T137" s="5">
        <v>1532457</v>
      </c>
      <c r="U137" s="5">
        <v>2829735</v>
      </c>
      <c r="V137" s="5">
        <v>1297279</v>
      </c>
      <c r="W137" s="5">
        <v>10846</v>
      </c>
      <c r="X137" s="5">
        <v>122882</v>
      </c>
      <c r="Y137" s="5">
        <v>4994</v>
      </c>
      <c r="Z137" s="5">
        <v>662989</v>
      </c>
      <c r="AA137" s="5">
        <v>73897</v>
      </c>
    </row>
    <row r="138" spans="1:27">
      <c r="A138" s="5">
        <v>1386</v>
      </c>
      <c r="B138" s="5">
        <v>3</v>
      </c>
      <c r="C138" s="5" t="s">
        <v>404</v>
      </c>
      <c r="D138" s="5" t="s">
        <v>405</v>
      </c>
      <c r="E138" s="5">
        <v>48</v>
      </c>
      <c r="F138" s="5">
        <v>4172</v>
      </c>
      <c r="G138" s="5">
        <v>3237</v>
      </c>
      <c r="H138" s="5">
        <v>935</v>
      </c>
      <c r="I138" s="5">
        <v>3229</v>
      </c>
      <c r="J138" s="5">
        <v>935</v>
      </c>
      <c r="K138" s="5">
        <v>8</v>
      </c>
      <c r="L138" s="5">
        <v>0</v>
      </c>
      <c r="M138" s="5">
        <v>291442</v>
      </c>
      <c r="N138" s="5">
        <v>1551614</v>
      </c>
      <c r="O138" s="5">
        <v>1071975</v>
      </c>
      <c r="P138" s="5">
        <v>2112143</v>
      </c>
      <c r="Q138" s="5">
        <v>2411119</v>
      </c>
      <c r="R138" s="5">
        <v>4274</v>
      </c>
      <c r="S138" s="5">
        <v>155</v>
      </c>
      <c r="T138" s="5">
        <v>1598067</v>
      </c>
      <c r="U138" s="5">
        <v>2397860</v>
      </c>
      <c r="V138" s="5">
        <v>799793</v>
      </c>
      <c r="W138" s="5">
        <v>19037</v>
      </c>
      <c r="X138" s="5">
        <v>92352</v>
      </c>
      <c r="Y138" s="5">
        <v>8972</v>
      </c>
      <c r="Z138" s="5">
        <v>-88033</v>
      </c>
      <c r="AA138" s="5">
        <v>200861</v>
      </c>
    </row>
    <row r="139" spans="1:27">
      <c r="A139" s="5">
        <v>1386</v>
      </c>
      <c r="B139" s="5">
        <v>4</v>
      </c>
      <c r="C139" s="5" t="s">
        <v>406</v>
      </c>
      <c r="D139" s="5" t="s">
        <v>405</v>
      </c>
      <c r="E139" s="5">
        <v>48</v>
      </c>
      <c r="F139" s="5">
        <v>4172</v>
      </c>
      <c r="G139" s="5">
        <v>3237</v>
      </c>
      <c r="H139" s="5">
        <v>935</v>
      </c>
      <c r="I139" s="5">
        <v>3229</v>
      </c>
      <c r="J139" s="5">
        <v>935</v>
      </c>
      <c r="K139" s="5">
        <v>8</v>
      </c>
      <c r="L139" s="5">
        <v>0</v>
      </c>
      <c r="M139" s="5">
        <v>291442</v>
      </c>
      <c r="N139" s="5">
        <v>1551614</v>
      </c>
      <c r="O139" s="5">
        <v>1071975</v>
      </c>
      <c r="P139" s="5">
        <v>2112143</v>
      </c>
      <c r="Q139" s="5">
        <v>2411119</v>
      </c>
      <c r="R139" s="5">
        <v>4274</v>
      </c>
      <c r="S139" s="5">
        <v>155</v>
      </c>
      <c r="T139" s="5">
        <v>1598067</v>
      </c>
      <c r="U139" s="5">
        <v>2397860</v>
      </c>
      <c r="V139" s="5">
        <v>799793</v>
      </c>
      <c r="W139" s="5">
        <v>19037</v>
      </c>
      <c r="X139" s="5">
        <v>92352</v>
      </c>
      <c r="Y139" s="5">
        <v>8972</v>
      </c>
      <c r="Z139" s="5">
        <v>-88033</v>
      </c>
      <c r="AA139" s="5">
        <v>200861</v>
      </c>
    </row>
    <row r="140" spans="1:27">
      <c r="A140" s="5">
        <v>1386</v>
      </c>
      <c r="B140" s="5">
        <v>3</v>
      </c>
      <c r="C140" s="5" t="s">
        <v>407</v>
      </c>
      <c r="D140" s="5" t="s">
        <v>408</v>
      </c>
      <c r="E140" s="5">
        <v>104</v>
      </c>
      <c r="F140" s="5">
        <v>5945</v>
      </c>
      <c r="G140" s="5">
        <v>5126</v>
      </c>
      <c r="H140" s="5">
        <v>819</v>
      </c>
      <c r="I140" s="5">
        <v>5114</v>
      </c>
      <c r="J140" s="5">
        <v>819</v>
      </c>
      <c r="K140" s="5">
        <v>12</v>
      </c>
      <c r="L140" s="5">
        <v>0</v>
      </c>
      <c r="M140" s="5">
        <v>418048</v>
      </c>
      <c r="N140" s="5">
        <v>1262053</v>
      </c>
      <c r="O140" s="5">
        <v>282926</v>
      </c>
      <c r="P140" s="5">
        <v>1744854</v>
      </c>
      <c r="Q140" s="5">
        <v>2254841</v>
      </c>
      <c r="R140" s="5">
        <v>5663</v>
      </c>
      <c r="S140" s="5">
        <v>614</v>
      </c>
      <c r="T140" s="5">
        <v>1341976</v>
      </c>
      <c r="U140" s="5">
        <v>2115148</v>
      </c>
      <c r="V140" s="5">
        <v>773171</v>
      </c>
      <c r="W140" s="5">
        <v>147</v>
      </c>
      <c r="X140" s="5">
        <v>81304</v>
      </c>
      <c r="Y140" s="5">
        <v>8032</v>
      </c>
      <c r="Z140" s="5">
        <v>10659</v>
      </c>
      <c r="AA140" s="5">
        <v>51098</v>
      </c>
    </row>
    <row r="141" spans="1:27">
      <c r="A141" s="5">
        <v>1386</v>
      </c>
      <c r="B141" s="5">
        <v>4</v>
      </c>
      <c r="C141" s="5" t="s">
        <v>409</v>
      </c>
      <c r="D141" s="5" t="s">
        <v>410</v>
      </c>
      <c r="E141" s="5">
        <v>83</v>
      </c>
      <c r="F141" s="5">
        <v>5224</v>
      </c>
      <c r="G141" s="5">
        <v>4631</v>
      </c>
      <c r="H141" s="5">
        <v>592</v>
      </c>
      <c r="I141" s="5">
        <v>4624</v>
      </c>
      <c r="J141" s="5">
        <v>592</v>
      </c>
      <c r="K141" s="5">
        <v>7</v>
      </c>
      <c r="L141" s="5">
        <v>0</v>
      </c>
      <c r="M141" s="5">
        <v>350809</v>
      </c>
      <c r="N141" s="5">
        <v>1062377</v>
      </c>
      <c r="O141" s="5">
        <v>204913</v>
      </c>
      <c r="P141" s="5">
        <v>1409232</v>
      </c>
      <c r="Q141" s="5">
        <v>1870419</v>
      </c>
      <c r="R141" s="5">
        <v>5063</v>
      </c>
      <c r="S141" s="5">
        <v>550</v>
      </c>
      <c r="T141" s="5">
        <v>1131426</v>
      </c>
      <c r="U141" s="5">
        <v>1775830</v>
      </c>
      <c r="V141" s="5">
        <v>644403</v>
      </c>
      <c r="W141" s="5">
        <v>147</v>
      </c>
      <c r="X141" s="5">
        <v>73112</v>
      </c>
      <c r="Y141" s="5">
        <v>7429</v>
      </c>
      <c r="Z141" s="5">
        <v>8188</v>
      </c>
      <c r="AA141" s="5">
        <v>48018</v>
      </c>
    </row>
    <row r="142" spans="1:27">
      <c r="A142" s="5">
        <v>1386</v>
      </c>
      <c r="B142" s="5">
        <v>4</v>
      </c>
      <c r="C142" s="5" t="s">
        <v>411</v>
      </c>
      <c r="D142" s="5" t="s">
        <v>412</v>
      </c>
      <c r="E142" s="5">
        <v>20</v>
      </c>
      <c r="F142" s="5">
        <v>721</v>
      </c>
      <c r="G142" s="5">
        <v>495</v>
      </c>
      <c r="H142" s="5">
        <v>227</v>
      </c>
      <c r="I142" s="5">
        <v>490</v>
      </c>
      <c r="J142" s="5">
        <v>227</v>
      </c>
      <c r="K142" s="5">
        <v>5</v>
      </c>
      <c r="L142" s="5">
        <v>0</v>
      </c>
      <c r="M142" s="5">
        <v>67240</v>
      </c>
      <c r="N142" s="5">
        <v>199676</v>
      </c>
      <c r="O142" s="5">
        <v>78013</v>
      </c>
      <c r="P142" s="5">
        <v>335622</v>
      </c>
      <c r="Q142" s="5">
        <v>384421</v>
      </c>
      <c r="R142" s="5">
        <v>600</v>
      </c>
      <c r="S142" s="5">
        <v>64</v>
      </c>
      <c r="T142" s="5">
        <v>210550</v>
      </c>
      <c r="U142" s="5">
        <v>339318</v>
      </c>
      <c r="V142" s="5">
        <v>128768</v>
      </c>
      <c r="W142" s="5">
        <v>0</v>
      </c>
      <c r="X142" s="5">
        <v>8192</v>
      </c>
      <c r="Y142" s="5">
        <v>603</v>
      </c>
      <c r="Z142" s="5">
        <v>2471</v>
      </c>
      <c r="AA142" s="5">
        <v>3081</v>
      </c>
    </row>
    <row r="143" spans="1:27">
      <c r="A143" s="5">
        <v>1386</v>
      </c>
      <c r="B143" s="5">
        <v>3</v>
      </c>
      <c r="C143" s="5" t="s">
        <v>413</v>
      </c>
      <c r="D143" s="5" t="s">
        <v>414</v>
      </c>
      <c r="E143" s="5">
        <v>15</v>
      </c>
      <c r="F143" s="5">
        <v>523</v>
      </c>
      <c r="G143" s="5">
        <v>397</v>
      </c>
      <c r="H143" s="5">
        <v>126</v>
      </c>
      <c r="I143" s="5">
        <v>397</v>
      </c>
      <c r="J143" s="5">
        <v>126</v>
      </c>
      <c r="K143" s="5">
        <v>0</v>
      </c>
      <c r="L143" s="5">
        <v>0</v>
      </c>
      <c r="M143" s="5">
        <v>26556</v>
      </c>
      <c r="N143" s="5">
        <v>162121</v>
      </c>
      <c r="O143" s="5">
        <v>15342</v>
      </c>
      <c r="P143" s="5">
        <v>257852</v>
      </c>
      <c r="Q143" s="5">
        <v>343794</v>
      </c>
      <c r="R143" s="5">
        <v>5110</v>
      </c>
      <c r="S143" s="5">
        <v>542</v>
      </c>
      <c r="T143" s="5">
        <v>171568</v>
      </c>
      <c r="U143" s="5">
        <v>264529</v>
      </c>
      <c r="V143" s="5">
        <v>92961</v>
      </c>
      <c r="W143" s="5">
        <v>0</v>
      </c>
      <c r="X143" s="5">
        <v>10422</v>
      </c>
      <c r="Y143" s="5">
        <v>548</v>
      </c>
      <c r="Z143" s="5">
        <v>631</v>
      </c>
      <c r="AA143" s="5">
        <v>12611</v>
      </c>
    </row>
    <row r="144" spans="1:27">
      <c r="A144" s="5">
        <v>1386</v>
      </c>
      <c r="B144" s="5">
        <v>4</v>
      </c>
      <c r="C144" s="5" t="s">
        <v>415</v>
      </c>
      <c r="D144" s="5" t="s">
        <v>414</v>
      </c>
      <c r="E144" s="5">
        <v>15</v>
      </c>
      <c r="F144" s="5">
        <v>523</v>
      </c>
      <c r="G144" s="5">
        <v>397</v>
      </c>
      <c r="H144" s="5">
        <v>126</v>
      </c>
      <c r="I144" s="5">
        <v>397</v>
      </c>
      <c r="J144" s="5">
        <v>126</v>
      </c>
      <c r="K144" s="5">
        <v>0</v>
      </c>
      <c r="L144" s="5">
        <v>0</v>
      </c>
      <c r="M144" s="5">
        <v>26556</v>
      </c>
      <c r="N144" s="5">
        <v>162121</v>
      </c>
      <c r="O144" s="5">
        <v>15342</v>
      </c>
      <c r="P144" s="5">
        <v>257852</v>
      </c>
      <c r="Q144" s="5">
        <v>343794</v>
      </c>
      <c r="R144" s="5">
        <v>5110</v>
      </c>
      <c r="S144" s="5">
        <v>542</v>
      </c>
      <c r="T144" s="5">
        <v>171568</v>
      </c>
      <c r="U144" s="5">
        <v>264529</v>
      </c>
      <c r="V144" s="5">
        <v>92961</v>
      </c>
      <c r="W144" s="5">
        <v>0</v>
      </c>
      <c r="X144" s="5">
        <v>10422</v>
      </c>
      <c r="Y144" s="5">
        <v>548</v>
      </c>
      <c r="Z144" s="5">
        <v>631</v>
      </c>
      <c r="AA144" s="5">
        <v>12611</v>
      </c>
    </row>
    <row r="145" spans="1:27">
      <c r="A145" s="5">
        <v>1386</v>
      </c>
      <c r="B145" s="5">
        <v>3</v>
      </c>
      <c r="C145" s="5" t="s">
        <v>416</v>
      </c>
      <c r="D145" s="5" t="s">
        <v>417</v>
      </c>
      <c r="E145" s="5">
        <v>18</v>
      </c>
      <c r="F145" s="5">
        <v>969</v>
      </c>
      <c r="G145" s="5">
        <v>858</v>
      </c>
      <c r="H145" s="5">
        <v>111</v>
      </c>
      <c r="I145" s="5">
        <v>851</v>
      </c>
      <c r="J145" s="5">
        <v>111</v>
      </c>
      <c r="K145" s="5">
        <v>7</v>
      </c>
      <c r="L145" s="5">
        <v>0</v>
      </c>
      <c r="M145" s="5">
        <v>86226</v>
      </c>
      <c r="N145" s="5">
        <v>326379</v>
      </c>
      <c r="O145" s="5">
        <v>134286</v>
      </c>
      <c r="P145" s="5">
        <v>540619</v>
      </c>
      <c r="Q145" s="5">
        <v>569722</v>
      </c>
      <c r="R145" s="5">
        <v>0</v>
      </c>
      <c r="S145" s="5">
        <v>0</v>
      </c>
      <c r="T145" s="5">
        <v>361269</v>
      </c>
      <c r="U145" s="5">
        <v>629465</v>
      </c>
      <c r="V145" s="5">
        <v>268196</v>
      </c>
      <c r="W145" s="5">
        <v>41</v>
      </c>
      <c r="X145" s="5">
        <v>47825</v>
      </c>
      <c r="Y145" s="5">
        <v>956</v>
      </c>
      <c r="Z145" s="5">
        <v>8991</v>
      </c>
      <c r="AA145" s="5">
        <v>150831</v>
      </c>
    </row>
    <row r="146" spans="1:27">
      <c r="A146" s="5">
        <v>1386</v>
      </c>
      <c r="B146" s="5">
        <v>4</v>
      </c>
      <c r="C146" s="5" t="s">
        <v>418</v>
      </c>
      <c r="D146" s="5" t="s">
        <v>417</v>
      </c>
      <c r="E146" s="5">
        <v>18</v>
      </c>
      <c r="F146" s="5">
        <v>969</v>
      </c>
      <c r="G146" s="5">
        <v>858</v>
      </c>
      <c r="H146" s="5">
        <v>111</v>
      </c>
      <c r="I146" s="5">
        <v>851</v>
      </c>
      <c r="J146" s="5">
        <v>111</v>
      </c>
      <c r="K146" s="5">
        <v>7</v>
      </c>
      <c r="L146" s="5">
        <v>0</v>
      </c>
      <c r="M146" s="5">
        <v>86226</v>
      </c>
      <c r="N146" s="5">
        <v>326379</v>
      </c>
      <c r="O146" s="5">
        <v>134286</v>
      </c>
      <c r="P146" s="5">
        <v>540619</v>
      </c>
      <c r="Q146" s="5">
        <v>569722</v>
      </c>
      <c r="R146" s="5">
        <v>0</v>
      </c>
      <c r="S146" s="5">
        <v>0</v>
      </c>
      <c r="T146" s="5">
        <v>361269</v>
      </c>
      <c r="U146" s="5">
        <v>629465</v>
      </c>
      <c r="V146" s="5">
        <v>268196</v>
      </c>
      <c r="W146" s="5">
        <v>41</v>
      </c>
      <c r="X146" s="5">
        <v>47825</v>
      </c>
      <c r="Y146" s="5">
        <v>956</v>
      </c>
      <c r="Z146" s="5">
        <v>8991</v>
      </c>
      <c r="AA146" s="5">
        <v>150831</v>
      </c>
    </row>
    <row r="147" spans="1:27">
      <c r="A147" s="5">
        <v>1386</v>
      </c>
      <c r="B147" s="5">
        <v>2</v>
      </c>
      <c r="C147" s="5" t="s">
        <v>419</v>
      </c>
      <c r="D147" s="5" t="s">
        <v>420</v>
      </c>
      <c r="E147" s="5">
        <v>1065</v>
      </c>
      <c r="F147" s="5">
        <v>83294</v>
      </c>
      <c r="G147" s="5">
        <v>74015</v>
      </c>
      <c r="H147" s="5">
        <v>9280</v>
      </c>
      <c r="I147" s="5">
        <v>73761</v>
      </c>
      <c r="J147" s="5">
        <v>9269</v>
      </c>
      <c r="K147" s="5">
        <v>254</v>
      </c>
      <c r="L147" s="5">
        <v>11</v>
      </c>
      <c r="M147" s="5">
        <v>4828369</v>
      </c>
      <c r="N147" s="5">
        <v>33084988</v>
      </c>
      <c r="O147" s="5">
        <v>5137232</v>
      </c>
      <c r="P147" s="5">
        <v>48397653</v>
      </c>
      <c r="Q147" s="5">
        <v>55478627</v>
      </c>
      <c r="R147" s="5">
        <v>3178009</v>
      </c>
      <c r="S147" s="5">
        <v>263588</v>
      </c>
      <c r="T147" s="5">
        <v>34064697</v>
      </c>
      <c r="U147" s="5">
        <v>50776273</v>
      </c>
      <c r="V147" s="5">
        <v>16711576</v>
      </c>
      <c r="W147" s="5">
        <v>24322</v>
      </c>
      <c r="X147" s="5">
        <v>1760239</v>
      </c>
      <c r="Y147" s="5">
        <v>184351</v>
      </c>
      <c r="Z147" s="5">
        <v>2745655</v>
      </c>
      <c r="AA147" s="5">
        <v>2030208</v>
      </c>
    </row>
    <row r="148" spans="1:27">
      <c r="A148" s="5">
        <v>1386</v>
      </c>
      <c r="B148" s="5">
        <v>3</v>
      </c>
      <c r="C148" s="5" t="s">
        <v>421</v>
      </c>
      <c r="D148" s="5" t="s">
        <v>422</v>
      </c>
      <c r="E148" s="5">
        <v>300</v>
      </c>
      <c r="F148" s="5">
        <v>22899</v>
      </c>
      <c r="G148" s="5">
        <v>19069</v>
      </c>
      <c r="H148" s="5">
        <v>3829</v>
      </c>
      <c r="I148" s="5">
        <v>18997</v>
      </c>
      <c r="J148" s="5">
        <v>3824</v>
      </c>
      <c r="K148" s="5">
        <v>72</v>
      </c>
      <c r="L148" s="5">
        <v>5</v>
      </c>
      <c r="M148" s="5">
        <v>1401962</v>
      </c>
      <c r="N148" s="5">
        <v>7513463</v>
      </c>
      <c r="O148" s="5">
        <v>1302287</v>
      </c>
      <c r="P148" s="5">
        <v>11223482</v>
      </c>
      <c r="Q148" s="5">
        <v>12003591</v>
      </c>
      <c r="R148" s="5">
        <v>661507</v>
      </c>
      <c r="S148" s="5">
        <v>70327</v>
      </c>
      <c r="T148" s="5">
        <v>7853749</v>
      </c>
      <c r="U148" s="5">
        <v>12472889</v>
      </c>
      <c r="V148" s="5">
        <v>4619140</v>
      </c>
      <c r="W148" s="5">
        <v>10461</v>
      </c>
      <c r="X148" s="5">
        <v>431223</v>
      </c>
      <c r="Y148" s="5">
        <v>52933</v>
      </c>
      <c r="Z148" s="5">
        <v>819615</v>
      </c>
      <c r="AA148" s="5">
        <v>364895</v>
      </c>
    </row>
    <row r="149" spans="1:27">
      <c r="A149" s="5">
        <v>1386</v>
      </c>
      <c r="B149" s="5">
        <v>4</v>
      </c>
      <c r="C149" s="5" t="s">
        <v>423</v>
      </c>
      <c r="D149" s="5" t="s">
        <v>422</v>
      </c>
      <c r="E149" s="5">
        <v>300</v>
      </c>
      <c r="F149" s="5">
        <v>22899</v>
      </c>
      <c r="G149" s="5">
        <v>19069</v>
      </c>
      <c r="H149" s="5">
        <v>3829</v>
      </c>
      <c r="I149" s="5">
        <v>18997</v>
      </c>
      <c r="J149" s="5">
        <v>3824</v>
      </c>
      <c r="K149" s="5">
        <v>72</v>
      </c>
      <c r="L149" s="5">
        <v>5</v>
      </c>
      <c r="M149" s="5">
        <v>1401962</v>
      </c>
      <c r="N149" s="5">
        <v>7513463</v>
      </c>
      <c r="O149" s="5">
        <v>1302287</v>
      </c>
      <c r="P149" s="5">
        <v>11223482</v>
      </c>
      <c r="Q149" s="5">
        <v>12003591</v>
      </c>
      <c r="R149" s="5">
        <v>661507</v>
      </c>
      <c r="S149" s="5">
        <v>70327</v>
      </c>
      <c r="T149" s="5">
        <v>7853749</v>
      </c>
      <c r="U149" s="5">
        <v>12472889</v>
      </c>
      <c r="V149" s="5">
        <v>4619140</v>
      </c>
      <c r="W149" s="5">
        <v>10461</v>
      </c>
      <c r="X149" s="5">
        <v>431223</v>
      </c>
      <c r="Y149" s="5">
        <v>52933</v>
      </c>
      <c r="Z149" s="5">
        <v>819615</v>
      </c>
      <c r="AA149" s="5">
        <v>364895</v>
      </c>
    </row>
    <row r="150" spans="1:27">
      <c r="A150" s="5">
        <v>1386</v>
      </c>
      <c r="B150" s="5">
        <v>3</v>
      </c>
      <c r="C150" s="5" t="s">
        <v>424</v>
      </c>
      <c r="D150" s="5" t="s">
        <v>425</v>
      </c>
      <c r="E150" s="5">
        <v>30</v>
      </c>
      <c r="F150" s="5">
        <v>7476</v>
      </c>
      <c r="G150" s="5">
        <v>7158</v>
      </c>
      <c r="H150" s="5">
        <v>318</v>
      </c>
      <c r="I150" s="5">
        <v>7155</v>
      </c>
      <c r="J150" s="5">
        <v>318</v>
      </c>
      <c r="K150" s="5">
        <v>3</v>
      </c>
      <c r="L150" s="5">
        <v>0</v>
      </c>
      <c r="M150" s="5">
        <v>528738</v>
      </c>
      <c r="N150" s="5">
        <v>2284972</v>
      </c>
      <c r="O150" s="5">
        <v>300868</v>
      </c>
      <c r="P150" s="5">
        <v>3824928</v>
      </c>
      <c r="Q150" s="5">
        <v>3658997</v>
      </c>
      <c r="R150" s="5">
        <v>153517</v>
      </c>
      <c r="S150" s="5">
        <v>15025</v>
      </c>
      <c r="T150" s="5">
        <v>2395410</v>
      </c>
      <c r="U150" s="5">
        <v>3910259</v>
      </c>
      <c r="V150" s="5">
        <v>1514849</v>
      </c>
      <c r="W150" s="5">
        <v>253</v>
      </c>
      <c r="X150" s="5">
        <v>139939</v>
      </c>
      <c r="Y150" s="5">
        <v>13905</v>
      </c>
      <c r="Z150" s="5">
        <v>573236</v>
      </c>
      <c r="AA150" s="5">
        <v>367402</v>
      </c>
    </row>
    <row r="151" spans="1:27">
      <c r="A151" s="5">
        <v>1386</v>
      </c>
      <c r="B151" s="5">
        <v>4</v>
      </c>
      <c r="C151" s="5" t="s">
        <v>426</v>
      </c>
      <c r="D151" s="5" t="s">
        <v>425</v>
      </c>
      <c r="E151" s="5">
        <v>30</v>
      </c>
      <c r="F151" s="5">
        <v>7476</v>
      </c>
      <c r="G151" s="5">
        <v>7158</v>
      </c>
      <c r="H151" s="5">
        <v>318</v>
      </c>
      <c r="I151" s="5">
        <v>7155</v>
      </c>
      <c r="J151" s="5">
        <v>318</v>
      </c>
      <c r="K151" s="5">
        <v>3</v>
      </c>
      <c r="L151" s="5">
        <v>0</v>
      </c>
      <c r="M151" s="5">
        <v>528738</v>
      </c>
      <c r="N151" s="5">
        <v>2284972</v>
      </c>
      <c r="O151" s="5">
        <v>300868</v>
      </c>
      <c r="P151" s="5">
        <v>3824928</v>
      </c>
      <c r="Q151" s="5">
        <v>3658997</v>
      </c>
      <c r="R151" s="5">
        <v>153517</v>
      </c>
      <c r="S151" s="5">
        <v>15025</v>
      </c>
      <c r="T151" s="5">
        <v>2395410</v>
      </c>
      <c r="U151" s="5">
        <v>3910259</v>
      </c>
      <c r="V151" s="5">
        <v>1514849</v>
      </c>
      <c r="W151" s="5">
        <v>253</v>
      </c>
      <c r="X151" s="5">
        <v>139939</v>
      </c>
      <c r="Y151" s="5">
        <v>13905</v>
      </c>
      <c r="Z151" s="5">
        <v>573236</v>
      </c>
      <c r="AA151" s="5">
        <v>367402</v>
      </c>
    </row>
    <row r="152" spans="1:27">
      <c r="A152" s="5">
        <v>1386</v>
      </c>
      <c r="B152" s="5">
        <v>3</v>
      </c>
      <c r="C152" s="5" t="s">
        <v>427</v>
      </c>
      <c r="D152" s="5" t="s">
        <v>428</v>
      </c>
      <c r="E152" s="5">
        <v>212</v>
      </c>
      <c r="F152" s="5">
        <v>12501</v>
      </c>
      <c r="G152" s="5">
        <v>11604</v>
      </c>
      <c r="H152" s="5">
        <v>897</v>
      </c>
      <c r="I152" s="5">
        <v>11579</v>
      </c>
      <c r="J152" s="5">
        <v>893</v>
      </c>
      <c r="K152" s="5">
        <v>25</v>
      </c>
      <c r="L152" s="5">
        <v>4</v>
      </c>
      <c r="M152" s="5">
        <v>714431</v>
      </c>
      <c r="N152" s="5">
        <v>9375522</v>
      </c>
      <c r="O152" s="5">
        <v>1111581</v>
      </c>
      <c r="P152" s="5">
        <v>13021129</v>
      </c>
      <c r="Q152" s="5">
        <v>15171321</v>
      </c>
      <c r="R152" s="5">
        <v>1951962</v>
      </c>
      <c r="S152" s="5">
        <v>153078</v>
      </c>
      <c r="T152" s="5">
        <v>9549800</v>
      </c>
      <c r="U152" s="5">
        <v>13250115</v>
      </c>
      <c r="V152" s="5">
        <v>3700315</v>
      </c>
      <c r="W152" s="5">
        <v>4815</v>
      </c>
      <c r="X152" s="5">
        <v>431215</v>
      </c>
      <c r="Y152" s="5">
        <v>55009</v>
      </c>
      <c r="Z152" s="5">
        <v>170128</v>
      </c>
      <c r="AA152" s="5">
        <v>320646</v>
      </c>
    </row>
    <row r="153" spans="1:27">
      <c r="A153" s="5">
        <v>1386</v>
      </c>
      <c r="B153" s="5">
        <v>4</v>
      </c>
      <c r="C153" s="5" t="s">
        <v>429</v>
      </c>
      <c r="D153" s="5" t="s">
        <v>430</v>
      </c>
      <c r="E153" s="5">
        <v>212</v>
      </c>
      <c r="F153" s="5">
        <v>12501</v>
      </c>
      <c r="G153" s="5">
        <v>11604</v>
      </c>
      <c r="H153" s="5">
        <v>897</v>
      </c>
      <c r="I153" s="5">
        <v>11579</v>
      </c>
      <c r="J153" s="5">
        <v>893</v>
      </c>
      <c r="K153" s="5">
        <v>25</v>
      </c>
      <c r="L153" s="5">
        <v>4</v>
      </c>
      <c r="M153" s="5">
        <v>714431</v>
      </c>
      <c r="N153" s="5">
        <v>9375522</v>
      </c>
      <c r="O153" s="5">
        <v>1111581</v>
      </c>
      <c r="P153" s="5">
        <v>13021129</v>
      </c>
      <c r="Q153" s="5">
        <v>15171321</v>
      </c>
      <c r="R153" s="5">
        <v>1951962</v>
      </c>
      <c r="S153" s="5">
        <v>153078</v>
      </c>
      <c r="T153" s="5">
        <v>9549800</v>
      </c>
      <c r="U153" s="5">
        <v>13250115</v>
      </c>
      <c r="V153" s="5">
        <v>3700315</v>
      </c>
      <c r="W153" s="5">
        <v>4815</v>
      </c>
      <c r="X153" s="5">
        <v>431215</v>
      </c>
      <c r="Y153" s="5">
        <v>55009</v>
      </c>
      <c r="Z153" s="5">
        <v>170128</v>
      </c>
      <c r="AA153" s="5">
        <v>320646</v>
      </c>
    </row>
    <row r="154" spans="1:27">
      <c r="A154" s="5">
        <v>1386</v>
      </c>
      <c r="B154" s="5">
        <v>3</v>
      </c>
      <c r="C154" s="5" t="s">
        <v>431</v>
      </c>
      <c r="D154" s="5" t="s">
        <v>432</v>
      </c>
      <c r="E154" s="5">
        <v>112</v>
      </c>
      <c r="F154" s="5">
        <v>8124</v>
      </c>
      <c r="G154" s="5">
        <v>6819</v>
      </c>
      <c r="H154" s="5">
        <v>1305</v>
      </c>
      <c r="I154" s="5">
        <v>6799</v>
      </c>
      <c r="J154" s="5">
        <v>1304</v>
      </c>
      <c r="K154" s="5">
        <v>21</v>
      </c>
      <c r="L154" s="5">
        <v>1</v>
      </c>
      <c r="M154" s="5">
        <v>382812</v>
      </c>
      <c r="N154" s="5">
        <v>1817151</v>
      </c>
      <c r="O154" s="5">
        <v>189985</v>
      </c>
      <c r="P154" s="5">
        <v>2911554</v>
      </c>
      <c r="Q154" s="5">
        <v>3356817</v>
      </c>
      <c r="R154" s="5">
        <v>44526</v>
      </c>
      <c r="S154" s="5">
        <v>4190</v>
      </c>
      <c r="T154" s="5">
        <v>1882927</v>
      </c>
      <c r="U154" s="5">
        <v>2970647</v>
      </c>
      <c r="V154" s="5">
        <v>1087719</v>
      </c>
      <c r="W154" s="5">
        <v>78</v>
      </c>
      <c r="X154" s="5">
        <v>82847</v>
      </c>
      <c r="Y154" s="5">
        <v>14268</v>
      </c>
      <c r="Z154" s="5">
        <v>200510</v>
      </c>
      <c r="AA154" s="5">
        <v>123742</v>
      </c>
    </row>
    <row r="155" spans="1:27">
      <c r="A155" s="5">
        <v>1386</v>
      </c>
      <c r="B155" s="5">
        <v>4</v>
      </c>
      <c r="C155" s="5" t="s">
        <v>433</v>
      </c>
      <c r="D155" s="5" t="s">
        <v>432</v>
      </c>
      <c r="E155" s="5">
        <v>112</v>
      </c>
      <c r="F155" s="5">
        <v>8124</v>
      </c>
      <c r="G155" s="5">
        <v>6819</v>
      </c>
      <c r="H155" s="5">
        <v>1305</v>
      </c>
      <c r="I155" s="5">
        <v>6799</v>
      </c>
      <c r="J155" s="5">
        <v>1304</v>
      </c>
      <c r="K155" s="5">
        <v>21</v>
      </c>
      <c r="L155" s="5">
        <v>1</v>
      </c>
      <c r="M155" s="5">
        <v>382812</v>
      </c>
      <c r="N155" s="5">
        <v>1817151</v>
      </c>
      <c r="O155" s="5">
        <v>189985</v>
      </c>
      <c r="P155" s="5">
        <v>2911554</v>
      </c>
      <c r="Q155" s="5">
        <v>3356817</v>
      </c>
      <c r="R155" s="5">
        <v>44526</v>
      </c>
      <c r="S155" s="5">
        <v>4190</v>
      </c>
      <c r="T155" s="5">
        <v>1882927</v>
      </c>
      <c r="U155" s="5">
        <v>2970647</v>
      </c>
      <c r="V155" s="5">
        <v>1087719</v>
      </c>
      <c r="W155" s="5">
        <v>78</v>
      </c>
      <c r="X155" s="5">
        <v>82847</v>
      </c>
      <c r="Y155" s="5">
        <v>14268</v>
      </c>
      <c r="Z155" s="5">
        <v>200510</v>
      </c>
      <c r="AA155" s="5">
        <v>123742</v>
      </c>
    </row>
    <row r="156" spans="1:27">
      <c r="A156" s="5">
        <v>1386</v>
      </c>
      <c r="B156" s="5">
        <v>3</v>
      </c>
      <c r="C156" s="5" t="s">
        <v>434</v>
      </c>
      <c r="D156" s="5" t="s">
        <v>435</v>
      </c>
      <c r="E156" s="5">
        <v>362</v>
      </c>
      <c r="F156" s="5">
        <v>27990</v>
      </c>
      <c r="G156" s="5">
        <v>25781</v>
      </c>
      <c r="H156" s="5">
        <v>2209</v>
      </c>
      <c r="I156" s="5">
        <v>25655</v>
      </c>
      <c r="J156" s="5">
        <v>2208</v>
      </c>
      <c r="K156" s="5">
        <v>126</v>
      </c>
      <c r="L156" s="5">
        <v>1</v>
      </c>
      <c r="M156" s="5">
        <v>1507856</v>
      </c>
      <c r="N156" s="5">
        <v>10836345</v>
      </c>
      <c r="O156" s="5">
        <v>1648295</v>
      </c>
      <c r="P156" s="5">
        <v>15442605</v>
      </c>
      <c r="Q156" s="5">
        <v>19011252</v>
      </c>
      <c r="R156" s="5">
        <v>329210</v>
      </c>
      <c r="S156" s="5">
        <v>17091</v>
      </c>
      <c r="T156" s="5">
        <v>11062798</v>
      </c>
      <c r="U156" s="5">
        <v>16154817</v>
      </c>
      <c r="V156" s="5">
        <v>5092019</v>
      </c>
      <c r="W156" s="5">
        <v>8262</v>
      </c>
      <c r="X156" s="5">
        <v>619868</v>
      </c>
      <c r="Y156" s="5">
        <v>42709</v>
      </c>
      <c r="Z156" s="5">
        <v>1016786</v>
      </c>
      <c r="AA156" s="5">
        <v>809735</v>
      </c>
    </row>
    <row r="157" spans="1:27">
      <c r="A157" s="5">
        <v>1386</v>
      </c>
      <c r="B157" s="5">
        <v>4</v>
      </c>
      <c r="C157" s="5" t="s">
        <v>436</v>
      </c>
      <c r="D157" s="5" t="s">
        <v>435</v>
      </c>
      <c r="E157" s="5">
        <v>362</v>
      </c>
      <c r="F157" s="5">
        <v>27990</v>
      </c>
      <c r="G157" s="5">
        <v>25781</v>
      </c>
      <c r="H157" s="5">
        <v>2209</v>
      </c>
      <c r="I157" s="5">
        <v>25655</v>
      </c>
      <c r="J157" s="5">
        <v>2208</v>
      </c>
      <c r="K157" s="5">
        <v>126</v>
      </c>
      <c r="L157" s="5">
        <v>1</v>
      </c>
      <c r="M157" s="5">
        <v>1507856</v>
      </c>
      <c r="N157" s="5">
        <v>10836345</v>
      </c>
      <c r="O157" s="5">
        <v>1648295</v>
      </c>
      <c r="P157" s="5">
        <v>15442605</v>
      </c>
      <c r="Q157" s="5">
        <v>19011252</v>
      </c>
      <c r="R157" s="5">
        <v>329210</v>
      </c>
      <c r="S157" s="5">
        <v>17091</v>
      </c>
      <c r="T157" s="5">
        <v>11062798</v>
      </c>
      <c r="U157" s="5">
        <v>16154817</v>
      </c>
      <c r="V157" s="5">
        <v>5092019</v>
      </c>
      <c r="W157" s="5">
        <v>8262</v>
      </c>
      <c r="X157" s="5">
        <v>619868</v>
      </c>
      <c r="Y157" s="5">
        <v>42709</v>
      </c>
      <c r="Z157" s="5">
        <v>1016786</v>
      </c>
      <c r="AA157" s="5">
        <v>809735</v>
      </c>
    </row>
    <row r="158" spans="1:27">
      <c r="A158" s="5">
        <v>1386</v>
      </c>
      <c r="B158" s="5">
        <v>3</v>
      </c>
      <c r="C158" s="5" t="s">
        <v>437</v>
      </c>
      <c r="D158" s="5" t="s">
        <v>438</v>
      </c>
      <c r="E158" s="5">
        <v>50</v>
      </c>
      <c r="F158" s="5">
        <v>4305</v>
      </c>
      <c r="G158" s="5">
        <v>3584</v>
      </c>
      <c r="H158" s="5">
        <v>721</v>
      </c>
      <c r="I158" s="5">
        <v>3577</v>
      </c>
      <c r="J158" s="5">
        <v>721</v>
      </c>
      <c r="K158" s="5">
        <v>7</v>
      </c>
      <c r="L158" s="5">
        <v>0</v>
      </c>
      <c r="M158" s="5">
        <v>292569</v>
      </c>
      <c r="N158" s="5">
        <v>1257535</v>
      </c>
      <c r="O158" s="5">
        <v>584215</v>
      </c>
      <c r="P158" s="5">
        <v>1973955</v>
      </c>
      <c r="Q158" s="5">
        <v>2276649</v>
      </c>
      <c r="R158" s="5">
        <v>37288</v>
      </c>
      <c r="S158" s="5">
        <v>3878</v>
      </c>
      <c r="T158" s="5">
        <v>1320013</v>
      </c>
      <c r="U158" s="5">
        <v>2017547</v>
      </c>
      <c r="V158" s="5">
        <v>697534</v>
      </c>
      <c r="W158" s="5">
        <v>454</v>
      </c>
      <c r="X158" s="5">
        <v>55147</v>
      </c>
      <c r="Y158" s="5">
        <v>5526</v>
      </c>
      <c r="Z158" s="5">
        <v>-34620</v>
      </c>
      <c r="AA158" s="5">
        <v>43787</v>
      </c>
    </row>
    <row r="159" spans="1:27">
      <c r="A159" s="5">
        <v>1386</v>
      </c>
      <c r="B159" s="5">
        <v>4</v>
      </c>
      <c r="C159" s="5" t="s">
        <v>439</v>
      </c>
      <c r="D159" s="5" t="s">
        <v>438</v>
      </c>
      <c r="E159" s="5">
        <v>50</v>
      </c>
      <c r="F159" s="5">
        <v>4305</v>
      </c>
      <c r="G159" s="5">
        <v>3584</v>
      </c>
      <c r="H159" s="5">
        <v>721</v>
      </c>
      <c r="I159" s="5">
        <v>3577</v>
      </c>
      <c r="J159" s="5">
        <v>721</v>
      </c>
      <c r="K159" s="5">
        <v>7</v>
      </c>
      <c r="L159" s="5">
        <v>0</v>
      </c>
      <c r="M159" s="5">
        <v>292569</v>
      </c>
      <c r="N159" s="5">
        <v>1257535</v>
      </c>
      <c r="O159" s="5">
        <v>584215</v>
      </c>
      <c r="P159" s="5">
        <v>1973955</v>
      </c>
      <c r="Q159" s="5">
        <v>2276649</v>
      </c>
      <c r="R159" s="5">
        <v>37288</v>
      </c>
      <c r="S159" s="5">
        <v>3878</v>
      </c>
      <c r="T159" s="5">
        <v>1320013</v>
      </c>
      <c r="U159" s="5">
        <v>2017547</v>
      </c>
      <c r="V159" s="5">
        <v>697534</v>
      </c>
      <c r="W159" s="5">
        <v>454</v>
      </c>
      <c r="X159" s="5">
        <v>55147</v>
      </c>
      <c r="Y159" s="5">
        <v>5526</v>
      </c>
      <c r="Z159" s="5">
        <v>-34620</v>
      </c>
      <c r="AA159" s="5">
        <v>43787</v>
      </c>
    </row>
    <row r="160" spans="1:27">
      <c r="A160" s="5">
        <v>1386</v>
      </c>
      <c r="B160" s="5">
        <v>2</v>
      </c>
      <c r="C160" s="5" t="s">
        <v>440</v>
      </c>
      <c r="D160" s="5" t="s">
        <v>441</v>
      </c>
      <c r="E160" s="5">
        <v>1631</v>
      </c>
      <c r="F160" s="5">
        <v>93421</v>
      </c>
      <c r="G160" s="5">
        <v>86759</v>
      </c>
      <c r="H160" s="5">
        <v>6662</v>
      </c>
      <c r="I160" s="5">
        <v>86381</v>
      </c>
      <c r="J160" s="5">
        <v>6654</v>
      </c>
      <c r="K160" s="5">
        <v>378</v>
      </c>
      <c r="L160" s="5">
        <v>8</v>
      </c>
      <c r="M160" s="5">
        <v>6221480</v>
      </c>
      <c r="N160" s="5">
        <v>29739803</v>
      </c>
      <c r="O160" s="5">
        <v>7072961</v>
      </c>
      <c r="P160" s="5">
        <v>46900792</v>
      </c>
      <c r="Q160" s="5">
        <v>50329834</v>
      </c>
      <c r="R160" s="5">
        <v>1834531</v>
      </c>
      <c r="S160" s="5">
        <v>162688</v>
      </c>
      <c r="T160" s="5">
        <v>30910711</v>
      </c>
      <c r="U160" s="5">
        <v>51741998</v>
      </c>
      <c r="V160" s="5">
        <v>20831287</v>
      </c>
      <c r="W160" s="5">
        <v>83003</v>
      </c>
      <c r="X160" s="5">
        <v>1931017</v>
      </c>
      <c r="Y160" s="5">
        <v>233283</v>
      </c>
      <c r="Z160" s="5">
        <v>6729621</v>
      </c>
      <c r="AA160" s="5">
        <v>2605453</v>
      </c>
    </row>
    <row r="161" spans="1:27">
      <c r="A161" s="5">
        <v>1386</v>
      </c>
      <c r="B161" s="5">
        <v>3</v>
      </c>
      <c r="C161" s="5" t="s">
        <v>442</v>
      </c>
      <c r="D161" s="5" t="s">
        <v>443</v>
      </c>
      <c r="E161" s="5">
        <v>887</v>
      </c>
      <c r="F161" s="5">
        <v>62038</v>
      </c>
      <c r="G161" s="5">
        <v>57315</v>
      </c>
      <c r="H161" s="5">
        <v>4723</v>
      </c>
      <c r="I161" s="5">
        <v>57127</v>
      </c>
      <c r="J161" s="5">
        <v>4721</v>
      </c>
      <c r="K161" s="5">
        <v>188</v>
      </c>
      <c r="L161" s="5">
        <v>2</v>
      </c>
      <c r="M161" s="5">
        <v>4241413</v>
      </c>
      <c r="N161" s="5">
        <v>21079578</v>
      </c>
      <c r="O161" s="5">
        <v>4541847</v>
      </c>
      <c r="P161" s="5">
        <v>33019438</v>
      </c>
      <c r="Q161" s="5">
        <v>35581750</v>
      </c>
      <c r="R161" s="5">
        <v>1574428</v>
      </c>
      <c r="S161" s="5">
        <v>137843</v>
      </c>
      <c r="T161" s="5">
        <v>21840948</v>
      </c>
      <c r="U161" s="5">
        <v>36663218</v>
      </c>
      <c r="V161" s="5">
        <v>14822271</v>
      </c>
      <c r="W161" s="5">
        <v>57500</v>
      </c>
      <c r="X161" s="5">
        <v>1415639</v>
      </c>
      <c r="Y161" s="5">
        <v>200841</v>
      </c>
      <c r="Z161" s="5">
        <v>5539449</v>
      </c>
      <c r="AA161" s="5">
        <v>2260866</v>
      </c>
    </row>
    <row r="162" spans="1:27">
      <c r="A162" s="5">
        <v>1386</v>
      </c>
      <c r="B162" s="5">
        <v>4</v>
      </c>
      <c r="C162" s="5" t="s">
        <v>444</v>
      </c>
      <c r="D162" s="5" t="s">
        <v>445</v>
      </c>
      <c r="E162" s="5">
        <v>45</v>
      </c>
      <c r="F162" s="5">
        <v>8037</v>
      </c>
      <c r="G162" s="5">
        <v>7581</v>
      </c>
      <c r="H162" s="5">
        <v>456</v>
      </c>
      <c r="I162" s="5">
        <v>7566</v>
      </c>
      <c r="J162" s="5">
        <v>455</v>
      </c>
      <c r="K162" s="5">
        <v>15</v>
      </c>
      <c r="L162" s="5">
        <v>1</v>
      </c>
      <c r="M162" s="5">
        <v>1116882</v>
      </c>
      <c r="N162" s="5">
        <v>6588199</v>
      </c>
      <c r="O162" s="5">
        <v>957994</v>
      </c>
      <c r="P162" s="5">
        <v>10395856</v>
      </c>
      <c r="Q162" s="5">
        <v>10126156</v>
      </c>
      <c r="R162" s="5">
        <v>143485</v>
      </c>
      <c r="S162" s="5">
        <v>15229</v>
      </c>
      <c r="T162" s="5">
        <v>6847142</v>
      </c>
      <c r="U162" s="5">
        <v>12979535</v>
      </c>
      <c r="V162" s="5">
        <v>6132392</v>
      </c>
      <c r="W162" s="5">
        <v>40642</v>
      </c>
      <c r="X162" s="5">
        <v>497918</v>
      </c>
      <c r="Y162" s="5">
        <v>78291</v>
      </c>
      <c r="Z162" s="5">
        <v>4549777</v>
      </c>
      <c r="AA162" s="5">
        <v>1327960</v>
      </c>
    </row>
    <row r="163" spans="1:27">
      <c r="A163" s="5">
        <v>1386</v>
      </c>
      <c r="B163" s="5">
        <v>4</v>
      </c>
      <c r="C163" s="5" t="s">
        <v>446</v>
      </c>
      <c r="D163" s="5" t="s">
        <v>447</v>
      </c>
      <c r="E163" s="5">
        <v>7</v>
      </c>
      <c r="F163" s="5">
        <v>660</v>
      </c>
      <c r="G163" s="5">
        <v>568</v>
      </c>
      <c r="H163" s="5">
        <v>92</v>
      </c>
      <c r="I163" s="5">
        <v>568</v>
      </c>
      <c r="J163" s="5">
        <v>92</v>
      </c>
      <c r="K163" s="5">
        <v>0</v>
      </c>
      <c r="L163" s="5">
        <v>0</v>
      </c>
      <c r="M163" s="5">
        <v>46599</v>
      </c>
      <c r="N163" s="5">
        <v>141808</v>
      </c>
      <c r="O163" s="5">
        <v>108428</v>
      </c>
      <c r="P163" s="5">
        <v>218875</v>
      </c>
      <c r="Q163" s="5">
        <v>289046</v>
      </c>
      <c r="R163" s="5">
        <v>2215</v>
      </c>
      <c r="S163" s="5">
        <v>238</v>
      </c>
      <c r="T163" s="5">
        <v>143774</v>
      </c>
      <c r="U163" s="5">
        <v>223042</v>
      </c>
      <c r="V163" s="5">
        <v>79268</v>
      </c>
      <c r="W163" s="5">
        <v>31</v>
      </c>
      <c r="X163" s="5">
        <v>5109</v>
      </c>
      <c r="Y163" s="5">
        <v>81</v>
      </c>
      <c r="Z163" s="5">
        <v>91382</v>
      </c>
      <c r="AA163" s="5">
        <v>5094</v>
      </c>
    </row>
    <row r="164" spans="1:27">
      <c r="A164" s="5">
        <v>1386</v>
      </c>
      <c r="B164" s="5">
        <v>4</v>
      </c>
      <c r="C164" s="5" t="s">
        <v>448</v>
      </c>
      <c r="D164" s="5" t="s">
        <v>449</v>
      </c>
      <c r="E164" s="5">
        <v>255</v>
      </c>
      <c r="F164" s="5">
        <v>14507</v>
      </c>
      <c r="G164" s="5">
        <v>13038</v>
      </c>
      <c r="H164" s="5">
        <v>1469</v>
      </c>
      <c r="I164" s="5">
        <v>13001</v>
      </c>
      <c r="J164" s="5">
        <v>1468</v>
      </c>
      <c r="K164" s="5">
        <v>37</v>
      </c>
      <c r="L164" s="5">
        <v>1</v>
      </c>
      <c r="M164" s="5">
        <v>877695</v>
      </c>
      <c r="N164" s="5">
        <v>2775487</v>
      </c>
      <c r="O164" s="5">
        <v>446790</v>
      </c>
      <c r="P164" s="5">
        <v>4861034</v>
      </c>
      <c r="Q164" s="5">
        <v>5902462</v>
      </c>
      <c r="R164" s="5">
        <v>198718</v>
      </c>
      <c r="S164" s="5">
        <v>15344</v>
      </c>
      <c r="T164" s="5">
        <v>2951934</v>
      </c>
      <c r="U164" s="5">
        <v>5100591</v>
      </c>
      <c r="V164" s="5">
        <v>2148657</v>
      </c>
      <c r="W164" s="5">
        <v>6608</v>
      </c>
      <c r="X164" s="5">
        <v>313526</v>
      </c>
      <c r="Y164" s="5">
        <v>34480</v>
      </c>
      <c r="Z164" s="5">
        <v>130188</v>
      </c>
      <c r="AA164" s="5">
        <v>280611</v>
      </c>
    </row>
    <row r="165" spans="1:27">
      <c r="A165" s="5">
        <v>1386</v>
      </c>
      <c r="B165" s="5">
        <v>4</v>
      </c>
      <c r="C165" s="5" t="s">
        <v>450</v>
      </c>
      <c r="D165" s="5" t="s">
        <v>451</v>
      </c>
      <c r="E165" s="5">
        <v>54</v>
      </c>
      <c r="F165" s="5">
        <v>3089</v>
      </c>
      <c r="G165" s="5">
        <v>2931</v>
      </c>
      <c r="H165" s="5">
        <v>159</v>
      </c>
      <c r="I165" s="5">
        <v>2918</v>
      </c>
      <c r="J165" s="5">
        <v>159</v>
      </c>
      <c r="K165" s="5">
        <v>13</v>
      </c>
      <c r="L165" s="5">
        <v>0</v>
      </c>
      <c r="M165" s="5">
        <v>177175</v>
      </c>
      <c r="N165" s="5">
        <v>533812</v>
      </c>
      <c r="O165" s="5">
        <v>62191</v>
      </c>
      <c r="P165" s="5">
        <v>979842</v>
      </c>
      <c r="Q165" s="5">
        <v>1082317</v>
      </c>
      <c r="R165" s="5">
        <v>0</v>
      </c>
      <c r="S165" s="5">
        <v>0</v>
      </c>
      <c r="T165" s="5">
        <v>561956</v>
      </c>
      <c r="U165" s="5">
        <v>1010880</v>
      </c>
      <c r="V165" s="5">
        <v>448924</v>
      </c>
      <c r="W165" s="5">
        <v>1759</v>
      </c>
      <c r="X165" s="5">
        <v>33574</v>
      </c>
      <c r="Y165" s="5">
        <v>1895</v>
      </c>
      <c r="Z165" s="5">
        <v>53626</v>
      </c>
      <c r="AA165" s="5">
        <v>49686</v>
      </c>
    </row>
    <row r="166" spans="1:27">
      <c r="A166" s="5">
        <v>1386</v>
      </c>
      <c r="B166" s="5">
        <v>4</v>
      </c>
      <c r="C166" s="5" t="s">
        <v>452</v>
      </c>
      <c r="D166" s="5" t="s">
        <v>453</v>
      </c>
      <c r="E166" s="5">
        <v>39</v>
      </c>
      <c r="F166" s="5">
        <v>2432</v>
      </c>
      <c r="G166" s="5">
        <v>2267</v>
      </c>
      <c r="H166" s="5">
        <v>165</v>
      </c>
      <c r="I166" s="5">
        <v>2263</v>
      </c>
      <c r="J166" s="5">
        <v>165</v>
      </c>
      <c r="K166" s="5">
        <v>4</v>
      </c>
      <c r="L166" s="5">
        <v>0</v>
      </c>
      <c r="M166" s="5">
        <v>151590</v>
      </c>
      <c r="N166" s="5">
        <v>355589</v>
      </c>
      <c r="O166" s="5">
        <v>53390</v>
      </c>
      <c r="P166" s="5">
        <v>746067</v>
      </c>
      <c r="Q166" s="5">
        <v>782083</v>
      </c>
      <c r="R166" s="5">
        <v>23410</v>
      </c>
      <c r="S166" s="5">
        <v>2376</v>
      </c>
      <c r="T166" s="5">
        <v>376449</v>
      </c>
      <c r="U166" s="5">
        <v>790730</v>
      </c>
      <c r="V166" s="5">
        <v>414280</v>
      </c>
      <c r="W166" s="5">
        <v>900</v>
      </c>
      <c r="X166" s="5">
        <v>22851</v>
      </c>
      <c r="Y166" s="5">
        <v>3208</v>
      </c>
      <c r="Z166" s="5">
        <v>48231</v>
      </c>
      <c r="AA166" s="5">
        <v>22553</v>
      </c>
    </row>
    <row r="167" spans="1:27">
      <c r="A167" s="5">
        <v>1386</v>
      </c>
      <c r="B167" s="5">
        <v>4</v>
      </c>
      <c r="C167" s="5" t="s">
        <v>454</v>
      </c>
      <c r="D167" s="5" t="s">
        <v>455</v>
      </c>
      <c r="E167" s="5">
        <v>117</v>
      </c>
      <c r="F167" s="5">
        <v>8416</v>
      </c>
      <c r="G167" s="5">
        <v>7917</v>
      </c>
      <c r="H167" s="5">
        <v>499</v>
      </c>
      <c r="I167" s="5">
        <v>7889</v>
      </c>
      <c r="J167" s="5">
        <v>499</v>
      </c>
      <c r="K167" s="5">
        <v>28</v>
      </c>
      <c r="L167" s="5">
        <v>0</v>
      </c>
      <c r="M167" s="5">
        <v>591259</v>
      </c>
      <c r="N167" s="5">
        <v>3013170</v>
      </c>
      <c r="O167" s="5">
        <v>981288</v>
      </c>
      <c r="P167" s="5">
        <v>4465525</v>
      </c>
      <c r="Q167" s="5">
        <v>4547631</v>
      </c>
      <c r="R167" s="5">
        <v>239584</v>
      </c>
      <c r="S167" s="5">
        <v>25908</v>
      </c>
      <c r="T167" s="5">
        <v>3091558</v>
      </c>
      <c r="U167" s="5">
        <v>4741437</v>
      </c>
      <c r="V167" s="5">
        <v>1649879</v>
      </c>
      <c r="W167" s="5">
        <v>66</v>
      </c>
      <c r="X167" s="5">
        <v>186610</v>
      </c>
      <c r="Y167" s="5">
        <v>37154</v>
      </c>
      <c r="Z167" s="5">
        <v>-245939</v>
      </c>
      <c r="AA167" s="5">
        <v>107701</v>
      </c>
    </row>
    <row r="168" spans="1:27">
      <c r="A168" s="5">
        <v>1386</v>
      </c>
      <c r="B168" s="5">
        <v>4</v>
      </c>
      <c r="C168" s="5" t="s">
        <v>456</v>
      </c>
      <c r="D168" s="5" t="s">
        <v>457</v>
      </c>
      <c r="E168" s="5">
        <v>4</v>
      </c>
      <c r="F168" s="5">
        <v>384</v>
      </c>
      <c r="G168" s="5">
        <v>296</v>
      </c>
      <c r="H168" s="5">
        <v>88</v>
      </c>
      <c r="I168" s="5">
        <v>296</v>
      </c>
      <c r="J168" s="5">
        <v>88</v>
      </c>
      <c r="K168" s="5">
        <v>0</v>
      </c>
      <c r="L168" s="5">
        <v>0</v>
      </c>
      <c r="M168" s="5">
        <v>17716</v>
      </c>
      <c r="N168" s="5">
        <v>115766</v>
      </c>
      <c r="O168" s="5">
        <v>73672</v>
      </c>
      <c r="P168" s="5">
        <v>156006</v>
      </c>
      <c r="Q168" s="5">
        <v>159368</v>
      </c>
      <c r="R168" s="5">
        <v>0</v>
      </c>
      <c r="S168" s="5">
        <v>0</v>
      </c>
      <c r="T168" s="5">
        <v>116835</v>
      </c>
      <c r="U168" s="5">
        <v>168303</v>
      </c>
      <c r="V168" s="5">
        <v>51468</v>
      </c>
      <c r="W168" s="5">
        <v>0</v>
      </c>
      <c r="X168" s="5">
        <v>4634</v>
      </c>
      <c r="Y168" s="5">
        <v>25</v>
      </c>
      <c r="Z168" s="5">
        <v>9203</v>
      </c>
      <c r="AA168" s="5">
        <v>1381</v>
      </c>
    </row>
    <row r="169" spans="1:27">
      <c r="A169" s="5">
        <v>1386</v>
      </c>
      <c r="B169" s="5">
        <v>4</v>
      </c>
      <c r="C169" s="5" t="s">
        <v>458</v>
      </c>
      <c r="D169" s="5" t="s">
        <v>459</v>
      </c>
      <c r="E169" s="5">
        <v>367</v>
      </c>
      <c r="F169" s="5">
        <v>24513</v>
      </c>
      <c r="G169" s="5">
        <v>22719</v>
      </c>
      <c r="H169" s="5">
        <v>1795</v>
      </c>
      <c r="I169" s="5">
        <v>22627</v>
      </c>
      <c r="J169" s="5">
        <v>1795</v>
      </c>
      <c r="K169" s="5">
        <v>92</v>
      </c>
      <c r="L169" s="5">
        <v>0</v>
      </c>
      <c r="M169" s="5">
        <v>1262498</v>
      </c>
      <c r="N169" s="5">
        <v>7555748</v>
      </c>
      <c r="O169" s="5">
        <v>1858094</v>
      </c>
      <c r="P169" s="5">
        <v>11196234</v>
      </c>
      <c r="Q169" s="5">
        <v>12692686</v>
      </c>
      <c r="R169" s="5">
        <v>967015</v>
      </c>
      <c r="S169" s="5">
        <v>78749</v>
      </c>
      <c r="T169" s="5">
        <v>7751298</v>
      </c>
      <c r="U169" s="5">
        <v>11648701</v>
      </c>
      <c r="V169" s="5">
        <v>3897402</v>
      </c>
      <c r="W169" s="5">
        <v>7495</v>
      </c>
      <c r="X169" s="5">
        <v>351417</v>
      </c>
      <c r="Y169" s="5">
        <v>45707</v>
      </c>
      <c r="Z169" s="5">
        <v>902982</v>
      </c>
      <c r="AA169" s="5">
        <v>465879</v>
      </c>
    </row>
    <row r="170" spans="1:27">
      <c r="A170" s="5">
        <v>1386</v>
      </c>
      <c r="B170" s="5">
        <v>3</v>
      </c>
      <c r="C170" s="5" t="s">
        <v>460</v>
      </c>
      <c r="D170" s="5" t="s">
        <v>461</v>
      </c>
      <c r="E170" s="5">
        <v>744</v>
      </c>
      <c r="F170" s="5">
        <v>31383</v>
      </c>
      <c r="G170" s="5">
        <v>29444</v>
      </c>
      <c r="H170" s="5">
        <v>1939</v>
      </c>
      <c r="I170" s="5">
        <v>29254</v>
      </c>
      <c r="J170" s="5">
        <v>1933</v>
      </c>
      <c r="K170" s="5">
        <v>190</v>
      </c>
      <c r="L170" s="5">
        <v>6</v>
      </c>
      <c r="M170" s="5">
        <v>1980066</v>
      </c>
      <c r="N170" s="5">
        <v>8660225</v>
      </c>
      <c r="O170" s="5">
        <v>2531114</v>
      </c>
      <c r="P170" s="5">
        <v>13881354</v>
      </c>
      <c r="Q170" s="5">
        <v>14748084</v>
      </c>
      <c r="R170" s="5">
        <v>260104</v>
      </c>
      <c r="S170" s="5">
        <v>24845</v>
      </c>
      <c r="T170" s="5">
        <v>9069763</v>
      </c>
      <c r="U170" s="5">
        <v>15078779</v>
      </c>
      <c r="V170" s="5">
        <v>6009016</v>
      </c>
      <c r="W170" s="5">
        <v>25503</v>
      </c>
      <c r="X170" s="5">
        <v>515378</v>
      </c>
      <c r="Y170" s="5">
        <v>32442</v>
      </c>
      <c r="Z170" s="5">
        <v>1190172</v>
      </c>
      <c r="AA170" s="5">
        <v>344586</v>
      </c>
    </row>
    <row r="171" spans="1:27">
      <c r="A171" s="5">
        <v>1386</v>
      </c>
      <c r="B171" s="5">
        <v>4</v>
      </c>
      <c r="C171" s="5" t="s">
        <v>462</v>
      </c>
      <c r="D171" s="5" t="s">
        <v>463</v>
      </c>
      <c r="E171" s="5">
        <v>193</v>
      </c>
      <c r="F171" s="5">
        <v>7680</v>
      </c>
      <c r="G171" s="5">
        <v>7236</v>
      </c>
      <c r="H171" s="5">
        <v>444</v>
      </c>
      <c r="I171" s="5">
        <v>7177</v>
      </c>
      <c r="J171" s="5">
        <v>441</v>
      </c>
      <c r="K171" s="5">
        <v>59</v>
      </c>
      <c r="L171" s="5">
        <v>3</v>
      </c>
      <c r="M171" s="5">
        <v>484779</v>
      </c>
      <c r="N171" s="5">
        <v>2272059</v>
      </c>
      <c r="O171" s="5">
        <v>264880</v>
      </c>
      <c r="P171" s="5">
        <v>3365927</v>
      </c>
      <c r="Q171" s="5">
        <v>3525910</v>
      </c>
      <c r="R171" s="5">
        <v>79707</v>
      </c>
      <c r="S171" s="5">
        <v>8447</v>
      </c>
      <c r="T171" s="5">
        <v>2345106</v>
      </c>
      <c r="U171" s="5">
        <v>3586376</v>
      </c>
      <c r="V171" s="5">
        <v>1241270</v>
      </c>
      <c r="W171" s="5">
        <v>18377</v>
      </c>
      <c r="X171" s="5">
        <v>158352</v>
      </c>
      <c r="Y171" s="5">
        <v>5547</v>
      </c>
      <c r="Z171" s="5">
        <v>254178</v>
      </c>
      <c r="AA171" s="5">
        <v>99817</v>
      </c>
    </row>
    <row r="172" spans="1:27">
      <c r="A172" s="5">
        <v>1386</v>
      </c>
      <c r="B172" s="5">
        <v>4</v>
      </c>
      <c r="C172" s="5" t="s">
        <v>464</v>
      </c>
      <c r="D172" s="5" t="s">
        <v>465</v>
      </c>
      <c r="E172" s="5">
        <v>105</v>
      </c>
      <c r="F172" s="5">
        <v>5282</v>
      </c>
      <c r="G172" s="5">
        <v>4991</v>
      </c>
      <c r="H172" s="5">
        <v>291</v>
      </c>
      <c r="I172" s="5">
        <v>4948</v>
      </c>
      <c r="J172" s="5">
        <v>291</v>
      </c>
      <c r="K172" s="5">
        <v>43</v>
      </c>
      <c r="L172" s="5">
        <v>0</v>
      </c>
      <c r="M172" s="5">
        <v>276460</v>
      </c>
      <c r="N172" s="5">
        <v>770960</v>
      </c>
      <c r="O172" s="5">
        <v>135721</v>
      </c>
      <c r="P172" s="5">
        <v>1507886</v>
      </c>
      <c r="Q172" s="5">
        <v>1528287</v>
      </c>
      <c r="R172" s="5">
        <v>32828</v>
      </c>
      <c r="S172" s="5">
        <v>3466</v>
      </c>
      <c r="T172" s="5">
        <v>870476</v>
      </c>
      <c r="U172" s="5">
        <v>1628496</v>
      </c>
      <c r="V172" s="5">
        <v>758020</v>
      </c>
      <c r="W172" s="5">
        <v>4611</v>
      </c>
      <c r="X172" s="5">
        <v>59074</v>
      </c>
      <c r="Y172" s="5">
        <v>5426</v>
      </c>
      <c r="Z172" s="5">
        <v>68489</v>
      </c>
      <c r="AA172" s="5">
        <v>49184</v>
      </c>
    </row>
    <row r="173" spans="1:27">
      <c r="A173" s="5">
        <v>1386</v>
      </c>
      <c r="B173" s="5">
        <v>4</v>
      </c>
      <c r="C173" s="5" t="s">
        <v>466</v>
      </c>
      <c r="D173" s="5" t="s">
        <v>467</v>
      </c>
      <c r="E173" s="5">
        <v>14</v>
      </c>
      <c r="F173" s="5">
        <v>598</v>
      </c>
      <c r="G173" s="5">
        <v>564</v>
      </c>
      <c r="H173" s="5">
        <v>34</v>
      </c>
      <c r="I173" s="5">
        <v>559</v>
      </c>
      <c r="J173" s="5">
        <v>34</v>
      </c>
      <c r="K173" s="5">
        <v>5</v>
      </c>
      <c r="L173" s="5">
        <v>0</v>
      </c>
      <c r="M173" s="5">
        <v>58844</v>
      </c>
      <c r="N173" s="5">
        <v>161237</v>
      </c>
      <c r="O173" s="5">
        <v>15497</v>
      </c>
      <c r="P173" s="5">
        <v>246333</v>
      </c>
      <c r="Q173" s="5">
        <v>367462</v>
      </c>
      <c r="R173" s="5">
        <v>0</v>
      </c>
      <c r="S173" s="5">
        <v>0</v>
      </c>
      <c r="T173" s="5">
        <v>173338</v>
      </c>
      <c r="U173" s="5">
        <v>267299</v>
      </c>
      <c r="V173" s="5">
        <v>93962</v>
      </c>
      <c r="W173" s="5">
        <v>0</v>
      </c>
      <c r="X173" s="5">
        <v>7442</v>
      </c>
      <c r="Y173" s="5">
        <v>56</v>
      </c>
      <c r="Z173" s="5">
        <v>20696</v>
      </c>
      <c r="AA173" s="5">
        <v>7762</v>
      </c>
    </row>
    <row r="174" spans="1:27">
      <c r="A174" s="5">
        <v>1386</v>
      </c>
      <c r="B174" s="5">
        <v>4</v>
      </c>
      <c r="C174" s="5" t="s">
        <v>468</v>
      </c>
      <c r="D174" s="5" t="s">
        <v>469</v>
      </c>
      <c r="E174" s="5">
        <v>123</v>
      </c>
      <c r="F174" s="5">
        <v>7516</v>
      </c>
      <c r="G174" s="5">
        <v>7104</v>
      </c>
      <c r="H174" s="5">
        <v>412</v>
      </c>
      <c r="I174" s="5">
        <v>7078</v>
      </c>
      <c r="J174" s="5">
        <v>410</v>
      </c>
      <c r="K174" s="5">
        <v>26</v>
      </c>
      <c r="L174" s="5">
        <v>2</v>
      </c>
      <c r="M174" s="5">
        <v>589277</v>
      </c>
      <c r="N174" s="5">
        <v>3819198</v>
      </c>
      <c r="O174" s="5">
        <v>1877681</v>
      </c>
      <c r="P174" s="5">
        <v>6069406</v>
      </c>
      <c r="Q174" s="5">
        <v>6037228</v>
      </c>
      <c r="R174" s="5">
        <v>114528</v>
      </c>
      <c r="S174" s="5">
        <v>9410</v>
      </c>
      <c r="T174" s="5">
        <v>3946751</v>
      </c>
      <c r="U174" s="5">
        <v>6386927</v>
      </c>
      <c r="V174" s="5">
        <v>2440177</v>
      </c>
      <c r="W174" s="5">
        <v>697</v>
      </c>
      <c r="X174" s="5">
        <v>182066</v>
      </c>
      <c r="Y174" s="5">
        <v>10606</v>
      </c>
      <c r="Z174" s="5">
        <v>660967</v>
      </c>
      <c r="AA174" s="5">
        <v>135255</v>
      </c>
    </row>
    <row r="175" spans="1:27">
      <c r="A175" s="5">
        <v>1386</v>
      </c>
      <c r="B175" s="5">
        <v>4</v>
      </c>
      <c r="C175" s="5" t="s">
        <v>470</v>
      </c>
      <c r="D175" s="5" t="s">
        <v>471</v>
      </c>
      <c r="E175" s="5">
        <v>108</v>
      </c>
      <c r="F175" s="5">
        <v>3870</v>
      </c>
      <c r="G175" s="5">
        <v>3600</v>
      </c>
      <c r="H175" s="5">
        <v>271</v>
      </c>
      <c r="I175" s="5">
        <v>3577</v>
      </c>
      <c r="J175" s="5">
        <v>271</v>
      </c>
      <c r="K175" s="5">
        <v>23</v>
      </c>
      <c r="L175" s="5">
        <v>0</v>
      </c>
      <c r="M175" s="5">
        <v>236623</v>
      </c>
      <c r="N175" s="5">
        <v>702415</v>
      </c>
      <c r="O175" s="5">
        <v>157938</v>
      </c>
      <c r="P175" s="5">
        <v>1244120</v>
      </c>
      <c r="Q175" s="5">
        <v>1376240</v>
      </c>
      <c r="R175" s="5">
        <v>24430</v>
      </c>
      <c r="S175" s="5">
        <v>2599</v>
      </c>
      <c r="T175" s="5">
        <v>751743</v>
      </c>
      <c r="U175" s="5">
        <v>1348978</v>
      </c>
      <c r="V175" s="5">
        <v>597235</v>
      </c>
      <c r="W175" s="5">
        <v>307</v>
      </c>
      <c r="X175" s="5">
        <v>40947</v>
      </c>
      <c r="Y175" s="5">
        <v>2029</v>
      </c>
      <c r="Z175" s="5">
        <v>101428</v>
      </c>
      <c r="AA175" s="5">
        <v>-25121</v>
      </c>
    </row>
    <row r="176" spans="1:27">
      <c r="A176" s="5">
        <v>1386</v>
      </c>
      <c r="B176" s="5">
        <v>4</v>
      </c>
      <c r="C176" s="5" t="s">
        <v>472</v>
      </c>
      <c r="D176" s="5" t="s">
        <v>473</v>
      </c>
      <c r="E176" s="5">
        <v>26</v>
      </c>
      <c r="F176" s="5">
        <v>1356</v>
      </c>
      <c r="G176" s="5">
        <v>1172</v>
      </c>
      <c r="H176" s="5">
        <v>184</v>
      </c>
      <c r="I176" s="5">
        <v>1165</v>
      </c>
      <c r="J176" s="5">
        <v>184</v>
      </c>
      <c r="K176" s="5">
        <v>7</v>
      </c>
      <c r="L176" s="5">
        <v>0</v>
      </c>
      <c r="M176" s="5">
        <v>66168</v>
      </c>
      <c r="N176" s="5">
        <v>139227</v>
      </c>
      <c r="O176" s="5">
        <v>54554</v>
      </c>
      <c r="P176" s="5">
        <v>278953</v>
      </c>
      <c r="Q176" s="5">
        <v>280183</v>
      </c>
      <c r="R176" s="5">
        <v>8427</v>
      </c>
      <c r="S176" s="5">
        <v>903</v>
      </c>
      <c r="T176" s="5">
        <v>151988</v>
      </c>
      <c r="U176" s="5">
        <v>289891</v>
      </c>
      <c r="V176" s="5">
        <v>137903</v>
      </c>
      <c r="W176" s="5">
        <v>142</v>
      </c>
      <c r="X176" s="5">
        <v>21796</v>
      </c>
      <c r="Y176" s="5">
        <v>1796</v>
      </c>
      <c r="Z176" s="5">
        <v>-5925</v>
      </c>
      <c r="AA176" s="5">
        <v>25660</v>
      </c>
    </row>
    <row r="177" spans="1:27">
      <c r="A177" s="5">
        <v>1386</v>
      </c>
      <c r="B177" s="5">
        <v>4</v>
      </c>
      <c r="C177" s="5" t="s">
        <v>474</v>
      </c>
      <c r="D177" s="5" t="s">
        <v>475</v>
      </c>
      <c r="E177" s="5">
        <v>176</v>
      </c>
      <c r="F177" s="5">
        <v>5081</v>
      </c>
      <c r="G177" s="5">
        <v>4778</v>
      </c>
      <c r="H177" s="5">
        <v>303</v>
      </c>
      <c r="I177" s="5">
        <v>4751</v>
      </c>
      <c r="J177" s="5">
        <v>302</v>
      </c>
      <c r="K177" s="5">
        <v>27</v>
      </c>
      <c r="L177" s="5">
        <v>1</v>
      </c>
      <c r="M177" s="5">
        <v>267915</v>
      </c>
      <c r="N177" s="5">
        <v>795128</v>
      </c>
      <c r="O177" s="5">
        <v>24843</v>
      </c>
      <c r="P177" s="5">
        <v>1168729</v>
      </c>
      <c r="Q177" s="5">
        <v>1632775</v>
      </c>
      <c r="R177" s="5">
        <v>184</v>
      </c>
      <c r="S177" s="5">
        <v>20</v>
      </c>
      <c r="T177" s="5">
        <v>830363</v>
      </c>
      <c r="U177" s="5">
        <v>1570813</v>
      </c>
      <c r="V177" s="5">
        <v>740450</v>
      </c>
      <c r="W177" s="5">
        <v>1369</v>
      </c>
      <c r="X177" s="5">
        <v>45701</v>
      </c>
      <c r="Y177" s="5">
        <v>6982</v>
      </c>
      <c r="Z177" s="5">
        <v>90339</v>
      </c>
      <c r="AA177" s="5">
        <v>52030</v>
      </c>
    </row>
    <row r="178" spans="1:27">
      <c r="A178" s="5">
        <v>1386</v>
      </c>
      <c r="B178" s="5">
        <v>2</v>
      </c>
      <c r="C178" s="5" t="s">
        <v>476</v>
      </c>
      <c r="D178" s="5" t="s">
        <v>477</v>
      </c>
      <c r="E178" s="5">
        <v>1031</v>
      </c>
      <c r="F178" s="5">
        <v>148617</v>
      </c>
      <c r="G178" s="5">
        <v>138709</v>
      </c>
      <c r="H178" s="5">
        <v>9908</v>
      </c>
      <c r="I178" s="5">
        <v>138484</v>
      </c>
      <c r="J178" s="5">
        <v>9899</v>
      </c>
      <c r="K178" s="5">
        <v>224</v>
      </c>
      <c r="L178" s="5">
        <v>9</v>
      </c>
      <c r="M178" s="5">
        <v>12739379</v>
      </c>
      <c r="N178" s="5">
        <v>136281178</v>
      </c>
      <c r="O178" s="5">
        <v>28625783</v>
      </c>
      <c r="P178" s="5">
        <v>185333349</v>
      </c>
      <c r="Q178" s="5">
        <v>193760986</v>
      </c>
      <c r="R178" s="5">
        <v>4647475</v>
      </c>
      <c r="S178" s="5">
        <v>477478</v>
      </c>
      <c r="T178" s="5">
        <v>141448643</v>
      </c>
      <c r="U178" s="5">
        <v>191478000</v>
      </c>
      <c r="V178" s="5">
        <v>50029357</v>
      </c>
      <c r="W178" s="5">
        <v>101466</v>
      </c>
      <c r="X178" s="5">
        <v>5297977</v>
      </c>
      <c r="Y178" s="5">
        <v>4692213</v>
      </c>
      <c r="Z178" s="5">
        <v>3169089</v>
      </c>
      <c r="AA178" s="5">
        <v>12804799</v>
      </c>
    </row>
    <row r="179" spans="1:27">
      <c r="A179" s="5">
        <v>1386</v>
      </c>
      <c r="B179" s="5">
        <v>3</v>
      </c>
      <c r="C179" s="5" t="s">
        <v>478</v>
      </c>
      <c r="D179" s="5" t="s">
        <v>479</v>
      </c>
      <c r="E179" s="5">
        <v>82</v>
      </c>
      <c r="F179" s="5">
        <v>62023</v>
      </c>
      <c r="G179" s="5">
        <v>60438</v>
      </c>
      <c r="H179" s="5">
        <v>1585</v>
      </c>
      <c r="I179" s="5">
        <v>60435</v>
      </c>
      <c r="J179" s="5">
        <v>1585</v>
      </c>
      <c r="K179" s="5">
        <v>3</v>
      </c>
      <c r="L179" s="5">
        <v>0</v>
      </c>
      <c r="M179" s="5">
        <v>7569102</v>
      </c>
      <c r="N179" s="5">
        <v>101268360</v>
      </c>
      <c r="O179" s="5">
        <v>23773895</v>
      </c>
      <c r="P179" s="5">
        <v>133258778</v>
      </c>
      <c r="Q179" s="5">
        <v>133883673</v>
      </c>
      <c r="R179" s="5">
        <v>4002163</v>
      </c>
      <c r="S179" s="5">
        <v>431141</v>
      </c>
      <c r="T179" s="5">
        <v>105446443</v>
      </c>
      <c r="U179" s="5">
        <v>138375422</v>
      </c>
      <c r="V179" s="5">
        <v>32928979</v>
      </c>
      <c r="W179" s="5">
        <v>8090</v>
      </c>
      <c r="X179" s="5">
        <v>3885317</v>
      </c>
      <c r="Y179" s="5">
        <v>4534506</v>
      </c>
      <c r="Z179" s="5">
        <v>1642431</v>
      </c>
      <c r="AA179" s="5">
        <v>10822085</v>
      </c>
    </row>
    <row r="180" spans="1:27">
      <c r="A180" s="5">
        <v>1386</v>
      </c>
      <c r="B180" s="5">
        <v>4</v>
      </c>
      <c r="C180" s="5" t="s">
        <v>480</v>
      </c>
      <c r="D180" s="5" t="s">
        <v>479</v>
      </c>
      <c r="E180" s="5">
        <v>82</v>
      </c>
      <c r="F180" s="5">
        <v>62023</v>
      </c>
      <c r="G180" s="5">
        <v>60438</v>
      </c>
      <c r="H180" s="5">
        <v>1585</v>
      </c>
      <c r="I180" s="5">
        <v>60435</v>
      </c>
      <c r="J180" s="5">
        <v>1585</v>
      </c>
      <c r="K180" s="5">
        <v>3</v>
      </c>
      <c r="L180" s="5">
        <v>0</v>
      </c>
      <c r="M180" s="5">
        <v>7569102</v>
      </c>
      <c r="N180" s="5">
        <v>101268360</v>
      </c>
      <c r="O180" s="5">
        <v>23773895</v>
      </c>
      <c r="P180" s="5">
        <v>133258778</v>
      </c>
      <c r="Q180" s="5">
        <v>133883673</v>
      </c>
      <c r="R180" s="5">
        <v>4002163</v>
      </c>
      <c r="S180" s="5">
        <v>431141</v>
      </c>
      <c r="T180" s="5">
        <v>105446443</v>
      </c>
      <c r="U180" s="5">
        <v>138375422</v>
      </c>
      <c r="V180" s="5">
        <v>32928979</v>
      </c>
      <c r="W180" s="5">
        <v>8090</v>
      </c>
      <c r="X180" s="5">
        <v>3885317</v>
      </c>
      <c r="Y180" s="5">
        <v>4534506</v>
      </c>
      <c r="Z180" s="5">
        <v>1642431</v>
      </c>
      <c r="AA180" s="5">
        <v>10822085</v>
      </c>
    </row>
    <row r="181" spans="1:27">
      <c r="A181" s="5">
        <v>1386</v>
      </c>
      <c r="B181" s="5">
        <v>3</v>
      </c>
      <c r="C181" s="5" t="s">
        <v>481</v>
      </c>
      <c r="D181" s="5" t="s">
        <v>482</v>
      </c>
      <c r="E181" s="5">
        <v>88</v>
      </c>
      <c r="F181" s="5">
        <v>6272</v>
      </c>
      <c r="G181" s="5">
        <v>6005</v>
      </c>
      <c r="H181" s="5">
        <v>267</v>
      </c>
      <c r="I181" s="5">
        <v>5983</v>
      </c>
      <c r="J181" s="5">
        <v>267</v>
      </c>
      <c r="K181" s="5">
        <v>22</v>
      </c>
      <c r="L181" s="5">
        <v>0</v>
      </c>
      <c r="M181" s="5">
        <v>477338</v>
      </c>
      <c r="N181" s="5">
        <v>4006130</v>
      </c>
      <c r="O181" s="5">
        <v>895543</v>
      </c>
      <c r="P181" s="5">
        <v>5900904</v>
      </c>
      <c r="Q181" s="5">
        <v>9079073</v>
      </c>
      <c r="R181" s="5">
        <v>217244</v>
      </c>
      <c r="S181" s="5">
        <v>13966</v>
      </c>
      <c r="T181" s="5">
        <v>4122556</v>
      </c>
      <c r="U181" s="5">
        <v>6040632</v>
      </c>
      <c r="V181" s="5">
        <v>1918077</v>
      </c>
      <c r="W181" s="5">
        <v>77910</v>
      </c>
      <c r="X181" s="5">
        <v>85366</v>
      </c>
      <c r="Y181" s="5">
        <v>70165</v>
      </c>
      <c r="Z181" s="5">
        <v>223819</v>
      </c>
      <c r="AA181" s="5">
        <v>104067</v>
      </c>
    </row>
    <row r="182" spans="1:27">
      <c r="A182" s="5">
        <v>1386</v>
      </c>
      <c r="B182" s="5">
        <v>4</v>
      </c>
      <c r="C182" s="5" t="s">
        <v>483</v>
      </c>
      <c r="D182" s="5" t="s">
        <v>482</v>
      </c>
      <c r="E182" s="5">
        <v>88</v>
      </c>
      <c r="F182" s="5">
        <v>6272</v>
      </c>
      <c r="G182" s="5">
        <v>6005</v>
      </c>
      <c r="H182" s="5">
        <v>267</v>
      </c>
      <c r="I182" s="5">
        <v>5983</v>
      </c>
      <c r="J182" s="5">
        <v>267</v>
      </c>
      <c r="K182" s="5">
        <v>22</v>
      </c>
      <c r="L182" s="5">
        <v>0</v>
      </c>
      <c r="M182" s="5">
        <v>477338</v>
      </c>
      <c r="N182" s="5">
        <v>4006130</v>
      </c>
      <c r="O182" s="5">
        <v>895543</v>
      </c>
      <c r="P182" s="5">
        <v>5900904</v>
      </c>
      <c r="Q182" s="5">
        <v>9079073</v>
      </c>
      <c r="R182" s="5">
        <v>217244</v>
      </c>
      <c r="S182" s="5">
        <v>13966</v>
      </c>
      <c r="T182" s="5">
        <v>4122556</v>
      </c>
      <c r="U182" s="5">
        <v>6040632</v>
      </c>
      <c r="V182" s="5">
        <v>1918077</v>
      </c>
      <c r="W182" s="5">
        <v>77910</v>
      </c>
      <c r="X182" s="5">
        <v>85366</v>
      </c>
      <c r="Y182" s="5">
        <v>70165</v>
      </c>
      <c r="Z182" s="5">
        <v>223819</v>
      </c>
      <c r="AA182" s="5">
        <v>104067</v>
      </c>
    </row>
    <row r="183" spans="1:27">
      <c r="A183" s="5">
        <v>1386</v>
      </c>
      <c r="B183" s="5">
        <v>3</v>
      </c>
      <c r="C183" s="5" t="s">
        <v>484</v>
      </c>
      <c r="D183" s="5" t="s">
        <v>485</v>
      </c>
      <c r="E183" s="5">
        <v>861</v>
      </c>
      <c r="F183" s="5">
        <v>80322</v>
      </c>
      <c r="G183" s="5">
        <v>72266</v>
      </c>
      <c r="H183" s="5">
        <v>8056</v>
      </c>
      <c r="I183" s="5">
        <v>72067</v>
      </c>
      <c r="J183" s="5">
        <v>8047</v>
      </c>
      <c r="K183" s="5">
        <v>199</v>
      </c>
      <c r="L183" s="5">
        <v>9</v>
      </c>
      <c r="M183" s="5">
        <v>4692939</v>
      </c>
      <c r="N183" s="5">
        <v>31006689</v>
      </c>
      <c r="O183" s="5">
        <v>3956344</v>
      </c>
      <c r="P183" s="5">
        <v>46173667</v>
      </c>
      <c r="Q183" s="5">
        <v>50798241</v>
      </c>
      <c r="R183" s="5">
        <v>428067</v>
      </c>
      <c r="S183" s="5">
        <v>32370</v>
      </c>
      <c r="T183" s="5">
        <v>31879644</v>
      </c>
      <c r="U183" s="5">
        <v>47061945</v>
      </c>
      <c r="V183" s="5">
        <v>15182301</v>
      </c>
      <c r="W183" s="5">
        <v>15466</v>
      </c>
      <c r="X183" s="5">
        <v>1327294</v>
      </c>
      <c r="Y183" s="5">
        <v>87542</v>
      </c>
      <c r="Z183" s="5">
        <v>1302840</v>
      </c>
      <c r="AA183" s="5">
        <v>1878647</v>
      </c>
    </row>
    <row r="184" spans="1:27">
      <c r="A184" s="5">
        <v>1386</v>
      </c>
      <c r="B184" s="5">
        <v>4</v>
      </c>
      <c r="C184" s="5" t="s">
        <v>486</v>
      </c>
      <c r="D184" s="5" t="s">
        <v>485</v>
      </c>
      <c r="E184" s="5">
        <v>861</v>
      </c>
      <c r="F184" s="5">
        <v>80322</v>
      </c>
      <c r="G184" s="5">
        <v>72266</v>
      </c>
      <c r="H184" s="5">
        <v>8056</v>
      </c>
      <c r="I184" s="5">
        <v>72067</v>
      </c>
      <c r="J184" s="5">
        <v>8047</v>
      </c>
      <c r="K184" s="5">
        <v>199</v>
      </c>
      <c r="L184" s="5">
        <v>9</v>
      </c>
      <c r="M184" s="5">
        <v>4692939</v>
      </c>
      <c r="N184" s="5">
        <v>31006689</v>
      </c>
      <c r="O184" s="5">
        <v>3956344</v>
      </c>
      <c r="P184" s="5">
        <v>46173667</v>
      </c>
      <c r="Q184" s="5">
        <v>50798241</v>
      </c>
      <c r="R184" s="5">
        <v>428067</v>
      </c>
      <c r="S184" s="5">
        <v>32370</v>
      </c>
      <c r="T184" s="5">
        <v>31879644</v>
      </c>
      <c r="U184" s="5">
        <v>47061945</v>
      </c>
      <c r="V184" s="5">
        <v>15182301</v>
      </c>
      <c r="W184" s="5">
        <v>15466</v>
      </c>
      <c r="X184" s="5">
        <v>1327294</v>
      </c>
      <c r="Y184" s="5">
        <v>87542</v>
      </c>
      <c r="Z184" s="5">
        <v>1302840</v>
      </c>
      <c r="AA184" s="5">
        <v>1878647</v>
      </c>
    </row>
    <row r="185" spans="1:27">
      <c r="A185" s="5">
        <v>1386</v>
      </c>
      <c r="B185" s="5">
        <v>2</v>
      </c>
      <c r="C185" s="5" t="s">
        <v>487</v>
      </c>
      <c r="D185" s="5" t="s">
        <v>488</v>
      </c>
      <c r="E185" s="5">
        <v>263</v>
      </c>
      <c r="F185" s="5">
        <v>23849</v>
      </c>
      <c r="G185" s="5">
        <v>22846</v>
      </c>
      <c r="H185" s="5">
        <v>1003</v>
      </c>
      <c r="I185" s="5">
        <v>22741</v>
      </c>
      <c r="J185" s="5">
        <v>1002</v>
      </c>
      <c r="K185" s="5">
        <v>105</v>
      </c>
      <c r="L185" s="5">
        <v>1</v>
      </c>
      <c r="M185" s="5">
        <v>1724901</v>
      </c>
      <c r="N185" s="5">
        <v>9548137</v>
      </c>
      <c r="O185" s="5">
        <v>1561470</v>
      </c>
      <c r="P185" s="5">
        <v>17753046</v>
      </c>
      <c r="Q185" s="5">
        <v>18959715</v>
      </c>
      <c r="R185" s="5">
        <v>312807</v>
      </c>
      <c r="S185" s="5">
        <v>32567</v>
      </c>
      <c r="T185" s="5">
        <v>12346198</v>
      </c>
      <c r="U185" s="5">
        <v>18646052</v>
      </c>
      <c r="V185" s="5">
        <v>6299854</v>
      </c>
      <c r="W185" s="5">
        <v>60664</v>
      </c>
      <c r="X185" s="5">
        <v>746471</v>
      </c>
      <c r="Y185" s="5">
        <v>49660</v>
      </c>
      <c r="Z185" s="5">
        <v>355315</v>
      </c>
      <c r="AA185" s="5">
        <v>1723730</v>
      </c>
    </row>
    <row r="186" spans="1:27">
      <c r="A186" s="5">
        <v>1386</v>
      </c>
      <c r="B186" s="5">
        <v>3</v>
      </c>
      <c r="C186" s="5" t="s">
        <v>489</v>
      </c>
      <c r="D186" s="5" t="s">
        <v>490</v>
      </c>
      <c r="E186" s="5">
        <v>64</v>
      </c>
      <c r="F186" s="5">
        <v>9236</v>
      </c>
      <c r="G186" s="5">
        <v>8820</v>
      </c>
      <c r="H186" s="5">
        <v>416</v>
      </c>
      <c r="I186" s="5">
        <v>8781</v>
      </c>
      <c r="J186" s="5">
        <v>416</v>
      </c>
      <c r="K186" s="5">
        <v>39</v>
      </c>
      <c r="L186" s="5">
        <v>0</v>
      </c>
      <c r="M186" s="5">
        <v>753775</v>
      </c>
      <c r="N186" s="5">
        <v>4797866</v>
      </c>
      <c r="O186" s="5">
        <v>262506</v>
      </c>
      <c r="P186" s="5">
        <v>10450185</v>
      </c>
      <c r="Q186" s="5">
        <v>11133581</v>
      </c>
      <c r="R186" s="5">
        <v>3493</v>
      </c>
      <c r="S186" s="5">
        <v>353</v>
      </c>
      <c r="T186" s="5">
        <v>7475401</v>
      </c>
      <c r="U186" s="5">
        <v>10963504</v>
      </c>
      <c r="V186" s="5">
        <v>3488103</v>
      </c>
      <c r="W186" s="5">
        <v>45296</v>
      </c>
      <c r="X186" s="5">
        <v>543531</v>
      </c>
      <c r="Y186" s="5">
        <v>11265</v>
      </c>
      <c r="Z186" s="5">
        <v>112957</v>
      </c>
      <c r="AA186" s="5">
        <v>1340925</v>
      </c>
    </row>
    <row r="187" spans="1:27">
      <c r="A187" s="5">
        <v>1386</v>
      </c>
      <c r="B187" s="5">
        <v>4</v>
      </c>
      <c r="C187" s="5" t="s">
        <v>491</v>
      </c>
      <c r="D187" s="5" t="s">
        <v>492</v>
      </c>
      <c r="E187" s="5">
        <v>54</v>
      </c>
      <c r="F187" s="5">
        <v>8991</v>
      </c>
      <c r="G187" s="5">
        <v>8575</v>
      </c>
      <c r="H187" s="5">
        <v>416</v>
      </c>
      <c r="I187" s="5">
        <v>8547</v>
      </c>
      <c r="J187" s="5">
        <v>416</v>
      </c>
      <c r="K187" s="5">
        <v>28</v>
      </c>
      <c r="L187" s="5">
        <v>0</v>
      </c>
      <c r="M187" s="5">
        <v>743889</v>
      </c>
      <c r="N187" s="5">
        <v>4739094</v>
      </c>
      <c r="O187" s="5">
        <v>250349</v>
      </c>
      <c r="P187" s="5">
        <v>10363734</v>
      </c>
      <c r="Q187" s="5">
        <v>11052976</v>
      </c>
      <c r="R187" s="5">
        <v>3493</v>
      </c>
      <c r="S187" s="5">
        <v>353</v>
      </c>
      <c r="T187" s="5">
        <v>7411575</v>
      </c>
      <c r="U187" s="5">
        <v>10838043</v>
      </c>
      <c r="V187" s="5">
        <v>3426468</v>
      </c>
      <c r="W187" s="5">
        <v>45156</v>
      </c>
      <c r="X187" s="5">
        <v>542623</v>
      </c>
      <c r="Y187" s="5">
        <v>11204</v>
      </c>
      <c r="Z187" s="5">
        <v>113287</v>
      </c>
      <c r="AA187" s="5">
        <v>1338566</v>
      </c>
    </row>
    <row r="188" spans="1:27">
      <c r="A188" s="5">
        <v>1386</v>
      </c>
      <c r="B188" s="5">
        <v>4</v>
      </c>
      <c r="C188" s="5" t="s">
        <v>493</v>
      </c>
      <c r="D188" s="5" t="s">
        <v>494</v>
      </c>
      <c r="E188" s="5">
        <v>10</v>
      </c>
      <c r="F188" s="5">
        <v>245</v>
      </c>
      <c r="G188" s="5">
        <v>245</v>
      </c>
      <c r="H188" s="5">
        <v>0</v>
      </c>
      <c r="I188" s="5">
        <v>234</v>
      </c>
      <c r="J188" s="5">
        <v>0</v>
      </c>
      <c r="K188" s="5">
        <v>11</v>
      </c>
      <c r="L188" s="5">
        <v>0</v>
      </c>
      <c r="M188" s="5">
        <v>9886</v>
      </c>
      <c r="N188" s="5">
        <v>58771</v>
      </c>
      <c r="O188" s="5">
        <v>12156</v>
      </c>
      <c r="P188" s="5">
        <v>86451</v>
      </c>
      <c r="Q188" s="5">
        <v>80605</v>
      </c>
      <c r="R188" s="5">
        <v>0</v>
      </c>
      <c r="S188" s="5">
        <v>0</v>
      </c>
      <c r="T188" s="5">
        <v>63826</v>
      </c>
      <c r="U188" s="5">
        <v>125461</v>
      </c>
      <c r="V188" s="5">
        <v>61635</v>
      </c>
      <c r="W188" s="5">
        <v>140</v>
      </c>
      <c r="X188" s="5">
        <v>908</v>
      </c>
      <c r="Y188" s="5">
        <v>61</v>
      </c>
      <c r="Z188" s="5">
        <v>-330</v>
      </c>
      <c r="AA188" s="5">
        <v>2359</v>
      </c>
    </row>
    <row r="189" spans="1:27">
      <c r="A189" s="5">
        <v>1386</v>
      </c>
      <c r="B189" s="5">
        <v>3</v>
      </c>
      <c r="C189" s="5" t="s">
        <v>495</v>
      </c>
      <c r="D189" s="5" t="s">
        <v>496</v>
      </c>
      <c r="E189" s="5">
        <v>46</v>
      </c>
      <c r="F189" s="5">
        <v>3259</v>
      </c>
      <c r="G189" s="5">
        <v>3174</v>
      </c>
      <c r="H189" s="5">
        <v>85</v>
      </c>
      <c r="I189" s="5">
        <v>3171</v>
      </c>
      <c r="J189" s="5">
        <v>85</v>
      </c>
      <c r="K189" s="5">
        <v>3</v>
      </c>
      <c r="L189" s="5">
        <v>0</v>
      </c>
      <c r="M189" s="5">
        <v>249424</v>
      </c>
      <c r="N189" s="5">
        <v>457627</v>
      </c>
      <c r="O189" s="5">
        <v>201</v>
      </c>
      <c r="P189" s="5">
        <v>765662</v>
      </c>
      <c r="Q189" s="5">
        <v>1198986</v>
      </c>
      <c r="R189" s="5">
        <v>202777</v>
      </c>
      <c r="S189" s="5">
        <v>20630</v>
      </c>
      <c r="T189" s="5">
        <v>514428</v>
      </c>
      <c r="U189" s="5">
        <v>940640</v>
      </c>
      <c r="V189" s="5">
        <v>426212</v>
      </c>
      <c r="W189" s="5">
        <v>9639</v>
      </c>
      <c r="X189" s="5">
        <v>80976</v>
      </c>
      <c r="Y189" s="5">
        <v>11771</v>
      </c>
      <c r="Z189" s="5">
        <v>-20086</v>
      </c>
      <c r="AA189" s="5">
        <v>271721</v>
      </c>
    </row>
    <row r="190" spans="1:27">
      <c r="A190" s="5">
        <v>1386</v>
      </c>
      <c r="B190" s="5">
        <v>4</v>
      </c>
      <c r="C190" s="5" t="s">
        <v>497</v>
      </c>
      <c r="D190" s="5" t="s">
        <v>496</v>
      </c>
      <c r="E190" s="5">
        <v>46</v>
      </c>
      <c r="F190" s="5">
        <v>3259</v>
      </c>
      <c r="G190" s="5">
        <v>3174</v>
      </c>
      <c r="H190" s="5">
        <v>85</v>
      </c>
      <c r="I190" s="5">
        <v>3171</v>
      </c>
      <c r="J190" s="5">
        <v>85</v>
      </c>
      <c r="K190" s="5">
        <v>3</v>
      </c>
      <c r="L190" s="5">
        <v>0</v>
      </c>
      <c r="M190" s="5">
        <v>249424</v>
      </c>
      <c r="N190" s="5">
        <v>457627</v>
      </c>
      <c r="O190" s="5">
        <v>201</v>
      </c>
      <c r="P190" s="5">
        <v>765662</v>
      </c>
      <c r="Q190" s="5">
        <v>1198986</v>
      </c>
      <c r="R190" s="5">
        <v>202777</v>
      </c>
      <c r="S190" s="5">
        <v>20630</v>
      </c>
      <c r="T190" s="5">
        <v>514428</v>
      </c>
      <c r="U190" s="5">
        <v>940640</v>
      </c>
      <c r="V190" s="5">
        <v>426212</v>
      </c>
      <c r="W190" s="5">
        <v>9639</v>
      </c>
      <c r="X190" s="5">
        <v>80976</v>
      </c>
      <c r="Y190" s="5">
        <v>11771</v>
      </c>
      <c r="Z190" s="5">
        <v>-20086</v>
      </c>
      <c r="AA190" s="5">
        <v>271721</v>
      </c>
    </row>
    <row r="191" spans="1:27">
      <c r="A191" s="5">
        <v>1386</v>
      </c>
      <c r="B191" s="5">
        <v>3</v>
      </c>
      <c r="C191" s="5" t="s">
        <v>498</v>
      </c>
      <c r="D191" s="5" t="s">
        <v>499</v>
      </c>
      <c r="E191" s="5">
        <v>152</v>
      </c>
      <c r="F191" s="5">
        <v>11354</v>
      </c>
      <c r="G191" s="5">
        <v>10852</v>
      </c>
      <c r="H191" s="5">
        <v>502</v>
      </c>
      <c r="I191" s="5">
        <v>10789</v>
      </c>
      <c r="J191" s="5">
        <v>501</v>
      </c>
      <c r="K191" s="5">
        <v>63</v>
      </c>
      <c r="L191" s="5">
        <v>1</v>
      </c>
      <c r="M191" s="5">
        <v>721701</v>
      </c>
      <c r="N191" s="5">
        <v>4292645</v>
      </c>
      <c r="O191" s="5">
        <v>1298763</v>
      </c>
      <c r="P191" s="5">
        <v>6537200</v>
      </c>
      <c r="Q191" s="5">
        <v>6627148</v>
      </c>
      <c r="R191" s="5">
        <v>106537</v>
      </c>
      <c r="S191" s="5">
        <v>11584</v>
      </c>
      <c r="T191" s="5">
        <v>4356369</v>
      </c>
      <c r="U191" s="5">
        <v>6741909</v>
      </c>
      <c r="V191" s="5">
        <v>2385539</v>
      </c>
      <c r="W191" s="5">
        <v>5729</v>
      </c>
      <c r="X191" s="5">
        <v>121964</v>
      </c>
      <c r="Y191" s="5">
        <v>26623</v>
      </c>
      <c r="Z191" s="5">
        <v>262445</v>
      </c>
      <c r="AA191" s="5">
        <v>111084</v>
      </c>
    </row>
    <row r="192" spans="1:27">
      <c r="A192" s="5">
        <v>1386</v>
      </c>
      <c r="B192" s="5">
        <v>4</v>
      </c>
      <c r="C192" s="5" t="s">
        <v>500</v>
      </c>
      <c r="D192" s="5" t="s">
        <v>501</v>
      </c>
      <c r="E192" s="5">
        <v>120</v>
      </c>
      <c r="F192" s="5">
        <v>6642</v>
      </c>
      <c r="G192" s="5">
        <v>6225</v>
      </c>
      <c r="H192" s="5">
        <v>417</v>
      </c>
      <c r="I192" s="5">
        <v>6171</v>
      </c>
      <c r="J192" s="5">
        <v>416</v>
      </c>
      <c r="K192" s="5">
        <v>54</v>
      </c>
      <c r="L192" s="5">
        <v>1</v>
      </c>
      <c r="M192" s="5">
        <v>362233</v>
      </c>
      <c r="N192" s="5">
        <v>4020825</v>
      </c>
      <c r="O192" s="5">
        <v>1264336</v>
      </c>
      <c r="P192" s="5">
        <v>5533483</v>
      </c>
      <c r="Q192" s="5">
        <v>5640641</v>
      </c>
      <c r="R192" s="5">
        <v>106383</v>
      </c>
      <c r="S192" s="5">
        <v>11568</v>
      </c>
      <c r="T192" s="5">
        <v>4069317</v>
      </c>
      <c r="U192" s="5">
        <v>5545663</v>
      </c>
      <c r="V192" s="5">
        <v>1476345</v>
      </c>
      <c r="W192" s="5">
        <v>5729</v>
      </c>
      <c r="X192" s="5">
        <v>98099</v>
      </c>
      <c r="Y192" s="5">
        <v>25045</v>
      </c>
      <c r="Z192" s="5">
        <v>64764</v>
      </c>
      <c r="AA192" s="5">
        <v>67539</v>
      </c>
    </row>
    <row r="193" spans="1:27">
      <c r="A193" s="5">
        <v>1386</v>
      </c>
      <c r="B193" s="5">
        <v>4</v>
      </c>
      <c r="C193" s="5" t="s">
        <v>502</v>
      </c>
      <c r="D193" s="5" t="s">
        <v>503</v>
      </c>
      <c r="E193" s="5">
        <v>20</v>
      </c>
      <c r="F193" s="5">
        <v>703</v>
      </c>
      <c r="G193" s="5">
        <v>662</v>
      </c>
      <c r="H193" s="5">
        <v>41</v>
      </c>
      <c r="I193" s="5">
        <v>659</v>
      </c>
      <c r="J193" s="5">
        <v>41</v>
      </c>
      <c r="K193" s="5">
        <v>3</v>
      </c>
      <c r="L193" s="5">
        <v>0</v>
      </c>
      <c r="M193" s="5">
        <v>27836</v>
      </c>
      <c r="N193" s="5">
        <v>81673</v>
      </c>
      <c r="O193" s="5">
        <v>4886</v>
      </c>
      <c r="P193" s="5">
        <v>146430</v>
      </c>
      <c r="Q193" s="5">
        <v>142344</v>
      </c>
      <c r="R193" s="5">
        <v>0</v>
      </c>
      <c r="S193" s="5">
        <v>0</v>
      </c>
      <c r="T193" s="5">
        <v>85058</v>
      </c>
      <c r="U193" s="5">
        <v>161321</v>
      </c>
      <c r="V193" s="5">
        <v>76263</v>
      </c>
      <c r="W193" s="5">
        <v>0</v>
      </c>
      <c r="X193" s="5">
        <v>5739</v>
      </c>
      <c r="Y193" s="5">
        <v>1276</v>
      </c>
      <c r="Z193" s="5">
        <v>24083</v>
      </c>
      <c r="AA193" s="5">
        <v>39768</v>
      </c>
    </row>
    <row r="194" spans="1:27">
      <c r="A194" s="5">
        <v>1386</v>
      </c>
      <c r="B194" s="5">
        <v>4</v>
      </c>
      <c r="C194" s="5" t="s">
        <v>504</v>
      </c>
      <c r="D194" s="5" t="s">
        <v>499</v>
      </c>
      <c r="E194" s="5">
        <v>13</v>
      </c>
      <c r="F194" s="5">
        <v>4008</v>
      </c>
      <c r="G194" s="5">
        <v>3965</v>
      </c>
      <c r="H194" s="5">
        <v>44</v>
      </c>
      <c r="I194" s="5">
        <v>3959</v>
      </c>
      <c r="J194" s="5">
        <v>44</v>
      </c>
      <c r="K194" s="5">
        <v>6</v>
      </c>
      <c r="L194" s="5">
        <v>0</v>
      </c>
      <c r="M194" s="5">
        <v>331633</v>
      </c>
      <c r="N194" s="5">
        <v>190147</v>
      </c>
      <c r="O194" s="5">
        <v>29541</v>
      </c>
      <c r="P194" s="5">
        <v>857287</v>
      </c>
      <c r="Q194" s="5">
        <v>844163</v>
      </c>
      <c r="R194" s="5">
        <v>154</v>
      </c>
      <c r="S194" s="5">
        <v>16</v>
      </c>
      <c r="T194" s="5">
        <v>201994</v>
      </c>
      <c r="U194" s="5">
        <v>1034925</v>
      </c>
      <c r="V194" s="5">
        <v>832931</v>
      </c>
      <c r="W194" s="5">
        <v>0</v>
      </c>
      <c r="X194" s="5">
        <v>18127</v>
      </c>
      <c r="Y194" s="5">
        <v>303</v>
      </c>
      <c r="Z194" s="5">
        <v>173599</v>
      </c>
      <c r="AA194" s="5">
        <v>3777</v>
      </c>
    </row>
    <row r="195" spans="1:27">
      <c r="A195" s="5">
        <v>1386</v>
      </c>
      <c r="B195" s="5">
        <v>2</v>
      </c>
      <c r="C195" s="5" t="s">
        <v>505</v>
      </c>
      <c r="D195" s="5" t="s">
        <v>506</v>
      </c>
      <c r="E195" s="5">
        <v>597</v>
      </c>
      <c r="F195" s="5">
        <v>19254</v>
      </c>
      <c r="G195" s="5">
        <v>18234</v>
      </c>
      <c r="H195" s="5">
        <v>1020</v>
      </c>
      <c r="I195" s="5">
        <v>18027</v>
      </c>
      <c r="J195" s="5">
        <v>1017</v>
      </c>
      <c r="K195" s="5">
        <v>207</v>
      </c>
      <c r="L195" s="5">
        <v>3</v>
      </c>
      <c r="M195" s="5">
        <v>987427</v>
      </c>
      <c r="N195" s="5">
        <v>4092106</v>
      </c>
      <c r="O195" s="5">
        <v>529661</v>
      </c>
      <c r="P195" s="5">
        <v>6566294</v>
      </c>
      <c r="Q195" s="5">
        <v>8888612</v>
      </c>
      <c r="R195" s="5">
        <v>37455</v>
      </c>
      <c r="S195" s="5">
        <v>1260</v>
      </c>
      <c r="T195" s="5">
        <v>4726719</v>
      </c>
      <c r="U195" s="5">
        <v>6775912</v>
      </c>
      <c r="V195" s="5">
        <v>2049192</v>
      </c>
      <c r="W195" s="5">
        <v>3154</v>
      </c>
      <c r="X195" s="5">
        <v>225621</v>
      </c>
      <c r="Y195" s="5">
        <v>24298</v>
      </c>
      <c r="Z195" s="5">
        <v>251045</v>
      </c>
      <c r="AA195" s="5">
        <v>388775</v>
      </c>
    </row>
    <row r="196" spans="1:27">
      <c r="A196" s="5">
        <v>1386</v>
      </c>
      <c r="B196" s="5">
        <v>3</v>
      </c>
      <c r="C196" s="5" t="s">
        <v>507</v>
      </c>
      <c r="D196" s="5" t="s">
        <v>506</v>
      </c>
      <c r="E196" s="5">
        <v>597</v>
      </c>
      <c r="F196" s="5">
        <v>19254</v>
      </c>
      <c r="G196" s="5">
        <v>18234</v>
      </c>
      <c r="H196" s="5">
        <v>1020</v>
      </c>
      <c r="I196" s="5">
        <v>18027</v>
      </c>
      <c r="J196" s="5">
        <v>1017</v>
      </c>
      <c r="K196" s="5">
        <v>207</v>
      </c>
      <c r="L196" s="5">
        <v>3</v>
      </c>
      <c r="M196" s="5">
        <v>987427</v>
      </c>
      <c r="N196" s="5">
        <v>4092106</v>
      </c>
      <c r="O196" s="5">
        <v>529661</v>
      </c>
      <c r="P196" s="5">
        <v>6566294</v>
      </c>
      <c r="Q196" s="5">
        <v>8888612</v>
      </c>
      <c r="R196" s="5">
        <v>37455</v>
      </c>
      <c r="S196" s="5">
        <v>1260</v>
      </c>
      <c r="T196" s="5">
        <v>4726719</v>
      </c>
      <c r="U196" s="5">
        <v>6775912</v>
      </c>
      <c r="V196" s="5">
        <v>2049192</v>
      </c>
      <c r="W196" s="5">
        <v>3154</v>
      </c>
      <c r="X196" s="5">
        <v>225621</v>
      </c>
      <c r="Y196" s="5">
        <v>24298</v>
      </c>
      <c r="Z196" s="5">
        <v>251045</v>
      </c>
      <c r="AA196" s="5">
        <v>388775</v>
      </c>
    </row>
    <row r="197" spans="1:27">
      <c r="A197" s="5">
        <v>1386</v>
      </c>
      <c r="B197" s="5">
        <v>4</v>
      </c>
      <c r="C197" s="5" t="s">
        <v>508</v>
      </c>
      <c r="D197" s="5" t="s">
        <v>506</v>
      </c>
      <c r="E197" s="5">
        <v>597</v>
      </c>
      <c r="F197" s="5">
        <v>19254</v>
      </c>
      <c r="G197" s="5">
        <v>18234</v>
      </c>
      <c r="H197" s="5">
        <v>1020</v>
      </c>
      <c r="I197" s="5">
        <v>18027</v>
      </c>
      <c r="J197" s="5">
        <v>1017</v>
      </c>
      <c r="K197" s="5">
        <v>207</v>
      </c>
      <c r="L197" s="5">
        <v>3</v>
      </c>
      <c r="M197" s="5">
        <v>987427</v>
      </c>
      <c r="N197" s="5">
        <v>4092106</v>
      </c>
      <c r="O197" s="5">
        <v>529661</v>
      </c>
      <c r="P197" s="5">
        <v>6566294</v>
      </c>
      <c r="Q197" s="5">
        <v>8888612</v>
      </c>
      <c r="R197" s="5">
        <v>37455</v>
      </c>
      <c r="S197" s="5">
        <v>1260</v>
      </c>
      <c r="T197" s="5">
        <v>4726719</v>
      </c>
      <c r="U197" s="5">
        <v>6775912</v>
      </c>
      <c r="V197" s="5">
        <v>2049192</v>
      </c>
      <c r="W197" s="5">
        <v>3154</v>
      </c>
      <c r="X197" s="5">
        <v>225621</v>
      </c>
      <c r="Y197" s="5">
        <v>24298</v>
      </c>
      <c r="Z197" s="5">
        <v>251045</v>
      </c>
      <c r="AA197" s="5">
        <v>388775</v>
      </c>
    </row>
    <row r="198" spans="1:27">
      <c r="A198" s="5">
        <v>1386</v>
      </c>
      <c r="B198" s="5">
        <v>2</v>
      </c>
      <c r="C198" s="5" t="s">
        <v>509</v>
      </c>
      <c r="D198" s="5" t="s">
        <v>510</v>
      </c>
      <c r="E198" s="5">
        <v>379</v>
      </c>
      <c r="F198" s="5">
        <v>13633</v>
      </c>
      <c r="G198" s="5">
        <v>9907</v>
      </c>
      <c r="H198" s="5">
        <v>3726</v>
      </c>
      <c r="I198" s="5">
        <v>9823</v>
      </c>
      <c r="J198" s="5">
        <v>3722</v>
      </c>
      <c r="K198" s="5">
        <v>84</v>
      </c>
      <c r="L198" s="5">
        <v>4</v>
      </c>
      <c r="M198" s="5">
        <v>644004</v>
      </c>
      <c r="N198" s="5">
        <v>2662291</v>
      </c>
      <c r="O198" s="5">
        <v>325478</v>
      </c>
      <c r="P198" s="5">
        <v>4378474</v>
      </c>
      <c r="Q198" s="5">
        <v>6666547</v>
      </c>
      <c r="R198" s="5">
        <v>198264</v>
      </c>
      <c r="S198" s="5">
        <v>8899</v>
      </c>
      <c r="T198" s="5">
        <v>2911075</v>
      </c>
      <c r="U198" s="5">
        <v>4665131</v>
      </c>
      <c r="V198" s="5">
        <v>1754055</v>
      </c>
      <c r="W198" s="5">
        <v>1741</v>
      </c>
      <c r="X198" s="5">
        <v>131232</v>
      </c>
      <c r="Y198" s="5">
        <v>14250</v>
      </c>
      <c r="Z198" s="5">
        <v>126536</v>
      </c>
      <c r="AA198" s="5">
        <v>360063</v>
      </c>
    </row>
    <row r="199" spans="1:27">
      <c r="A199" s="5">
        <v>1386</v>
      </c>
      <c r="B199" s="5">
        <v>3</v>
      </c>
      <c r="C199" s="5" t="s">
        <v>511</v>
      </c>
      <c r="D199" s="5" t="s">
        <v>512</v>
      </c>
      <c r="E199" s="5">
        <v>21</v>
      </c>
      <c r="F199" s="5">
        <v>770</v>
      </c>
      <c r="G199" s="5">
        <v>598</v>
      </c>
      <c r="H199" s="5">
        <v>172</v>
      </c>
      <c r="I199" s="5">
        <v>589</v>
      </c>
      <c r="J199" s="5">
        <v>172</v>
      </c>
      <c r="K199" s="5">
        <v>9</v>
      </c>
      <c r="L199" s="5">
        <v>0</v>
      </c>
      <c r="M199" s="5">
        <v>28263</v>
      </c>
      <c r="N199" s="5">
        <v>4931</v>
      </c>
      <c r="O199" s="5">
        <v>21</v>
      </c>
      <c r="P199" s="5">
        <v>4446</v>
      </c>
      <c r="Q199" s="5">
        <v>4291</v>
      </c>
      <c r="R199" s="5">
        <v>0</v>
      </c>
      <c r="S199" s="5">
        <v>0</v>
      </c>
      <c r="T199" s="5">
        <v>9403</v>
      </c>
      <c r="U199" s="5">
        <v>66386</v>
      </c>
      <c r="V199" s="5">
        <v>56983</v>
      </c>
      <c r="W199" s="5">
        <v>60</v>
      </c>
      <c r="X199" s="5">
        <v>3383</v>
      </c>
      <c r="Y199" s="5">
        <v>154</v>
      </c>
      <c r="Z199" s="5">
        <v>616</v>
      </c>
      <c r="AA199" s="5">
        <v>11154</v>
      </c>
    </row>
    <row r="200" spans="1:27">
      <c r="A200" s="5">
        <v>1386</v>
      </c>
      <c r="B200" s="5">
        <v>4</v>
      </c>
      <c r="C200" s="5" t="s">
        <v>513</v>
      </c>
      <c r="D200" s="5" t="s">
        <v>514</v>
      </c>
      <c r="E200" s="5">
        <v>21</v>
      </c>
      <c r="F200" s="5">
        <v>770</v>
      </c>
      <c r="G200" s="5">
        <v>598</v>
      </c>
      <c r="H200" s="5">
        <v>172</v>
      </c>
      <c r="I200" s="5">
        <v>589</v>
      </c>
      <c r="J200" s="5">
        <v>172</v>
      </c>
      <c r="K200" s="5">
        <v>9</v>
      </c>
      <c r="L200" s="5">
        <v>0</v>
      </c>
      <c r="M200" s="5">
        <v>28263</v>
      </c>
      <c r="N200" s="5">
        <v>4931</v>
      </c>
      <c r="O200" s="5">
        <v>21</v>
      </c>
      <c r="P200" s="5">
        <v>4446</v>
      </c>
      <c r="Q200" s="5">
        <v>4291</v>
      </c>
      <c r="R200" s="5">
        <v>0</v>
      </c>
      <c r="S200" s="5">
        <v>0</v>
      </c>
      <c r="T200" s="5">
        <v>9403</v>
      </c>
      <c r="U200" s="5">
        <v>66386</v>
      </c>
      <c r="V200" s="5">
        <v>56983</v>
      </c>
      <c r="W200" s="5">
        <v>60</v>
      </c>
      <c r="X200" s="5">
        <v>3383</v>
      </c>
      <c r="Y200" s="5">
        <v>154</v>
      </c>
      <c r="Z200" s="5">
        <v>616</v>
      </c>
      <c r="AA200" s="5">
        <v>11154</v>
      </c>
    </row>
    <row r="201" spans="1:27">
      <c r="A201" s="5">
        <v>1386</v>
      </c>
      <c r="B201" s="5">
        <v>3</v>
      </c>
      <c r="C201" s="5" t="s">
        <v>515</v>
      </c>
      <c r="D201" s="5" t="s">
        <v>516</v>
      </c>
      <c r="E201" s="5">
        <v>11</v>
      </c>
      <c r="F201" s="5">
        <v>296</v>
      </c>
      <c r="G201" s="5">
        <v>199</v>
      </c>
      <c r="H201" s="5">
        <v>97</v>
      </c>
      <c r="I201" s="5">
        <v>197</v>
      </c>
      <c r="J201" s="5">
        <v>97</v>
      </c>
      <c r="K201" s="5">
        <v>2</v>
      </c>
      <c r="L201" s="5">
        <v>0</v>
      </c>
      <c r="M201" s="5">
        <v>13480</v>
      </c>
      <c r="N201" s="5">
        <v>41114</v>
      </c>
      <c r="O201" s="5">
        <v>951</v>
      </c>
      <c r="P201" s="5">
        <v>87060</v>
      </c>
      <c r="Q201" s="5">
        <v>81260</v>
      </c>
      <c r="R201" s="5">
        <v>0</v>
      </c>
      <c r="S201" s="5">
        <v>0</v>
      </c>
      <c r="T201" s="5">
        <v>42544</v>
      </c>
      <c r="U201" s="5">
        <v>87862</v>
      </c>
      <c r="V201" s="5">
        <v>45318</v>
      </c>
      <c r="W201" s="5">
        <v>0</v>
      </c>
      <c r="X201" s="5">
        <v>5281</v>
      </c>
      <c r="Y201" s="5">
        <v>524</v>
      </c>
      <c r="Z201" s="5">
        <v>1647</v>
      </c>
      <c r="AA201" s="5">
        <v>4209</v>
      </c>
    </row>
    <row r="202" spans="1:27">
      <c r="A202" s="5">
        <v>1386</v>
      </c>
      <c r="B202" s="5">
        <v>4</v>
      </c>
      <c r="C202" s="5" t="s">
        <v>517</v>
      </c>
      <c r="D202" s="5" t="s">
        <v>516</v>
      </c>
      <c r="E202" s="5">
        <v>11</v>
      </c>
      <c r="F202" s="5">
        <v>296</v>
      </c>
      <c r="G202" s="5">
        <v>199</v>
      </c>
      <c r="H202" s="5">
        <v>97</v>
      </c>
      <c r="I202" s="5">
        <v>197</v>
      </c>
      <c r="J202" s="5">
        <v>97</v>
      </c>
      <c r="K202" s="5">
        <v>2</v>
      </c>
      <c r="L202" s="5">
        <v>0</v>
      </c>
      <c r="M202" s="5">
        <v>13480</v>
      </c>
      <c r="N202" s="5">
        <v>41114</v>
      </c>
      <c r="O202" s="5">
        <v>951</v>
      </c>
      <c r="P202" s="5">
        <v>87060</v>
      </c>
      <c r="Q202" s="5">
        <v>81260</v>
      </c>
      <c r="R202" s="5">
        <v>0</v>
      </c>
      <c r="S202" s="5">
        <v>0</v>
      </c>
      <c r="T202" s="5">
        <v>42544</v>
      </c>
      <c r="U202" s="5">
        <v>87862</v>
      </c>
      <c r="V202" s="5">
        <v>45318</v>
      </c>
      <c r="W202" s="5">
        <v>0</v>
      </c>
      <c r="X202" s="5">
        <v>5281</v>
      </c>
      <c r="Y202" s="5">
        <v>524</v>
      </c>
      <c r="Z202" s="5">
        <v>1647</v>
      </c>
      <c r="AA202" s="5">
        <v>4209</v>
      </c>
    </row>
    <row r="203" spans="1:27">
      <c r="A203" s="5">
        <v>1386</v>
      </c>
      <c r="B203" s="5">
        <v>3</v>
      </c>
      <c r="C203" s="5" t="s">
        <v>518</v>
      </c>
      <c r="D203" s="5" t="s">
        <v>519</v>
      </c>
      <c r="E203" s="5">
        <v>22</v>
      </c>
      <c r="F203" s="5">
        <v>362</v>
      </c>
      <c r="G203" s="5">
        <v>272</v>
      </c>
      <c r="H203" s="5">
        <v>91</v>
      </c>
      <c r="I203" s="5">
        <v>258</v>
      </c>
      <c r="J203" s="5">
        <v>91</v>
      </c>
      <c r="K203" s="5">
        <v>13</v>
      </c>
      <c r="L203" s="5">
        <v>0</v>
      </c>
      <c r="M203" s="5">
        <v>20784</v>
      </c>
      <c r="N203" s="5">
        <v>72276</v>
      </c>
      <c r="O203" s="5">
        <v>190</v>
      </c>
      <c r="P203" s="5">
        <v>114604</v>
      </c>
      <c r="Q203" s="5">
        <v>138098</v>
      </c>
      <c r="R203" s="5">
        <v>0</v>
      </c>
      <c r="S203" s="5">
        <v>0</v>
      </c>
      <c r="T203" s="5">
        <v>77596</v>
      </c>
      <c r="U203" s="5">
        <v>114657</v>
      </c>
      <c r="V203" s="5">
        <v>37061</v>
      </c>
      <c r="W203" s="5">
        <v>0</v>
      </c>
      <c r="X203" s="5">
        <v>1938</v>
      </c>
      <c r="Y203" s="5">
        <v>33</v>
      </c>
      <c r="Z203" s="5">
        <v>358</v>
      </c>
      <c r="AA203" s="5">
        <v>5666</v>
      </c>
    </row>
    <row r="204" spans="1:27">
      <c r="A204" s="5">
        <v>1386</v>
      </c>
      <c r="B204" s="5">
        <v>4</v>
      </c>
      <c r="C204" s="5" t="s">
        <v>520</v>
      </c>
      <c r="D204" s="5" t="s">
        <v>519</v>
      </c>
      <c r="E204" s="5">
        <v>22</v>
      </c>
      <c r="F204" s="5">
        <v>362</v>
      </c>
      <c r="G204" s="5">
        <v>272</v>
      </c>
      <c r="H204" s="5">
        <v>91</v>
      </c>
      <c r="I204" s="5">
        <v>258</v>
      </c>
      <c r="J204" s="5">
        <v>91</v>
      </c>
      <c r="K204" s="5">
        <v>13</v>
      </c>
      <c r="L204" s="5">
        <v>0</v>
      </c>
      <c r="M204" s="5">
        <v>20784</v>
      </c>
      <c r="N204" s="5">
        <v>72276</v>
      </c>
      <c r="O204" s="5">
        <v>190</v>
      </c>
      <c r="P204" s="5">
        <v>114604</v>
      </c>
      <c r="Q204" s="5">
        <v>138098</v>
      </c>
      <c r="R204" s="5">
        <v>0</v>
      </c>
      <c r="S204" s="5">
        <v>0</v>
      </c>
      <c r="T204" s="5">
        <v>77596</v>
      </c>
      <c r="U204" s="5">
        <v>114657</v>
      </c>
      <c r="V204" s="5">
        <v>37061</v>
      </c>
      <c r="W204" s="5">
        <v>0</v>
      </c>
      <c r="X204" s="5">
        <v>1938</v>
      </c>
      <c r="Y204" s="5">
        <v>33</v>
      </c>
      <c r="Z204" s="5">
        <v>358</v>
      </c>
      <c r="AA204" s="5">
        <v>5666</v>
      </c>
    </row>
    <row r="205" spans="1:27">
      <c r="A205" s="5">
        <v>1386</v>
      </c>
      <c r="B205" s="5">
        <v>3</v>
      </c>
      <c r="C205" s="5" t="s">
        <v>521</v>
      </c>
      <c r="D205" s="5" t="s">
        <v>522</v>
      </c>
      <c r="E205" s="5">
        <v>188</v>
      </c>
      <c r="F205" s="5">
        <v>7607</v>
      </c>
      <c r="G205" s="5">
        <v>5261</v>
      </c>
      <c r="H205" s="5">
        <v>2346</v>
      </c>
      <c r="I205" s="5">
        <v>5237</v>
      </c>
      <c r="J205" s="5">
        <v>2346</v>
      </c>
      <c r="K205" s="5">
        <v>24</v>
      </c>
      <c r="L205" s="5">
        <v>0</v>
      </c>
      <c r="M205" s="5">
        <v>377652</v>
      </c>
      <c r="N205" s="5">
        <v>1324066</v>
      </c>
      <c r="O205" s="5">
        <v>118718</v>
      </c>
      <c r="P205" s="5">
        <v>2335820</v>
      </c>
      <c r="Q205" s="5">
        <v>4131477</v>
      </c>
      <c r="R205" s="5">
        <v>42305</v>
      </c>
      <c r="S205" s="5">
        <v>2407</v>
      </c>
      <c r="T205" s="5">
        <v>1478587</v>
      </c>
      <c r="U205" s="5">
        <v>2515947</v>
      </c>
      <c r="V205" s="5">
        <v>1037360</v>
      </c>
      <c r="W205" s="5">
        <v>368</v>
      </c>
      <c r="X205" s="5">
        <v>82820</v>
      </c>
      <c r="Y205" s="5">
        <v>9932</v>
      </c>
      <c r="Z205" s="5">
        <v>46451</v>
      </c>
      <c r="AA205" s="5">
        <v>258876</v>
      </c>
    </row>
    <row r="206" spans="1:27">
      <c r="A206" s="5">
        <v>1386</v>
      </c>
      <c r="B206" s="5">
        <v>4</v>
      </c>
      <c r="C206" s="5" t="s">
        <v>523</v>
      </c>
      <c r="D206" s="5" t="s">
        <v>522</v>
      </c>
      <c r="E206" s="5">
        <v>188</v>
      </c>
      <c r="F206" s="5">
        <v>7607</v>
      </c>
      <c r="G206" s="5">
        <v>5261</v>
      </c>
      <c r="H206" s="5">
        <v>2346</v>
      </c>
      <c r="I206" s="5">
        <v>5237</v>
      </c>
      <c r="J206" s="5">
        <v>2346</v>
      </c>
      <c r="K206" s="5">
        <v>24</v>
      </c>
      <c r="L206" s="5">
        <v>0</v>
      </c>
      <c r="M206" s="5">
        <v>377652</v>
      </c>
      <c r="N206" s="5">
        <v>1324066</v>
      </c>
      <c r="O206" s="5">
        <v>118718</v>
      </c>
      <c r="P206" s="5">
        <v>2335820</v>
      </c>
      <c r="Q206" s="5">
        <v>4131477</v>
      </c>
      <c r="R206" s="5">
        <v>42305</v>
      </c>
      <c r="S206" s="5">
        <v>2407</v>
      </c>
      <c r="T206" s="5">
        <v>1478587</v>
      </c>
      <c r="U206" s="5">
        <v>2515947</v>
      </c>
      <c r="V206" s="5">
        <v>1037360</v>
      </c>
      <c r="W206" s="5">
        <v>368</v>
      </c>
      <c r="X206" s="5">
        <v>82820</v>
      </c>
      <c r="Y206" s="5">
        <v>9932</v>
      </c>
      <c r="Z206" s="5">
        <v>46451</v>
      </c>
      <c r="AA206" s="5">
        <v>258876</v>
      </c>
    </row>
    <row r="207" spans="1:27">
      <c r="A207" s="5">
        <v>1386</v>
      </c>
      <c r="B207" s="5">
        <v>3</v>
      </c>
      <c r="C207" s="5" t="s">
        <v>524</v>
      </c>
      <c r="D207" s="5" t="s">
        <v>525</v>
      </c>
      <c r="E207" s="5">
        <v>138</v>
      </c>
      <c r="F207" s="5">
        <v>4597</v>
      </c>
      <c r="G207" s="5">
        <v>3577</v>
      </c>
      <c r="H207" s="5">
        <v>1020</v>
      </c>
      <c r="I207" s="5">
        <v>3541</v>
      </c>
      <c r="J207" s="5">
        <v>1016</v>
      </c>
      <c r="K207" s="5">
        <v>36</v>
      </c>
      <c r="L207" s="5">
        <v>4</v>
      </c>
      <c r="M207" s="5">
        <v>203825</v>
      </c>
      <c r="N207" s="5">
        <v>1219904</v>
      </c>
      <c r="O207" s="5">
        <v>205596</v>
      </c>
      <c r="P207" s="5">
        <v>1836544</v>
      </c>
      <c r="Q207" s="5">
        <v>2311421</v>
      </c>
      <c r="R207" s="5">
        <v>155959</v>
      </c>
      <c r="S207" s="5">
        <v>6492</v>
      </c>
      <c r="T207" s="5">
        <v>1302947</v>
      </c>
      <c r="U207" s="5">
        <v>1880280</v>
      </c>
      <c r="V207" s="5">
        <v>577333</v>
      </c>
      <c r="W207" s="5">
        <v>1313</v>
      </c>
      <c r="X207" s="5">
        <v>37810</v>
      </c>
      <c r="Y207" s="5">
        <v>3607</v>
      </c>
      <c r="Z207" s="5">
        <v>77465</v>
      </c>
      <c r="AA207" s="5">
        <v>80158</v>
      </c>
    </row>
    <row r="208" spans="1:27">
      <c r="A208" s="5">
        <v>1386</v>
      </c>
      <c r="B208" s="5">
        <v>4</v>
      </c>
      <c r="C208" s="5" t="s">
        <v>526</v>
      </c>
      <c r="D208" s="5" t="s">
        <v>525</v>
      </c>
      <c r="E208" s="5">
        <v>138</v>
      </c>
      <c r="F208" s="5">
        <v>4597</v>
      </c>
      <c r="G208" s="5">
        <v>3577</v>
      </c>
      <c r="H208" s="5">
        <v>1020</v>
      </c>
      <c r="I208" s="5">
        <v>3541</v>
      </c>
      <c r="J208" s="5">
        <v>1016</v>
      </c>
      <c r="K208" s="5">
        <v>36</v>
      </c>
      <c r="L208" s="5">
        <v>4</v>
      </c>
      <c r="M208" s="5">
        <v>203825</v>
      </c>
      <c r="N208" s="5">
        <v>1219904</v>
      </c>
      <c r="O208" s="5">
        <v>205596</v>
      </c>
      <c r="P208" s="5">
        <v>1836544</v>
      </c>
      <c r="Q208" s="5">
        <v>2311421</v>
      </c>
      <c r="R208" s="5">
        <v>155959</v>
      </c>
      <c r="S208" s="5">
        <v>6492</v>
      </c>
      <c r="T208" s="5">
        <v>1302947</v>
      </c>
      <c r="U208" s="5">
        <v>1880280</v>
      </c>
      <c r="V208" s="5">
        <v>577333</v>
      </c>
      <c r="W208" s="5">
        <v>1313</v>
      </c>
      <c r="X208" s="5">
        <v>37810</v>
      </c>
      <c r="Y208" s="5">
        <v>3607</v>
      </c>
      <c r="Z208" s="5">
        <v>77465</v>
      </c>
      <c r="AA208" s="5">
        <v>80158</v>
      </c>
    </row>
    <row r="209" spans="1:27">
      <c r="A209" s="5">
        <v>1386</v>
      </c>
      <c r="B209" s="5">
        <v>2</v>
      </c>
      <c r="C209" s="5" t="s">
        <v>527</v>
      </c>
      <c r="D209" s="5" t="s">
        <v>528</v>
      </c>
      <c r="E209" s="5">
        <v>37</v>
      </c>
      <c r="F209" s="5">
        <v>2241</v>
      </c>
      <c r="G209" s="5">
        <v>2128</v>
      </c>
      <c r="H209" s="5">
        <v>113</v>
      </c>
      <c r="I209" s="5">
        <v>2112</v>
      </c>
      <c r="J209" s="5">
        <v>113</v>
      </c>
      <c r="K209" s="5">
        <v>16</v>
      </c>
      <c r="L209" s="5">
        <v>0</v>
      </c>
      <c r="M209" s="5">
        <v>135753</v>
      </c>
      <c r="N209" s="5">
        <v>383618</v>
      </c>
      <c r="O209" s="5">
        <v>30841</v>
      </c>
      <c r="P209" s="5">
        <v>514001</v>
      </c>
      <c r="Q209" s="5">
        <v>510774</v>
      </c>
      <c r="R209" s="5">
        <v>180</v>
      </c>
      <c r="S209" s="5">
        <v>18</v>
      </c>
      <c r="T209" s="5">
        <v>402763</v>
      </c>
      <c r="U209" s="5">
        <v>723853</v>
      </c>
      <c r="V209" s="5">
        <v>321091</v>
      </c>
      <c r="W209" s="5">
        <v>2800</v>
      </c>
      <c r="X209" s="5">
        <v>22081</v>
      </c>
      <c r="Y209" s="5">
        <v>342</v>
      </c>
      <c r="Z209" s="5">
        <v>15622</v>
      </c>
      <c r="AA209" s="5">
        <v>4301</v>
      </c>
    </row>
    <row r="210" spans="1:27">
      <c r="A210" s="5">
        <v>1386</v>
      </c>
      <c r="B210" s="5">
        <v>3</v>
      </c>
      <c r="C210" s="5" t="s">
        <v>529</v>
      </c>
      <c r="D210" s="5" t="s">
        <v>530</v>
      </c>
      <c r="E210" s="5">
        <v>37</v>
      </c>
      <c r="F210" s="5">
        <v>2241</v>
      </c>
      <c r="G210" s="5">
        <v>2128</v>
      </c>
      <c r="H210" s="5">
        <v>113</v>
      </c>
      <c r="I210" s="5">
        <v>2112</v>
      </c>
      <c r="J210" s="5">
        <v>113</v>
      </c>
      <c r="K210" s="5">
        <v>16</v>
      </c>
      <c r="L210" s="5">
        <v>0</v>
      </c>
      <c r="M210" s="5">
        <v>135753</v>
      </c>
      <c r="N210" s="5">
        <v>383618</v>
      </c>
      <c r="O210" s="5">
        <v>30841</v>
      </c>
      <c r="P210" s="5">
        <v>514001</v>
      </c>
      <c r="Q210" s="5">
        <v>510774</v>
      </c>
      <c r="R210" s="5">
        <v>180</v>
      </c>
      <c r="S210" s="5">
        <v>18</v>
      </c>
      <c r="T210" s="5">
        <v>402763</v>
      </c>
      <c r="U210" s="5">
        <v>723853</v>
      </c>
      <c r="V210" s="5">
        <v>321091</v>
      </c>
      <c r="W210" s="5">
        <v>2800</v>
      </c>
      <c r="X210" s="5">
        <v>22081</v>
      </c>
      <c r="Y210" s="5">
        <v>342</v>
      </c>
      <c r="Z210" s="5">
        <v>15622</v>
      </c>
      <c r="AA210" s="5">
        <v>4301</v>
      </c>
    </row>
    <row r="211" spans="1:27">
      <c r="A211" s="5">
        <v>1386</v>
      </c>
      <c r="B211" s="5">
        <v>4</v>
      </c>
      <c r="C211" s="5" t="s">
        <v>531</v>
      </c>
      <c r="D211" s="5" t="s">
        <v>532</v>
      </c>
      <c r="E211" s="5">
        <v>3</v>
      </c>
      <c r="F211" s="5">
        <v>62</v>
      </c>
      <c r="G211" s="5">
        <v>48</v>
      </c>
      <c r="H211" s="5">
        <v>14</v>
      </c>
      <c r="I211" s="5">
        <v>46</v>
      </c>
      <c r="J211" s="5">
        <v>14</v>
      </c>
      <c r="K211" s="5">
        <v>2</v>
      </c>
      <c r="L211" s="5">
        <v>0</v>
      </c>
      <c r="M211" s="5">
        <v>2125</v>
      </c>
      <c r="N211" s="5">
        <v>394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502</v>
      </c>
      <c r="U211" s="5">
        <v>12669</v>
      </c>
      <c r="V211" s="5">
        <v>12167</v>
      </c>
      <c r="W211" s="5">
        <v>191</v>
      </c>
      <c r="X211" s="5">
        <v>407</v>
      </c>
      <c r="Y211" s="5">
        <v>6</v>
      </c>
      <c r="Z211" s="5">
        <v>0</v>
      </c>
      <c r="AA211" s="5">
        <v>112</v>
      </c>
    </row>
    <row r="212" spans="1:27">
      <c r="A212" s="5">
        <v>1386</v>
      </c>
      <c r="B212" s="5">
        <v>4</v>
      </c>
      <c r="C212" s="5" t="s">
        <v>533</v>
      </c>
      <c r="D212" s="5" t="s">
        <v>534</v>
      </c>
      <c r="E212" s="5">
        <v>25</v>
      </c>
      <c r="F212" s="5">
        <v>958</v>
      </c>
      <c r="G212" s="5">
        <v>930</v>
      </c>
      <c r="H212" s="5">
        <v>28</v>
      </c>
      <c r="I212" s="5">
        <v>916</v>
      </c>
      <c r="J212" s="5">
        <v>28</v>
      </c>
      <c r="K212" s="5">
        <v>14</v>
      </c>
      <c r="L212" s="5">
        <v>0</v>
      </c>
      <c r="M212" s="5">
        <v>75051</v>
      </c>
      <c r="N212" s="5">
        <v>338367</v>
      </c>
      <c r="O212" s="5">
        <v>29984</v>
      </c>
      <c r="P212" s="5">
        <v>464544</v>
      </c>
      <c r="Q212" s="5">
        <v>460317</v>
      </c>
      <c r="R212" s="5">
        <v>180</v>
      </c>
      <c r="S212" s="5">
        <v>18</v>
      </c>
      <c r="T212" s="5">
        <v>346757</v>
      </c>
      <c r="U212" s="5">
        <v>541920</v>
      </c>
      <c r="V212" s="5">
        <v>195163</v>
      </c>
      <c r="W212" s="5">
        <v>2609</v>
      </c>
      <c r="X212" s="5">
        <v>15285</v>
      </c>
      <c r="Y212" s="5">
        <v>280</v>
      </c>
      <c r="Z212" s="5">
        <v>22770</v>
      </c>
      <c r="AA212" s="5">
        <v>2941</v>
      </c>
    </row>
    <row r="213" spans="1:27">
      <c r="A213" s="5">
        <v>1386</v>
      </c>
      <c r="B213" s="5">
        <v>4</v>
      </c>
      <c r="C213" s="5" t="s">
        <v>535</v>
      </c>
      <c r="D213" s="5" t="s">
        <v>536</v>
      </c>
      <c r="E213" s="5">
        <v>4</v>
      </c>
      <c r="F213" s="5">
        <v>525</v>
      </c>
      <c r="G213" s="5">
        <v>463</v>
      </c>
      <c r="H213" s="5">
        <v>62</v>
      </c>
      <c r="I213" s="5">
        <v>463</v>
      </c>
      <c r="J213" s="5">
        <v>62</v>
      </c>
      <c r="K213" s="5">
        <v>0</v>
      </c>
      <c r="L213" s="5">
        <v>0</v>
      </c>
      <c r="M213" s="5">
        <v>36524</v>
      </c>
      <c r="N213" s="5">
        <v>28803</v>
      </c>
      <c r="O213" s="5">
        <v>301</v>
      </c>
      <c r="P213" s="5">
        <v>43242</v>
      </c>
      <c r="Q213" s="5">
        <v>43993</v>
      </c>
      <c r="R213" s="5">
        <v>0</v>
      </c>
      <c r="S213" s="5">
        <v>0</v>
      </c>
      <c r="T213" s="5">
        <v>31035</v>
      </c>
      <c r="U213" s="5">
        <v>104748</v>
      </c>
      <c r="V213" s="5">
        <v>73713</v>
      </c>
      <c r="W213" s="5">
        <v>0</v>
      </c>
      <c r="X213" s="5">
        <v>4145</v>
      </c>
      <c r="Y213" s="5">
        <v>56</v>
      </c>
      <c r="Z213" s="5">
        <v>-7598</v>
      </c>
      <c r="AA213" s="5">
        <v>-1338</v>
      </c>
    </row>
    <row r="214" spans="1:27">
      <c r="A214" s="5">
        <v>1386</v>
      </c>
      <c r="B214" s="5">
        <v>4</v>
      </c>
      <c r="C214" s="5" t="s">
        <v>537</v>
      </c>
      <c r="D214" s="5" t="s">
        <v>538</v>
      </c>
      <c r="E214" s="5">
        <v>5</v>
      </c>
      <c r="F214" s="5">
        <v>696</v>
      </c>
      <c r="G214" s="5">
        <v>687</v>
      </c>
      <c r="H214" s="5">
        <v>9</v>
      </c>
      <c r="I214" s="5">
        <v>687</v>
      </c>
      <c r="J214" s="5">
        <v>9</v>
      </c>
      <c r="K214" s="5">
        <v>0</v>
      </c>
      <c r="L214" s="5">
        <v>0</v>
      </c>
      <c r="M214" s="5">
        <v>22053</v>
      </c>
      <c r="N214" s="5">
        <v>16055</v>
      </c>
      <c r="O214" s="5">
        <v>556</v>
      </c>
      <c r="P214" s="5">
        <v>6215</v>
      </c>
      <c r="Q214" s="5">
        <v>6463</v>
      </c>
      <c r="R214" s="5">
        <v>0</v>
      </c>
      <c r="S214" s="5">
        <v>0</v>
      </c>
      <c r="T214" s="5">
        <v>24467</v>
      </c>
      <c r="U214" s="5">
        <v>64516</v>
      </c>
      <c r="V214" s="5">
        <v>40049</v>
      </c>
      <c r="W214" s="5">
        <v>0</v>
      </c>
      <c r="X214" s="5">
        <v>2244</v>
      </c>
      <c r="Y214" s="5">
        <v>0</v>
      </c>
      <c r="Z214" s="5">
        <v>450</v>
      </c>
      <c r="AA214" s="5">
        <v>2586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  <mergeCell ref="D2:D4"/>
    <mergeCell ref="E2:E4"/>
    <mergeCell ref="F2:L2"/>
    <mergeCell ref="F3:H3"/>
    <mergeCell ref="I3:J3"/>
    <mergeCell ref="W2:X3"/>
    <mergeCell ref="Y2:Y4"/>
    <mergeCell ref="M2:M4"/>
    <mergeCell ref="K3:L3"/>
    <mergeCell ref="T2:T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6" t="s">
        <v>159</v>
      </c>
      <c r="B1" s="26"/>
      <c r="C1" s="25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</row>
    <row r="2" spans="1:43" ht="15.75" thickBot="1">
      <c r="A2" s="33" t="s">
        <v>128</v>
      </c>
      <c r="B2" s="33" t="s">
        <v>152</v>
      </c>
      <c r="C2" s="37" t="s">
        <v>110</v>
      </c>
      <c r="D2" s="38"/>
      <c r="E2" s="38"/>
      <c r="F2" s="38"/>
      <c r="G2" s="38"/>
      <c r="H2" s="38"/>
      <c r="I2" s="38"/>
      <c r="J2" s="38"/>
      <c r="K2" s="39"/>
      <c r="L2" s="37" t="s">
        <v>111</v>
      </c>
      <c r="M2" s="38"/>
      <c r="N2" s="38"/>
      <c r="O2" s="38"/>
      <c r="P2" s="38"/>
      <c r="Q2" s="38"/>
      <c r="R2" s="38"/>
      <c r="S2" s="39"/>
      <c r="T2" s="37" t="s">
        <v>112</v>
      </c>
      <c r="U2" s="38"/>
      <c r="V2" s="38"/>
      <c r="W2" s="38"/>
      <c r="X2" s="38"/>
      <c r="Y2" s="38"/>
      <c r="Z2" s="38"/>
      <c r="AA2" s="39"/>
      <c r="AB2" s="21" t="s">
        <v>113</v>
      </c>
      <c r="AC2" s="21"/>
      <c r="AD2" s="21"/>
      <c r="AE2" s="21"/>
      <c r="AF2" s="21"/>
      <c r="AG2" s="21"/>
      <c r="AH2" s="21"/>
      <c r="AI2" s="37" t="s">
        <v>114</v>
      </c>
      <c r="AJ2" s="38"/>
      <c r="AK2" s="38"/>
      <c r="AL2" s="38"/>
      <c r="AM2" s="38"/>
      <c r="AN2" s="38"/>
      <c r="AO2" s="38"/>
      <c r="AP2" s="38"/>
      <c r="AQ2" s="39"/>
    </row>
    <row r="3" spans="1:43" ht="37.5" customHeight="1" thickBot="1">
      <c r="A3" s="34"/>
      <c r="B3" s="34"/>
      <c r="C3" s="12" t="s">
        <v>2</v>
      </c>
      <c r="D3" s="12" t="s">
        <v>52</v>
      </c>
      <c r="E3" s="12" t="s">
        <v>53</v>
      </c>
      <c r="F3" s="12" t="s">
        <v>54</v>
      </c>
      <c r="G3" s="12" t="s">
        <v>55</v>
      </c>
      <c r="H3" s="12" t="s">
        <v>56</v>
      </c>
      <c r="I3" s="12" t="s">
        <v>57</v>
      </c>
      <c r="J3" s="12" t="s">
        <v>58</v>
      </c>
      <c r="K3" s="12" t="s">
        <v>59</v>
      </c>
      <c r="L3" s="12" t="s">
        <v>2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  <c r="R3" s="12" t="s">
        <v>58</v>
      </c>
      <c r="S3" s="12" t="s">
        <v>59</v>
      </c>
      <c r="T3" s="12" t="s">
        <v>60</v>
      </c>
      <c r="U3" s="12" t="s">
        <v>52</v>
      </c>
      <c r="V3" s="12" t="s">
        <v>53</v>
      </c>
      <c r="W3" s="12" t="s">
        <v>54</v>
      </c>
      <c r="X3" s="12" t="s">
        <v>55</v>
      </c>
      <c r="Y3" s="12" t="s">
        <v>56</v>
      </c>
      <c r="Z3" s="12" t="s">
        <v>58</v>
      </c>
      <c r="AA3" s="12" t="s">
        <v>59</v>
      </c>
      <c r="AB3" s="12" t="s">
        <v>2</v>
      </c>
      <c r="AC3" s="12" t="s">
        <v>52</v>
      </c>
      <c r="AD3" s="12" t="s">
        <v>53</v>
      </c>
      <c r="AE3" s="12" t="s">
        <v>54</v>
      </c>
      <c r="AF3" s="12" t="s">
        <v>55</v>
      </c>
      <c r="AG3" s="12" t="s">
        <v>56</v>
      </c>
      <c r="AH3" s="12" t="s">
        <v>59</v>
      </c>
      <c r="AI3" s="12" t="s">
        <v>2</v>
      </c>
      <c r="AJ3" s="12" t="s">
        <v>52</v>
      </c>
      <c r="AK3" s="12" t="s">
        <v>53</v>
      </c>
      <c r="AL3" s="12" t="s">
        <v>54</v>
      </c>
      <c r="AM3" s="12" t="s">
        <v>55</v>
      </c>
      <c r="AN3" s="12" t="s">
        <v>61</v>
      </c>
      <c r="AO3" s="12" t="s">
        <v>57</v>
      </c>
      <c r="AP3" s="12" t="s">
        <v>58</v>
      </c>
      <c r="AQ3" s="12" t="s">
        <v>59</v>
      </c>
    </row>
    <row r="4" spans="1:43">
      <c r="A4" s="5">
        <v>1386</v>
      </c>
      <c r="B4" s="5" t="s">
        <v>539</v>
      </c>
      <c r="C4" s="5">
        <v>88431603</v>
      </c>
      <c r="D4" s="5">
        <v>43476894</v>
      </c>
      <c r="E4" s="5">
        <v>4672250</v>
      </c>
      <c r="F4" s="5">
        <v>2137664</v>
      </c>
      <c r="G4" s="5">
        <v>1743077</v>
      </c>
      <c r="H4" s="5">
        <v>32681265</v>
      </c>
      <c r="I4" s="5">
        <v>3514329</v>
      </c>
      <c r="J4" s="5">
        <v>206125</v>
      </c>
      <c r="K4" s="5">
        <v>0</v>
      </c>
      <c r="L4" s="5">
        <v>18584125</v>
      </c>
      <c r="M4" s="5">
        <v>11345382</v>
      </c>
      <c r="N4" s="5">
        <v>413967</v>
      </c>
      <c r="O4" s="5">
        <v>135961</v>
      </c>
      <c r="P4" s="5">
        <v>130006</v>
      </c>
      <c r="Q4" s="5">
        <v>6531902</v>
      </c>
      <c r="R4" s="5">
        <v>26907</v>
      </c>
      <c r="S4" s="5">
        <v>0</v>
      </c>
      <c r="T4" s="5">
        <v>6856339</v>
      </c>
      <c r="U4" s="5">
        <v>4586296</v>
      </c>
      <c r="V4" s="5">
        <v>164963</v>
      </c>
      <c r="W4" s="5">
        <v>108685</v>
      </c>
      <c r="X4" s="5">
        <v>134756</v>
      </c>
      <c r="Y4" s="5">
        <v>1859047</v>
      </c>
      <c r="Z4" s="5">
        <v>2592</v>
      </c>
      <c r="AA4" s="5">
        <v>0</v>
      </c>
      <c r="AB4" s="5">
        <v>5307304</v>
      </c>
      <c r="AC4" s="5">
        <v>2455462</v>
      </c>
      <c r="AD4" s="5">
        <v>145785</v>
      </c>
      <c r="AE4" s="5">
        <v>45795</v>
      </c>
      <c r="AF4" s="5">
        <v>160329</v>
      </c>
      <c r="AG4" s="5">
        <v>2499933</v>
      </c>
      <c r="AH4" s="5">
        <v>0</v>
      </c>
      <c r="AI4" s="5">
        <v>4306314</v>
      </c>
      <c r="AJ4" s="5">
        <v>1732146</v>
      </c>
      <c r="AK4" s="5">
        <v>186258</v>
      </c>
      <c r="AL4" s="5">
        <v>90771</v>
      </c>
      <c r="AM4" s="5">
        <v>454229</v>
      </c>
      <c r="AN4" s="5">
        <v>1270636</v>
      </c>
      <c r="AO4" s="5">
        <v>535878</v>
      </c>
      <c r="AP4" s="5">
        <v>36396</v>
      </c>
      <c r="AQ4" s="5">
        <v>0</v>
      </c>
    </row>
    <row r="5" spans="1:43">
      <c r="A5" s="5">
        <v>1386</v>
      </c>
      <c r="B5" s="5" t="s">
        <v>540</v>
      </c>
      <c r="C5" s="5">
        <v>2943611</v>
      </c>
      <c r="D5" s="5">
        <v>2195976</v>
      </c>
      <c r="E5" s="5">
        <v>183827</v>
      </c>
      <c r="F5" s="5">
        <v>60125</v>
      </c>
      <c r="G5" s="5">
        <v>64945</v>
      </c>
      <c r="H5" s="5">
        <v>271246</v>
      </c>
      <c r="I5" s="5">
        <v>159469</v>
      </c>
      <c r="J5" s="5">
        <v>8023</v>
      </c>
      <c r="K5" s="5">
        <v>0</v>
      </c>
      <c r="L5" s="5">
        <v>720677</v>
      </c>
      <c r="M5" s="5">
        <v>668415</v>
      </c>
      <c r="N5" s="5">
        <v>27248</v>
      </c>
      <c r="O5" s="5">
        <v>14476</v>
      </c>
      <c r="P5" s="5">
        <v>2943</v>
      </c>
      <c r="Q5" s="5">
        <v>6771</v>
      </c>
      <c r="R5" s="5">
        <v>823</v>
      </c>
      <c r="S5" s="5">
        <v>0</v>
      </c>
      <c r="T5" s="5">
        <v>202320</v>
      </c>
      <c r="U5" s="5">
        <v>101567</v>
      </c>
      <c r="V5" s="5">
        <v>8933</v>
      </c>
      <c r="W5" s="5">
        <v>2037</v>
      </c>
      <c r="X5" s="5">
        <v>10259</v>
      </c>
      <c r="Y5" s="5">
        <v>79497</v>
      </c>
      <c r="Z5" s="5">
        <v>27</v>
      </c>
      <c r="AA5" s="5">
        <v>0</v>
      </c>
      <c r="AB5" s="5">
        <v>297930</v>
      </c>
      <c r="AC5" s="5">
        <v>221934</v>
      </c>
      <c r="AD5" s="5">
        <v>3647</v>
      </c>
      <c r="AE5" s="5">
        <v>3400</v>
      </c>
      <c r="AF5" s="5">
        <v>13173</v>
      </c>
      <c r="AG5" s="5">
        <v>55776</v>
      </c>
      <c r="AH5" s="5">
        <v>0</v>
      </c>
      <c r="AI5" s="5">
        <v>187725</v>
      </c>
      <c r="AJ5" s="5">
        <v>42471</v>
      </c>
      <c r="AK5" s="5">
        <v>65229</v>
      </c>
      <c r="AL5" s="5">
        <v>4786</v>
      </c>
      <c r="AM5" s="5">
        <v>13612</v>
      </c>
      <c r="AN5" s="5">
        <v>18766</v>
      </c>
      <c r="AO5" s="5">
        <v>42843</v>
      </c>
      <c r="AP5" s="5">
        <v>17</v>
      </c>
      <c r="AQ5" s="5">
        <v>0</v>
      </c>
    </row>
    <row r="6" spans="1:43">
      <c r="A6" s="5">
        <v>1386</v>
      </c>
      <c r="B6" s="5" t="s">
        <v>541</v>
      </c>
      <c r="C6" s="5">
        <v>501877</v>
      </c>
      <c r="D6" s="5">
        <v>335559</v>
      </c>
      <c r="E6" s="5">
        <v>15594</v>
      </c>
      <c r="F6" s="5">
        <v>11710</v>
      </c>
      <c r="G6" s="5">
        <v>12310</v>
      </c>
      <c r="H6" s="5">
        <v>107866</v>
      </c>
      <c r="I6" s="5">
        <v>18291</v>
      </c>
      <c r="J6" s="5">
        <v>546</v>
      </c>
      <c r="K6" s="5">
        <v>0</v>
      </c>
      <c r="L6" s="5">
        <v>114034</v>
      </c>
      <c r="M6" s="5">
        <v>110791</v>
      </c>
      <c r="N6" s="5">
        <v>589</v>
      </c>
      <c r="O6" s="5">
        <v>1853</v>
      </c>
      <c r="P6" s="5">
        <v>413</v>
      </c>
      <c r="Q6" s="5">
        <v>338</v>
      </c>
      <c r="R6" s="5">
        <v>50</v>
      </c>
      <c r="S6" s="5">
        <v>0</v>
      </c>
      <c r="T6" s="5">
        <v>124975</v>
      </c>
      <c r="U6" s="5">
        <v>114701</v>
      </c>
      <c r="V6" s="5">
        <v>610</v>
      </c>
      <c r="W6" s="5">
        <v>1672</v>
      </c>
      <c r="X6" s="5">
        <v>1206</v>
      </c>
      <c r="Y6" s="5">
        <v>6787</v>
      </c>
      <c r="Z6" s="5">
        <v>0</v>
      </c>
      <c r="AA6" s="5">
        <v>0</v>
      </c>
      <c r="AB6" s="5">
        <v>109445</v>
      </c>
      <c r="AC6" s="5">
        <v>80041</v>
      </c>
      <c r="AD6" s="5">
        <v>1755</v>
      </c>
      <c r="AE6" s="5">
        <v>1650</v>
      </c>
      <c r="AF6" s="5">
        <v>2338</v>
      </c>
      <c r="AG6" s="5">
        <v>23662</v>
      </c>
      <c r="AH6" s="5">
        <v>0</v>
      </c>
      <c r="AI6" s="5">
        <v>76990</v>
      </c>
      <c r="AJ6" s="5">
        <v>41459</v>
      </c>
      <c r="AK6" s="5">
        <v>2013</v>
      </c>
      <c r="AL6" s="5">
        <v>3188</v>
      </c>
      <c r="AM6" s="5">
        <v>3249</v>
      </c>
      <c r="AN6" s="5">
        <v>13632</v>
      </c>
      <c r="AO6" s="5">
        <v>13438</v>
      </c>
      <c r="AP6" s="5">
        <v>12</v>
      </c>
      <c r="AQ6" s="5">
        <v>0</v>
      </c>
    </row>
    <row r="7" spans="1:43">
      <c r="A7" s="5">
        <v>1386</v>
      </c>
      <c r="B7" s="5" t="s">
        <v>542</v>
      </c>
      <c r="C7" s="5">
        <v>440197</v>
      </c>
      <c r="D7" s="5">
        <v>330937</v>
      </c>
      <c r="E7" s="5">
        <v>8511</v>
      </c>
      <c r="F7" s="5">
        <v>2992</v>
      </c>
      <c r="G7" s="5">
        <v>10919</v>
      </c>
      <c r="H7" s="5">
        <v>79821</v>
      </c>
      <c r="I7" s="5">
        <v>6533</v>
      </c>
      <c r="J7" s="5">
        <v>484</v>
      </c>
      <c r="K7" s="5">
        <v>0</v>
      </c>
      <c r="L7" s="5">
        <v>74220</v>
      </c>
      <c r="M7" s="5">
        <v>72977</v>
      </c>
      <c r="N7" s="5">
        <v>518</v>
      </c>
      <c r="O7" s="5">
        <v>5</v>
      </c>
      <c r="P7" s="5">
        <v>720</v>
      </c>
      <c r="Q7" s="5">
        <v>0</v>
      </c>
      <c r="R7" s="5">
        <v>0</v>
      </c>
      <c r="S7" s="5">
        <v>0</v>
      </c>
      <c r="T7" s="5">
        <v>43557</v>
      </c>
      <c r="U7" s="5">
        <v>35981</v>
      </c>
      <c r="V7" s="5">
        <v>2655</v>
      </c>
      <c r="W7" s="5">
        <v>166</v>
      </c>
      <c r="X7" s="5">
        <v>2047</v>
      </c>
      <c r="Y7" s="5">
        <v>2709</v>
      </c>
      <c r="Z7" s="5">
        <v>0</v>
      </c>
      <c r="AA7" s="5">
        <v>0</v>
      </c>
      <c r="AB7" s="5">
        <v>18374</v>
      </c>
      <c r="AC7" s="5">
        <v>12437</v>
      </c>
      <c r="AD7" s="5">
        <v>772</v>
      </c>
      <c r="AE7" s="5">
        <v>117</v>
      </c>
      <c r="AF7" s="5">
        <v>1969</v>
      </c>
      <c r="AG7" s="5">
        <v>3079</v>
      </c>
      <c r="AH7" s="5">
        <v>0</v>
      </c>
      <c r="AI7" s="5">
        <v>12727</v>
      </c>
      <c r="AJ7" s="5">
        <v>4482</v>
      </c>
      <c r="AK7" s="5">
        <v>9</v>
      </c>
      <c r="AL7" s="5">
        <v>139</v>
      </c>
      <c r="AM7" s="5">
        <v>3323</v>
      </c>
      <c r="AN7" s="5">
        <v>4500</v>
      </c>
      <c r="AO7" s="5">
        <v>273</v>
      </c>
      <c r="AP7" s="5">
        <v>0</v>
      </c>
      <c r="AQ7" s="5">
        <v>0</v>
      </c>
    </row>
    <row r="8" spans="1:43">
      <c r="A8" s="5">
        <v>1386</v>
      </c>
      <c r="B8" s="5" t="s">
        <v>543</v>
      </c>
      <c r="C8" s="5">
        <v>7082515</v>
      </c>
      <c r="D8" s="5">
        <v>4898851</v>
      </c>
      <c r="E8" s="5">
        <v>170050</v>
      </c>
      <c r="F8" s="5">
        <v>132735</v>
      </c>
      <c r="G8" s="5">
        <v>114828</v>
      </c>
      <c r="H8" s="5">
        <v>1522641</v>
      </c>
      <c r="I8" s="5">
        <v>229881</v>
      </c>
      <c r="J8" s="5">
        <v>13528</v>
      </c>
      <c r="K8" s="5">
        <v>0</v>
      </c>
      <c r="L8" s="5">
        <v>2488144</v>
      </c>
      <c r="M8" s="5">
        <v>2405960</v>
      </c>
      <c r="N8" s="5">
        <v>26605</v>
      </c>
      <c r="O8" s="5">
        <v>19711</v>
      </c>
      <c r="P8" s="5">
        <v>16072</v>
      </c>
      <c r="Q8" s="5">
        <v>18466</v>
      </c>
      <c r="R8" s="5">
        <v>1330</v>
      </c>
      <c r="S8" s="5">
        <v>0</v>
      </c>
      <c r="T8" s="5">
        <v>1979488</v>
      </c>
      <c r="U8" s="5">
        <v>1334303</v>
      </c>
      <c r="V8" s="5">
        <v>18442</v>
      </c>
      <c r="W8" s="5">
        <v>79478</v>
      </c>
      <c r="X8" s="5">
        <v>22814</v>
      </c>
      <c r="Y8" s="5">
        <v>523778</v>
      </c>
      <c r="Z8" s="5">
        <v>672</v>
      </c>
      <c r="AA8" s="5">
        <v>0</v>
      </c>
      <c r="AB8" s="5">
        <v>1024507</v>
      </c>
      <c r="AC8" s="5">
        <v>342184</v>
      </c>
      <c r="AD8" s="5">
        <v>36459</v>
      </c>
      <c r="AE8" s="5">
        <v>5181</v>
      </c>
      <c r="AF8" s="5">
        <v>21872</v>
      </c>
      <c r="AG8" s="5">
        <v>618811</v>
      </c>
      <c r="AH8" s="5">
        <v>0</v>
      </c>
      <c r="AI8" s="5">
        <v>423262</v>
      </c>
      <c r="AJ8" s="5">
        <v>189072</v>
      </c>
      <c r="AK8" s="5">
        <v>4292</v>
      </c>
      <c r="AL8" s="5">
        <v>6478</v>
      </c>
      <c r="AM8" s="5">
        <v>27786</v>
      </c>
      <c r="AN8" s="5">
        <v>138993</v>
      </c>
      <c r="AO8" s="5">
        <v>56636</v>
      </c>
      <c r="AP8" s="5">
        <v>5</v>
      </c>
      <c r="AQ8" s="5">
        <v>0</v>
      </c>
    </row>
    <row r="9" spans="1:43">
      <c r="A9" s="5">
        <v>1386</v>
      </c>
      <c r="B9" s="5" t="s">
        <v>544</v>
      </c>
      <c r="C9" s="5">
        <v>1570705</v>
      </c>
      <c r="D9" s="5">
        <v>952607</v>
      </c>
      <c r="E9" s="5">
        <v>57124</v>
      </c>
      <c r="F9" s="5">
        <v>64094</v>
      </c>
      <c r="G9" s="5">
        <v>47035</v>
      </c>
      <c r="H9" s="5">
        <v>328813</v>
      </c>
      <c r="I9" s="5">
        <v>101598</v>
      </c>
      <c r="J9" s="5">
        <v>19433</v>
      </c>
      <c r="K9" s="5">
        <v>0</v>
      </c>
      <c r="L9" s="5">
        <v>474028</v>
      </c>
      <c r="M9" s="5">
        <v>438324</v>
      </c>
      <c r="N9" s="5">
        <v>8447</v>
      </c>
      <c r="O9" s="5">
        <v>8502</v>
      </c>
      <c r="P9" s="5">
        <v>251</v>
      </c>
      <c r="Q9" s="5">
        <v>17649</v>
      </c>
      <c r="R9" s="5">
        <v>854</v>
      </c>
      <c r="S9" s="5">
        <v>0</v>
      </c>
      <c r="T9" s="5">
        <v>78635</v>
      </c>
      <c r="U9" s="5">
        <v>60389</v>
      </c>
      <c r="V9" s="5">
        <v>6120</v>
      </c>
      <c r="W9" s="5">
        <v>453</v>
      </c>
      <c r="X9" s="5">
        <v>2103</v>
      </c>
      <c r="Y9" s="5">
        <v>9571</v>
      </c>
      <c r="Z9" s="5">
        <v>0</v>
      </c>
      <c r="AA9" s="5">
        <v>0</v>
      </c>
      <c r="AB9" s="5">
        <v>105426</v>
      </c>
      <c r="AC9" s="5">
        <v>64386</v>
      </c>
      <c r="AD9" s="5">
        <v>3739</v>
      </c>
      <c r="AE9" s="5">
        <v>1709</v>
      </c>
      <c r="AF9" s="5">
        <v>5571</v>
      </c>
      <c r="AG9" s="5">
        <v>30020</v>
      </c>
      <c r="AH9" s="5">
        <v>0</v>
      </c>
      <c r="AI9" s="5">
        <v>82876</v>
      </c>
      <c r="AJ9" s="5">
        <v>30499</v>
      </c>
      <c r="AK9" s="5">
        <v>444</v>
      </c>
      <c r="AL9" s="5">
        <v>1361</v>
      </c>
      <c r="AM9" s="5">
        <v>14431</v>
      </c>
      <c r="AN9" s="5">
        <v>17522</v>
      </c>
      <c r="AO9" s="5">
        <v>9963</v>
      </c>
      <c r="AP9" s="5">
        <v>8656</v>
      </c>
      <c r="AQ9" s="5">
        <v>0</v>
      </c>
    </row>
    <row r="10" spans="1:43">
      <c r="A10" s="5">
        <v>1386</v>
      </c>
      <c r="B10" s="5" t="s">
        <v>545</v>
      </c>
      <c r="C10" s="5">
        <v>33947</v>
      </c>
      <c r="D10" s="5">
        <v>12469</v>
      </c>
      <c r="E10" s="5">
        <v>1420</v>
      </c>
      <c r="F10" s="5">
        <v>3070</v>
      </c>
      <c r="G10" s="5">
        <v>2329</v>
      </c>
      <c r="H10" s="5">
        <v>13632</v>
      </c>
      <c r="I10" s="5">
        <v>570</v>
      </c>
      <c r="J10" s="5">
        <v>457</v>
      </c>
      <c r="K10" s="5">
        <v>0</v>
      </c>
      <c r="L10" s="5">
        <v>4180</v>
      </c>
      <c r="M10" s="5">
        <v>2467</v>
      </c>
      <c r="N10" s="5">
        <v>0</v>
      </c>
      <c r="O10" s="5">
        <v>822</v>
      </c>
      <c r="P10" s="5">
        <v>865</v>
      </c>
      <c r="Q10" s="5">
        <v>0</v>
      </c>
      <c r="R10" s="5">
        <v>26</v>
      </c>
      <c r="S10" s="5">
        <v>0</v>
      </c>
      <c r="T10" s="5">
        <v>19589</v>
      </c>
      <c r="U10" s="5">
        <v>15117</v>
      </c>
      <c r="V10" s="5">
        <v>583</v>
      </c>
      <c r="W10" s="5">
        <v>80</v>
      </c>
      <c r="X10" s="5">
        <v>1656</v>
      </c>
      <c r="Y10" s="5">
        <v>2152</v>
      </c>
      <c r="Z10" s="5">
        <v>1</v>
      </c>
      <c r="AA10" s="5">
        <v>0</v>
      </c>
      <c r="AB10" s="5">
        <v>7522</v>
      </c>
      <c r="AC10" s="5">
        <v>5510</v>
      </c>
      <c r="AD10" s="5">
        <v>919</v>
      </c>
      <c r="AE10" s="5">
        <v>2</v>
      </c>
      <c r="AF10" s="5">
        <v>359</v>
      </c>
      <c r="AG10" s="5">
        <v>732</v>
      </c>
      <c r="AH10" s="5">
        <v>0</v>
      </c>
      <c r="AI10" s="5">
        <v>2676</v>
      </c>
      <c r="AJ10" s="5">
        <v>0</v>
      </c>
      <c r="AK10" s="5">
        <v>0</v>
      </c>
      <c r="AL10" s="5">
        <v>0</v>
      </c>
      <c r="AM10" s="5">
        <v>2676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1386</v>
      </c>
      <c r="B11" s="5" t="s">
        <v>546</v>
      </c>
      <c r="C11" s="5">
        <v>21421423</v>
      </c>
      <c r="D11" s="5">
        <v>8823810</v>
      </c>
      <c r="E11" s="5">
        <v>14051</v>
      </c>
      <c r="F11" s="5">
        <v>41328</v>
      </c>
      <c r="G11" s="5">
        <v>51766</v>
      </c>
      <c r="H11" s="5">
        <v>12245189</v>
      </c>
      <c r="I11" s="5">
        <v>245097</v>
      </c>
      <c r="J11" s="5">
        <v>181</v>
      </c>
      <c r="K11" s="5">
        <v>0</v>
      </c>
      <c r="L11" s="5">
        <v>4919599</v>
      </c>
      <c r="M11" s="5">
        <v>42153</v>
      </c>
      <c r="N11" s="5">
        <v>3129</v>
      </c>
      <c r="O11" s="5">
        <v>10934</v>
      </c>
      <c r="P11" s="5">
        <v>952</v>
      </c>
      <c r="Q11" s="5">
        <v>4862422</v>
      </c>
      <c r="R11" s="5">
        <v>9</v>
      </c>
      <c r="S11" s="5">
        <v>0</v>
      </c>
      <c r="T11" s="5">
        <v>119168</v>
      </c>
      <c r="U11" s="5">
        <v>2862</v>
      </c>
      <c r="V11" s="5">
        <v>870</v>
      </c>
      <c r="W11" s="5">
        <v>329</v>
      </c>
      <c r="X11" s="5">
        <v>17651</v>
      </c>
      <c r="Y11" s="5">
        <v>97456</v>
      </c>
      <c r="Z11" s="5">
        <v>0</v>
      </c>
      <c r="AA11" s="5">
        <v>0</v>
      </c>
      <c r="AB11" s="5">
        <v>47600</v>
      </c>
      <c r="AC11" s="5">
        <v>7486</v>
      </c>
      <c r="AD11" s="5">
        <v>1049</v>
      </c>
      <c r="AE11" s="5">
        <v>81</v>
      </c>
      <c r="AF11" s="5">
        <v>1352</v>
      </c>
      <c r="AG11" s="5">
        <v>37632</v>
      </c>
      <c r="AH11" s="5">
        <v>0</v>
      </c>
      <c r="AI11" s="5">
        <v>4755</v>
      </c>
      <c r="AJ11" s="5">
        <v>1122</v>
      </c>
      <c r="AK11" s="5">
        <v>20</v>
      </c>
      <c r="AL11" s="5">
        <v>447</v>
      </c>
      <c r="AM11" s="5">
        <v>1135</v>
      </c>
      <c r="AN11" s="5">
        <v>1434</v>
      </c>
      <c r="AO11" s="5">
        <v>596</v>
      </c>
      <c r="AP11" s="5">
        <v>0</v>
      </c>
      <c r="AQ11" s="5">
        <v>0</v>
      </c>
    </row>
    <row r="12" spans="1:43">
      <c r="A12" s="5">
        <v>1386</v>
      </c>
      <c r="B12" s="5" t="s">
        <v>547</v>
      </c>
      <c r="C12" s="5">
        <v>20931485</v>
      </c>
      <c r="D12" s="5">
        <v>10492048</v>
      </c>
      <c r="E12" s="5">
        <v>2136071</v>
      </c>
      <c r="F12" s="5">
        <v>1119825</v>
      </c>
      <c r="G12" s="5">
        <v>512224</v>
      </c>
      <c r="H12" s="5">
        <v>5338628</v>
      </c>
      <c r="I12" s="5">
        <v>1279974</v>
      </c>
      <c r="J12" s="5">
        <v>52715</v>
      </c>
      <c r="K12" s="5">
        <v>0</v>
      </c>
      <c r="L12" s="5">
        <v>1510583</v>
      </c>
      <c r="M12" s="5">
        <v>1276187</v>
      </c>
      <c r="N12" s="5">
        <v>70670</v>
      </c>
      <c r="O12" s="5">
        <v>17838</v>
      </c>
      <c r="P12" s="5">
        <v>26026</v>
      </c>
      <c r="Q12" s="5">
        <v>118825</v>
      </c>
      <c r="R12" s="5">
        <v>1036</v>
      </c>
      <c r="S12" s="5">
        <v>0</v>
      </c>
      <c r="T12" s="5">
        <v>1226289</v>
      </c>
      <c r="U12" s="5">
        <v>920108</v>
      </c>
      <c r="V12" s="5">
        <v>34827</v>
      </c>
      <c r="W12" s="5">
        <v>7112</v>
      </c>
      <c r="X12" s="5">
        <v>13214</v>
      </c>
      <c r="Y12" s="5">
        <v>249763</v>
      </c>
      <c r="Z12" s="5">
        <v>1265</v>
      </c>
      <c r="AA12" s="5">
        <v>0</v>
      </c>
      <c r="AB12" s="5">
        <v>1041053</v>
      </c>
      <c r="AC12" s="5">
        <v>505996</v>
      </c>
      <c r="AD12" s="5">
        <v>26578</v>
      </c>
      <c r="AE12" s="5">
        <v>15607</v>
      </c>
      <c r="AF12" s="5">
        <v>25427</v>
      </c>
      <c r="AG12" s="5">
        <v>467445</v>
      </c>
      <c r="AH12" s="5">
        <v>0</v>
      </c>
      <c r="AI12" s="5">
        <v>1614783</v>
      </c>
      <c r="AJ12" s="5">
        <v>468529</v>
      </c>
      <c r="AK12" s="5">
        <v>73856</v>
      </c>
      <c r="AL12" s="5">
        <v>36910</v>
      </c>
      <c r="AM12" s="5">
        <v>164832</v>
      </c>
      <c r="AN12" s="5">
        <v>632515</v>
      </c>
      <c r="AO12" s="5">
        <v>219992</v>
      </c>
      <c r="AP12" s="5">
        <v>18148</v>
      </c>
      <c r="AQ12" s="5">
        <v>0</v>
      </c>
    </row>
    <row r="13" spans="1:43">
      <c r="A13" s="5">
        <v>1386</v>
      </c>
      <c r="B13" s="5" t="s">
        <v>548</v>
      </c>
      <c r="C13" s="5">
        <v>403787</v>
      </c>
      <c r="D13" s="5">
        <v>333915</v>
      </c>
      <c r="E13" s="5">
        <v>6325</v>
      </c>
      <c r="F13" s="5">
        <v>5653</v>
      </c>
      <c r="G13" s="5">
        <v>14340</v>
      </c>
      <c r="H13" s="5">
        <v>35773</v>
      </c>
      <c r="I13" s="5">
        <v>7204</v>
      </c>
      <c r="J13" s="5">
        <v>576</v>
      </c>
      <c r="K13" s="5">
        <v>0</v>
      </c>
      <c r="L13" s="5">
        <v>48197</v>
      </c>
      <c r="M13" s="5">
        <v>47759</v>
      </c>
      <c r="N13" s="5">
        <v>351</v>
      </c>
      <c r="O13" s="5">
        <v>40</v>
      </c>
      <c r="P13" s="5">
        <v>37</v>
      </c>
      <c r="Q13" s="5">
        <v>0</v>
      </c>
      <c r="R13" s="5">
        <v>10</v>
      </c>
      <c r="S13" s="5">
        <v>0</v>
      </c>
      <c r="T13" s="5">
        <v>14689</v>
      </c>
      <c r="U13" s="5">
        <v>12667</v>
      </c>
      <c r="V13" s="5">
        <v>856</v>
      </c>
      <c r="W13" s="5">
        <v>332</v>
      </c>
      <c r="X13" s="5">
        <v>12</v>
      </c>
      <c r="Y13" s="5">
        <v>818</v>
      </c>
      <c r="Z13" s="5">
        <v>5</v>
      </c>
      <c r="AA13" s="5">
        <v>0</v>
      </c>
      <c r="AB13" s="5">
        <v>12649</v>
      </c>
      <c r="AC13" s="5">
        <v>8274</v>
      </c>
      <c r="AD13" s="5">
        <v>15</v>
      </c>
      <c r="AE13" s="5">
        <v>140</v>
      </c>
      <c r="AF13" s="5">
        <v>1379</v>
      </c>
      <c r="AG13" s="5">
        <v>2841</v>
      </c>
      <c r="AH13" s="5">
        <v>0</v>
      </c>
      <c r="AI13" s="5">
        <v>15798</v>
      </c>
      <c r="AJ13" s="5">
        <v>12940</v>
      </c>
      <c r="AK13" s="5">
        <v>1959</v>
      </c>
      <c r="AL13" s="5">
        <v>13</v>
      </c>
      <c r="AM13" s="5">
        <v>887</v>
      </c>
      <c r="AN13" s="5">
        <v>0</v>
      </c>
      <c r="AO13" s="5">
        <v>0</v>
      </c>
      <c r="AP13" s="5">
        <v>0</v>
      </c>
      <c r="AQ13" s="5">
        <v>0</v>
      </c>
    </row>
    <row r="14" spans="1:43">
      <c r="A14" s="5">
        <v>1386</v>
      </c>
      <c r="B14" s="5" t="s">
        <v>549</v>
      </c>
      <c r="C14" s="5">
        <v>373053</v>
      </c>
      <c r="D14" s="5">
        <v>285523</v>
      </c>
      <c r="E14" s="5">
        <v>7619</v>
      </c>
      <c r="F14" s="5">
        <v>6948</v>
      </c>
      <c r="G14" s="5">
        <v>9090</v>
      </c>
      <c r="H14" s="5">
        <v>57970</v>
      </c>
      <c r="I14" s="5">
        <v>5702</v>
      </c>
      <c r="J14" s="5">
        <v>201</v>
      </c>
      <c r="K14" s="5">
        <v>0</v>
      </c>
      <c r="L14" s="5">
        <v>230849</v>
      </c>
      <c r="M14" s="5">
        <v>228243</v>
      </c>
      <c r="N14" s="5">
        <v>1203</v>
      </c>
      <c r="O14" s="5">
        <v>414</v>
      </c>
      <c r="P14" s="5">
        <v>944</v>
      </c>
      <c r="Q14" s="5">
        <v>0</v>
      </c>
      <c r="R14" s="5">
        <v>45</v>
      </c>
      <c r="S14" s="5">
        <v>0</v>
      </c>
      <c r="T14" s="5">
        <v>10879</v>
      </c>
      <c r="U14" s="5">
        <v>6449</v>
      </c>
      <c r="V14" s="5">
        <v>1</v>
      </c>
      <c r="W14" s="5">
        <v>6</v>
      </c>
      <c r="X14" s="5">
        <v>190</v>
      </c>
      <c r="Y14" s="5">
        <v>4234</v>
      </c>
      <c r="Z14" s="5">
        <v>0</v>
      </c>
      <c r="AA14" s="5">
        <v>0</v>
      </c>
      <c r="AB14" s="5">
        <v>21627</v>
      </c>
      <c r="AC14" s="5">
        <v>14828</v>
      </c>
      <c r="AD14" s="5">
        <v>37</v>
      </c>
      <c r="AE14" s="5">
        <v>34</v>
      </c>
      <c r="AF14" s="5">
        <v>808</v>
      </c>
      <c r="AG14" s="5">
        <v>5921</v>
      </c>
      <c r="AH14" s="5">
        <v>0</v>
      </c>
      <c r="AI14" s="5">
        <v>2285</v>
      </c>
      <c r="AJ14" s="5">
        <v>606</v>
      </c>
      <c r="AK14" s="5">
        <v>30</v>
      </c>
      <c r="AL14" s="5">
        <v>17</v>
      </c>
      <c r="AM14" s="5">
        <v>1633</v>
      </c>
      <c r="AN14" s="5">
        <v>0</v>
      </c>
      <c r="AO14" s="5">
        <v>0</v>
      </c>
      <c r="AP14" s="5">
        <v>0</v>
      </c>
      <c r="AQ14" s="5">
        <v>0</v>
      </c>
    </row>
    <row r="15" spans="1:43">
      <c r="A15" s="5">
        <v>1386</v>
      </c>
      <c r="B15" s="5" t="s">
        <v>550</v>
      </c>
      <c r="C15" s="5">
        <v>2074118</v>
      </c>
      <c r="D15" s="5">
        <v>1203215</v>
      </c>
      <c r="E15" s="5">
        <v>155426</v>
      </c>
      <c r="F15" s="5">
        <v>54211</v>
      </c>
      <c r="G15" s="5">
        <v>102626</v>
      </c>
      <c r="H15" s="5">
        <v>416851</v>
      </c>
      <c r="I15" s="5">
        <v>138018</v>
      </c>
      <c r="J15" s="5">
        <v>3771</v>
      </c>
      <c r="K15" s="5">
        <v>0</v>
      </c>
      <c r="L15" s="5">
        <v>614165</v>
      </c>
      <c r="M15" s="5">
        <v>558855</v>
      </c>
      <c r="N15" s="5">
        <v>21565</v>
      </c>
      <c r="O15" s="5">
        <v>5479</v>
      </c>
      <c r="P15" s="5">
        <v>12607</v>
      </c>
      <c r="Q15" s="5">
        <v>15058</v>
      </c>
      <c r="R15" s="5">
        <v>600</v>
      </c>
      <c r="S15" s="5">
        <v>0</v>
      </c>
      <c r="T15" s="5">
        <v>242611</v>
      </c>
      <c r="U15" s="5">
        <v>174871</v>
      </c>
      <c r="V15" s="5">
        <v>5021</v>
      </c>
      <c r="W15" s="5">
        <v>1255</v>
      </c>
      <c r="X15" s="5">
        <v>3752</v>
      </c>
      <c r="Y15" s="5">
        <v>57659</v>
      </c>
      <c r="Z15" s="5">
        <v>53</v>
      </c>
      <c r="AA15" s="5">
        <v>0</v>
      </c>
      <c r="AB15" s="5">
        <v>189983</v>
      </c>
      <c r="AC15" s="5">
        <v>110879</v>
      </c>
      <c r="AD15" s="5">
        <v>6314</v>
      </c>
      <c r="AE15" s="5">
        <v>1595</v>
      </c>
      <c r="AF15" s="5">
        <v>12120</v>
      </c>
      <c r="AG15" s="5">
        <v>59075</v>
      </c>
      <c r="AH15" s="5">
        <v>0</v>
      </c>
      <c r="AI15" s="5">
        <v>233743</v>
      </c>
      <c r="AJ15" s="5">
        <v>121484</v>
      </c>
      <c r="AK15" s="5">
        <v>7116</v>
      </c>
      <c r="AL15" s="5">
        <v>2049</v>
      </c>
      <c r="AM15" s="5">
        <v>22672</v>
      </c>
      <c r="AN15" s="5">
        <v>22993</v>
      </c>
      <c r="AO15" s="5">
        <v>57424</v>
      </c>
      <c r="AP15" s="5">
        <v>6</v>
      </c>
      <c r="AQ15" s="5">
        <v>0</v>
      </c>
    </row>
    <row r="16" spans="1:43">
      <c r="A16" s="5">
        <v>1386</v>
      </c>
      <c r="B16" s="5" t="s">
        <v>551</v>
      </c>
      <c r="C16" s="5">
        <v>169151</v>
      </c>
      <c r="D16" s="5">
        <v>77109</v>
      </c>
      <c r="E16" s="5">
        <v>10693</v>
      </c>
      <c r="F16" s="5">
        <v>7162</v>
      </c>
      <c r="G16" s="5">
        <v>11622</v>
      </c>
      <c r="H16" s="5">
        <v>59881</v>
      </c>
      <c r="I16" s="5">
        <v>1799</v>
      </c>
      <c r="J16" s="5">
        <v>885</v>
      </c>
      <c r="K16" s="5">
        <v>0</v>
      </c>
      <c r="L16" s="5">
        <v>13602</v>
      </c>
      <c r="M16" s="5">
        <v>9672</v>
      </c>
      <c r="N16" s="5">
        <v>153</v>
      </c>
      <c r="O16" s="5">
        <v>18</v>
      </c>
      <c r="P16" s="5">
        <v>3760</v>
      </c>
      <c r="Q16" s="5">
        <v>0</v>
      </c>
      <c r="R16" s="5">
        <v>0</v>
      </c>
      <c r="S16" s="5">
        <v>0</v>
      </c>
      <c r="T16" s="5">
        <v>28755</v>
      </c>
      <c r="U16" s="5">
        <v>18702</v>
      </c>
      <c r="V16" s="5">
        <v>64</v>
      </c>
      <c r="W16" s="5">
        <v>0</v>
      </c>
      <c r="X16" s="5">
        <v>7526</v>
      </c>
      <c r="Y16" s="5">
        <v>2463</v>
      </c>
      <c r="Z16" s="5">
        <v>0</v>
      </c>
      <c r="AA16" s="5">
        <v>0</v>
      </c>
      <c r="AB16" s="5">
        <v>4752</v>
      </c>
      <c r="AC16" s="5">
        <v>1890</v>
      </c>
      <c r="AD16" s="5">
        <v>5</v>
      </c>
      <c r="AE16" s="5">
        <v>54</v>
      </c>
      <c r="AF16" s="5">
        <v>572</v>
      </c>
      <c r="AG16" s="5">
        <v>2232</v>
      </c>
      <c r="AH16" s="5">
        <v>0</v>
      </c>
      <c r="AI16" s="5">
        <v>3179</v>
      </c>
      <c r="AJ16" s="5">
        <v>430</v>
      </c>
      <c r="AK16" s="5">
        <v>154</v>
      </c>
      <c r="AL16" s="5">
        <v>5</v>
      </c>
      <c r="AM16" s="5">
        <v>2329</v>
      </c>
      <c r="AN16" s="5">
        <v>236</v>
      </c>
      <c r="AO16" s="5">
        <v>25</v>
      </c>
      <c r="AP16" s="5">
        <v>0</v>
      </c>
      <c r="AQ16" s="5">
        <v>0</v>
      </c>
    </row>
    <row r="17" spans="1:43">
      <c r="A17" s="5">
        <v>1386</v>
      </c>
      <c r="B17" s="5" t="s">
        <v>552</v>
      </c>
      <c r="C17" s="5">
        <v>7845556</v>
      </c>
      <c r="D17" s="5">
        <v>1542812</v>
      </c>
      <c r="E17" s="5">
        <v>139249</v>
      </c>
      <c r="F17" s="5">
        <v>117512</v>
      </c>
      <c r="G17" s="5">
        <v>158433</v>
      </c>
      <c r="H17" s="5">
        <v>5689352</v>
      </c>
      <c r="I17" s="5">
        <v>190260</v>
      </c>
      <c r="J17" s="5">
        <v>7937</v>
      </c>
      <c r="K17" s="5">
        <v>0</v>
      </c>
      <c r="L17" s="5">
        <v>2204688</v>
      </c>
      <c r="M17" s="5">
        <v>690365</v>
      </c>
      <c r="N17" s="5">
        <v>26587</v>
      </c>
      <c r="O17" s="5">
        <v>12936</v>
      </c>
      <c r="P17" s="5">
        <v>4780</v>
      </c>
      <c r="Q17" s="5">
        <v>1465576</v>
      </c>
      <c r="R17" s="5">
        <v>4445</v>
      </c>
      <c r="S17" s="5">
        <v>0</v>
      </c>
      <c r="T17" s="5">
        <v>1039324</v>
      </c>
      <c r="U17" s="5">
        <v>584533</v>
      </c>
      <c r="V17" s="5">
        <v>700</v>
      </c>
      <c r="W17" s="5">
        <v>328</v>
      </c>
      <c r="X17" s="5">
        <v>1470</v>
      </c>
      <c r="Y17" s="5">
        <v>452288</v>
      </c>
      <c r="Z17" s="5">
        <v>5</v>
      </c>
      <c r="AA17" s="5">
        <v>0</v>
      </c>
      <c r="AB17" s="5">
        <v>536278</v>
      </c>
      <c r="AC17" s="5">
        <v>105556</v>
      </c>
      <c r="AD17" s="5">
        <v>1756</v>
      </c>
      <c r="AE17" s="5">
        <v>1802</v>
      </c>
      <c r="AF17" s="5">
        <v>5553</v>
      </c>
      <c r="AG17" s="5">
        <v>421611</v>
      </c>
      <c r="AH17" s="5">
        <v>0</v>
      </c>
      <c r="AI17" s="5">
        <v>254244</v>
      </c>
      <c r="AJ17" s="5">
        <v>82552</v>
      </c>
      <c r="AK17" s="5">
        <v>8621</v>
      </c>
      <c r="AL17" s="5">
        <v>15819</v>
      </c>
      <c r="AM17" s="5">
        <v>29690</v>
      </c>
      <c r="AN17" s="5">
        <v>80354</v>
      </c>
      <c r="AO17" s="5">
        <v>37206</v>
      </c>
      <c r="AP17" s="5">
        <v>2</v>
      </c>
      <c r="AQ17" s="5">
        <v>0</v>
      </c>
    </row>
    <row r="18" spans="1:43">
      <c r="A18" s="5">
        <v>1386</v>
      </c>
      <c r="B18" s="5" t="s">
        <v>553</v>
      </c>
      <c r="C18" s="5">
        <v>1560291</v>
      </c>
      <c r="D18" s="5">
        <v>902065</v>
      </c>
      <c r="E18" s="5">
        <v>112269</v>
      </c>
      <c r="F18" s="5">
        <v>23808</v>
      </c>
      <c r="G18" s="5">
        <v>26740</v>
      </c>
      <c r="H18" s="5">
        <v>434704</v>
      </c>
      <c r="I18" s="5">
        <v>58073</v>
      </c>
      <c r="J18" s="5">
        <v>2632</v>
      </c>
      <c r="K18" s="5">
        <v>0</v>
      </c>
      <c r="L18" s="5">
        <v>469994</v>
      </c>
      <c r="M18" s="5">
        <v>419856</v>
      </c>
      <c r="N18" s="5">
        <v>42799</v>
      </c>
      <c r="O18" s="5">
        <v>432</v>
      </c>
      <c r="P18" s="5">
        <v>5007</v>
      </c>
      <c r="Q18" s="5">
        <v>1074</v>
      </c>
      <c r="R18" s="5">
        <v>826</v>
      </c>
      <c r="S18" s="5">
        <v>0</v>
      </c>
      <c r="T18" s="5">
        <v>89258</v>
      </c>
      <c r="U18" s="5">
        <v>60022</v>
      </c>
      <c r="V18" s="5">
        <v>1004</v>
      </c>
      <c r="W18" s="5">
        <v>915</v>
      </c>
      <c r="X18" s="5">
        <v>1816</v>
      </c>
      <c r="Y18" s="5">
        <v>25501</v>
      </c>
      <c r="Z18" s="5">
        <v>0</v>
      </c>
      <c r="AA18" s="5">
        <v>0</v>
      </c>
      <c r="AB18" s="5">
        <v>203958</v>
      </c>
      <c r="AC18" s="5">
        <v>41326</v>
      </c>
      <c r="AD18" s="5">
        <v>875</v>
      </c>
      <c r="AE18" s="5">
        <v>356</v>
      </c>
      <c r="AF18" s="5">
        <v>1370</v>
      </c>
      <c r="AG18" s="5">
        <v>160030</v>
      </c>
      <c r="AH18" s="5">
        <v>0</v>
      </c>
      <c r="AI18" s="5">
        <v>162903</v>
      </c>
      <c r="AJ18" s="5">
        <v>148695</v>
      </c>
      <c r="AK18" s="5">
        <v>614</v>
      </c>
      <c r="AL18" s="5">
        <v>977</v>
      </c>
      <c r="AM18" s="5">
        <v>5915</v>
      </c>
      <c r="AN18" s="5">
        <v>6278</v>
      </c>
      <c r="AO18" s="5">
        <v>382</v>
      </c>
      <c r="AP18" s="5">
        <v>42</v>
      </c>
      <c r="AQ18" s="5">
        <v>0</v>
      </c>
    </row>
    <row r="19" spans="1:43">
      <c r="A19" s="5">
        <v>1386</v>
      </c>
      <c r="B19" s="5" t="s">
        <v>554</v>
      </c>
      <c r="C19" s="5">
        <v>722548</v>
      </c>
      <c r="D19" s="5">
        <v>449126</v>
      </c>
      <c r="E19" s="5">
        <v>33110</v>
      </c>
      <c r="F19" s="5">
        <v>18281</v>
      </c>
      <c r="G19" s="5">
        <v>30235</v>
      </c>
      <c r="H19" s="5">
        <v>174568</v>
      </c>
      <c r="I19" s="5">
        <v>12669</v>
      </c>
      <c r="J19" s="5">
        <v>4558</v>
      </c>
      <c r="K19" s="5">
        <v>0</v>
      </c>
      <c r="L19" s="5">
        <v>74908</v>
      </c>
      <c r="M19" s="5">
        <v>69454</v>
      </c>
      <c r="N19" s="5">
        <v>1062</v>
      </c>
      <c r="O19" s="5">
        <v>827</v>
      </c>
      <c r="P19" s="5">
        <v>525</v>
      </c>
      <c r="Q19" s="5">
        <v>0</v>
      </c>
      <c r="R19" s="5">
        <v>3040</v>
      </c>
      <c r="S19" s="5">
        <v>0</v>
      </c>
      <c r="T19" s="5">
        <v>121931</v>
      </c>
      <c r="U19" s="5">
        <v>105011</v>
      </c>
      <c r="V19" s="5">
        <v>4569</v>
      </c>
      <c r="W19" s="5">
        <v>128</v>
      </c>
      <c r="X19" s="5">
        <v>3313</v>
      </c>
      <c r="Y19" s="5">
        <v>8759</v>
      </c>
      <c r="Z19" s="5">
        <v>152</v>
      </c>
      <c r="AA19" s="5">
        <v>0</v>
      </c>
      <c r="AB19" s="5">
        <v>172393</v>
      </c>
      <c r="AC19" s="5">
        <v>80864</v>
      </c>
      <c r="AD19" s="5">
        <v>3597</v>
      </c>
      <c r="AE19" s="5">
        <v>1229</v>
      </c>
      <c r="AF19" s="5">
        <v>5432</v>
      </c>
      <c r="AG19" s="5">
        <v>81272</v>
      </c>
      <c r="AH19" s="5">
        <v>0</v>
      </c>
      <c r="AI19" s="5">
        <v>67510</v>
      </c>
      <c r="AJ19" s="5">
        <v>32858</v>
      </c>
      <c r="AK19" s="5">
        <v>3007</v>
      </c>
      <c r="AL19" s="5">
        <v>72</v>
      </c>
      <c r="AM19" s="5">
        <v>8407</v>
      </c>
      <c r="AN19" s="5">
        <v>23166</v>
      </c>
      <c r="AO19" s="5">
        <v>0</v>
      </c>
      <c r="AP19" s="5">
        <v>0</v>
      </c>
      <c r="AQ19" s="5">
        <v>0</v>
      </c>
    </row>
    <row r="20" spans="1:43">
      <c r="A20" s="5">
        <v>1386</v>
      </c>
      <c r="B20" s="5" t="s">
        <v>555</v>
      </c>
      <c r="C20" s="5">
        <v>178439</v>
      </c>
      <c r="D20" s="5">
        <v>143853</v>
      </c>
      <c r="E20" s="5">
        <v>4468</v>
      </c>
      <c r="F20" s="5">
        <v>2194</v>
      </c>
      <c r="G20" s="5">
        <v>9259</v>
      </c>
      <c r="H20" s="5">
        <v>17140</v>
      </c>
      <c r="I20" s="5">
        <v>474</v>
      </c>
      <c r="J20" s="5">
        <v>1053</v>
      </c>
      <c r="K20" s="5">
        <v>0</v>
      </c>
      <c r="L20" s="5">
        <v>1447</v>
      </c>
      <c r="M20" s="5">
        <v>1360</v>
      </c>
      <c r="N20" s="5">
        <v>86</v>
      </c>
      <c r="O20" s="5">
        <v>1</v>
      </c>
      <c r="P20" s="5">
        <v>0</v>
      </c>
      <c r="Q20" s="5">
        <v>0</v>
      </c>
      <c r="R20" s="5">
        <v>0</v>
      </c>
      <c r="S20" s="5">
        <v>0</v>
      </c>
      <c r="T20" s="5">
        <v>16105</v>
      </c>
      <c r="U20" s="5">
        <v>12006</v>
      </c>
      <c r="V20" s="5">
        <v>514</v>
      </c>
      <c r="W20" s="5">
        <v>0</v>
      </c>
      <c r="X20" s="5">
        <v>3047</v>
      </c>
      <c r="Y20" s="5">
        <v>535</v>
      </c>
      <c r="Z20" s="5">
        <v>3</v>
      </c>
      <c r="AA20" s="5">
        <v>0</v>
      </c>
      <c r="AB20" s="5">
        <v>19604</v>
      </c>
      <c r="AC20" s="5">
        <v>10322</v>
      </c>
      <c r="AD20" s="5">
        <v>1403</v>
      </c>
      <c r="AE20" s="5">
        <v>34</v>
      </c>
      <c r="AF20" s="5">
        <v>3644</v>
      </c>
      <c r="AG20" s="5">
        <v>4201</v>
      </c>
      <c r="AH20" s="5">
        <v>0</v>
      </c>
      <c r="AI20" s="5">
        <v>3641</v>
      </c>
      <c r="AJ20" s="5">
        <v>0</v>
      </c>
      <c r="AK20" s="5">
        <v>1</v>
      </c>
      <c r="AL20" s="5">
        <v>935</v>
      </c>
      <c r="AM20" s="5">
        <v>1064</v>
      </c>
      <c r="AN20" s="5">
        <v>1636</v>
      </c>
      <c r="AO20" s="5">
        <v>5</v>
      </c>
      <c r="AP20" s="5">
        <v>0</v>
      </c>
      <c r="AQ20" s="5">
        <v>0</v>
      </c>
    </row>
    <row r="21" spans="1:43">
      <c r="A21" s="5">
        <v>1386</v>
      </c>
      <c r="B21" s="5" t="s">
        <v>556</v>
      </c>
      <c r="C21" s="5">
        <v>1310648</v>
      </c>
      <c r="D21" s="5">
        <v>790233</v>
      </c>
      <c r="E21" s="5">
        <v>46271</v>
      </c>
      <c r="F21" s="5">
        <v>43333</v>
      </c>
      <c r="G21" s="5">
        <v>40993</v>
      </c>
      <c r="H21" s="5">
        <v>297580</v>
      </c>
      <c r="I21" s="5">
        <v>87113</v>
      </c>
      <c r="J21" s="5">
        <v>5125</v>
      </c>
      <c r="K21" s="5">
        <v>0</v>
      </c>
      <c r="L21" s="5">
        <v>288290</v>
      </c>
      <c r="M21" s="5">
        <v>274301</v>
      </c>
      <c r="N21" s="5">
        <v>4323</v>
      </c>
      <c r="O21" s="5">
        <v>2528</v>
      </c>
      <c r="P21" s="5">
        <v>1292</v>
      </c>
      <c r="Q21" s="5">
        <v>5728</v>
      </c>
      <c r="R21" s="5">
        <v>118</v>
      </c>
      <c r="S21" s="5">
        <v>0</v>
      </c>
      <c r="T21" s="5">
        <v>221545</v>
      </c>
      <c r="U21" s="5">
        <v>99450</v>
      </c>
      <c r="V21" s="5">
        <v>38788</v>
      </c>
      <c r="W21" s="5">
        <v>3310</v>
      </c>
      <c r="X21" s="5">
        <v>4494</v>
      </c>
      <c r="Y21" s="5">
        <v>75479</v>
      </c>
      <c r="Z21" s="5">
        <v>24</v>
      </c>
      <c r="AA21" s="5">
        <v>0</v>
      </c>
      <c r="AB21" s="5">
        <v>177068</v>
      </c>
      <c r="AC21" s="5">
        <v>130609</v>
      </c>
      <c r="AD21" s="5">
        <v>5180</v>
      </c>
      <c r="AE21" s="5">
        <v>1491</v>
      </c>
      <c r="AF21" s="5">
        <v>4457</v>
      </c>
      <c r="AG21" s="5">
        <v>35331</v>
      </c>
      <c r="AH21" s="5">
        <v>0</v>
      </c>
      <c r="AI21" s="5">
        <v>69920</v>
      </c>
      <c r="AJ21" s="5">
        <v>17238</v>
      </c>
      <c r="AK21" s="5">
        <v>604</v>
      </c>
      <c r="AL21" s="5">
        <v>2875</v>
      </c>
      <c r="AM21" s="5">
        <v>13174</v>
      </c>
      <c r="AN21" s="5">
        <v>18773</v>
      </c>
      <c r="AO21" s="5">
        <v>17256</v>
      </c>
      <c r="AP21" s="5">
        <v>0</v>
      </c>
      <c r="AQ21" s="5">
        <v>0</v>
      </c>
    </row>
    <row r="22" spans="1:43">
      <c r="A22" s="5">
        <v>1386</v>
      </c>
      <c r="B22" s="5" t="s">
        <v>557</v>
      </c>
      <c r="C22" s="5">
        <v>2078211</v>
      </c>
      <c r="D22" s="5">
        <v>1057791</v>
      </c>
      <c r="E22" s="5">
        <v>117039</v>
      </c>
      <c r="F22" s="5">
        <v>78137</v>
      </c>
      <c r="G22" s="5">
        <v>88501</v>
      </c>
      <c r="H22" s="5">
        <v>428135</v>
      </c>
      <c r="I22" s="5">
        <v>257210</v>
      </c>
      <c r="J22" s="5">
        <v>51397</v>
      </c>
      <c r="K22" s="5">
        <v>0</v>
      </c>
      <c r="L22" s="5">
        <v>258523</v>
      </c>
      <c r="M22" s="5">
        <v>230245</v>
      </c>
      <c r="N22" s="5">
        <v>6686</v>
      </c>
      <c r="O22" s="5">
        <v>2072</v>
      </c>
      <c r="P22" s="5">
        <v>5218</v>
      </c>
      <c r="Q22" s="5">
        <v>2672</v>
      </c>
      <c r="R22" s="5">
        <v>11631</v>
      </c>
      <c r="S22" s="5">
        <v>0</v>
      </c>
      <c r="T22" s="5">
        <v>181117</v>
      </c>
      <c r="U22" s="5">
        <v>130119</v>
      </c>
      <c r="V22" s="5">
        <v>4494</v>
      </c>
      <c r="W22" s="5">
        <v>963</v>
      </c>
      <c r="X22" s="5">
        <v>1678</v>
      </c>
      <c r="Y22" s="5">
        <v>43863</v>
      </c>
      <c r="Z22" s="5">
        <v>0</v>
      </c>
      <c r="AA22" s="5">
        <v>0</v>
      </c>
      <c r="AB22" s="5">
        <v>199361</v>
      </c>
      <c r="AC22" s="5">
        <v>127457</v>
      </c>
      <c r="AD22" s="5">
        <v>4744</v>
      </c>
      <c r="AE22" s="5">
        <v>1552</v>
      </c>
      <c r="AF22" s="5">
        <v>5255</v>
      </c>
      <c r="AG22" s="5">
        <v>60354</v>
      </c>
      <c r="AH22" s="5">
        <v>0</v>
      </c>
      <c r="AI22" s="5">
        <v>217546</v>
      </c>
      <c r="AJ22" s="5">
        <v>116871</v>
      </c>
      <c r="AK22" s="5">
        <v>4953</v>
      </c>
      <c r="AL22" s="5">
        <v>4571</v>
      </c>
      <c r="AM22" s="5">
        <v>38686</v>
      </c>
      <c r="AN22" s="5">
        <v>26280</v>
      </c>
      <c r="AO22" s="5">
        <v>17290</v>
      </c>
      <c r="AP22" s="5">
        <v>8896</v>
      </c>
      <c r="AQ22" s="5">
        <v>0</v>
      </c>
    </row>
    <row r="23" spans="1:43">
      <c r="A23" s="5">
        <v>1386</v>
      </c>
      <c r="B23" s="5" t="s">
        <v>558</v>
      </c>
      <c r="C23" s="5">
        <v>880663</v>
      </c>
      <c r="D23" s="5">
        <v>488387</v>
      </c>
      <c r="E23" s="5">
        <v>39068</v>
      </c>
      <c r="F23" s="5">
        <v>20272</v>
      </c>
      <c r="G23" s="5">
        <v>38092</v>
      </c>
      <c r="H23" s="5">
        <v>120117</v>
      </c>
      <c r="I23" s="5">
        <v>173518</v>
      </c>
      <c r="J23" s="5">
        <v>1209</v>
      </c>
      <c r="K23" s="5">
        <v>0</v>
      </c>
      <c r="L23" s="5">
        <v>192362</v>
      </c>
      <c r="M23" s="5">
        <v>177913</v>
      </c>
      <c r="N23" s="5">
        <v>9324</v>
      </c>
      <c r="O23" s="5">
        <v>452</v>
      </c>
      <c r="P23" s="5">
        <v>2007</v>
      </c>
      <c r="Q23" s="5">
        <v>2548</v>
      </c>
      <c r="R23" s="5">
        <v>117</v>
      </c>
      <c r="S23" s="5">
        <v>0</v>
      </c>
      <c r="T23" s="5">
        <v>49166</v>
      </c>
      <c r="U23" s="5">
        <v>35513</v>
      </c>
      <c r="V23" s="5">
        <v>500</v>
      </c>
      <c r="W23" s="5">
        <v>260</v>
      </c>
      <c r="X23" s="5">
        <v>1187</v>
      </c>
      <c r="Y23" s="5">
        <v>11706</v>
      </c>
      <c r="Z23" s="5">
        <v>0</v>
      </c>
      <c r="AA23" s="5">
        <v>0</v>
      </c>
      <c r="AB23" s="5">
        <v>86276</v>
      </c>
      <c r="AC23" s="5">
        <v>59646</v>
      </c>
      <c r="AD23" s="5">
        <v>670</v>
      </c>
      <c r="AE23" s="5">
        <v>1035</v>
      </c>
      <c r="AF23" s="5">
        <v>1743</v>
      </c>
      <c r="AG23" s="5">
        <v>23182</v>
      </c>
      <c r="AH23" s="5">
        <v>0</v>
      </c>
      <c r="AI23" s="5">
        <v>39108</v>
      </c>
      <c r="AJ23" s="5">
        <v>23191</v>
      </c>
      <c r="AK23" s="5">
        <v>35</v>
      </c>
      <c r="AL23" s="5">
        <v>13</v>
      </c>
      <c r="AM23" s="5">
        <v>2368</v>
      </c>
      <c r="AN23" s="5">
        <v>7460</v>
      </c>
      <c r="AO23" s="5">
        <v>6040</v>
      </c>
      <c r="AP23" s="5">
        <v>0</v>
      </c>
      <c r="AQ23" s="5">
        <v>0</v>
      </c>
    </row>
    <row r="24" spans="1:43">
      <c r="A24" s="5">
        <v>1386</v>
      </c>
      <c r="B24" s="5" t="s">
        <v>559</v>
      </c>
      <c r="C24" s="5">
        <v>267147</v>
      </c>
      <c r="D24" s="5">
        <v>194305</v>
      </c>
      <c r="E24" s="5">
        <v>21790</v>
      </c>
      <c r="F24" s="5">
        <v>6699</v>
      </c>
      <c r="G24" s="5">
        <v>4069</v>
      </c>
      <c r="H24" s="5">
        <v>30877</v>
      </c>
      <c r="I24" s="5">
        <v>9013</v>
      </c>
      <c r="J24" s="5">
        <v>395</v>
      </c>
      <c r="K24" s="5">
        <v>0</v>
      </c>
      <c r="L24" s="5">
        <v>41587</v>
      </c>
      <c r="M24" s="5">
        <v>40386</v>
      </c>
      <c r="N24" s="5">
        <v>914</v>
      </c>
      <c r="O24" s="5">
        <v>273</v>
      </c>
      <c r="P24" s="5">
        <v>0</v>
      </c>
      <c r="Q24" s="5">
        <v>0</v>
      </c>
      <c r="R24" s="5">
        <v>14</v>
      </c>
      <c r="S24" s="5">
        <v>0</v>
      </c>
      <c r="T24" s="5">
        <v>10343</v>
      </c>
      <c r="U24" s="5">
        <v>8816</v>
      </c>
      <c r="V24" s="5">
        <v>375</v>
      </c>
      <c r="W24" s="5">
        <v>86</v>
      </c>
      <c r="X24" s="5">
        <v>642</v>
      </c>
      <c r="Y24" s="5">
        <v>424</v>
      </c>
      <c r="Z24" s="5">
        <v>0</v>
      </c>
      <c r="AA24" s="5">
        <v>0</v>
      </c>
      <c r="AB24" s="5">
        <v>36303</v>
      </c>
      <c r="AC24" s="5">
        <v>8776</v>
      </c>
      <c r="AD24" s="5">
        <v>3118</v>
      </c>
      <c r="AE24" s="5">
        <v>19</v>
      </c>
      <c r="AF24" s="5">
        <v>2171</v>
      </c>
      <c r="AG24" s="5">
        <v>22218</v>
      </c>
      <c r="AH24" s="5">
        <v>0</v>
      </c>
      <c r="AI24" s="5">
        <v>10660</v>
      </c>
      <c r="AJ24" s="5">
        <v>7433</v>
      </c>
      <c r="AK24" s="5">
        <v>428</v>
      </c>
      <c r="AL24" s="5">
        <v>199</v>
      </c>
      <c r="AM24" s="5">
        <v>377</v>
      </c>
      <c r="AN24" s="5">
        <v>2223</v>
      </c>
      <c r="AO24" s="5">
        <v>0</v>
      </c>
      <c r="AP24" s="5">
        <v>0</v>
      </c>
      <c r="AQ24" s="5">
        <v>0</v>
      </c>
    </row>
    <row r="25" spans="1:43">
      <c r="A25" s="5">
        <v>1386</v>
      </c>
      <c r="B25" s="5" t="s">
        <v>560</v>
      </c>
      <c r="C25" s="5">
        <v>3148794</v>
      </c>
      <c r="D25" s="5">
        <v>1590108</v>
      </c>
      <c r="E25" s="5">
        <v>32593</v>
      </c>
      <c r="F25" s="5">
        <v>38365</v>
      </c>
      <c r="G25" s="5">
        <v>31605</v>
      </c>
      <c r="H25" s="5">
        <v>1429093</v>
      </c>
      <c r="I25" s="5">
        <v>24848</v>
      </c>
      <c r="J25" s="5">
        <v>2182</v>
      </c>
      <c r="K25" s="5">
        <v>0</v>
      </c>
      <c r="L25" s="5">
        <v>1050868</v>
      </c>
      <c r="M25" s="5">
        <v>1038542</v>
      </c>
      <c r="N25" s="5">
        <v>5874</v>
      </c>
      <c r="O25" s="5">
        <v>4079</v>
      </c>
      <c r="P25" s="5">
        <v>1482</v>
      </c>
      <c r="Q25" s="5">
        <v>795</v>
      </c>
      <c r="R25" s="5">
        <v>97</v>
      </c>
      <c r="S25" s="5">
        <v>0</v>
      </c>
      <c r="T25" s="5">
        <v>98403</v>
      </c>
      <c r="U25" s="5">
        <v>43629</v>
      </c>
      <c r="V25" s="5">
        <v>5149</v>
      </c>
      <c r="W25" s="5">
        <v>732</v>
      </c>
      <c r="X25" s="5">
        <v>5349</v>
      </c>
      <c r="Y25" s="5">
        <v>43539</v>
      </c>
      <c r="Z25" s="5">
        <v>5</v>
      </c>
      <c r="AA25" s="5">
        <v>0</v>
      </c>
      <c r="AB25" s="5">
        <v>96774</v>
      </c>
      <c r="AC25" s="5">
        <v>52998</v>
      </c>
      <c r="AD25" s="5">
        <v>2544</v>
      </c>
      <c r="AE25" s="5">
        <v>1412</v>
      </c>
      <c r="AF25" s="5">
        <v>3971</v>
      </c>
      <c r="AG25" s="5">
        <v>35848</v>
      </c>
      <c r="AH25" s="5">
        <v>0</v>
      </c>
      <c r="AI25" s="5">
        <v>31009</v>
      </c>
      <c r="AJ25" s="5">
        <v>13143</v>
      </c>
      <c r="AK25" s="5">
        <v>2788</v>
      </c>
      <c r="AL25" s="5">
        <v>208</v>
      </c>
      <c r="AM25" s="5">
        <v>3114</v>
      </c>
      <c r="AN25" s="5">
        <v>4868</v>
      </c>
      <c r="AO25" s="5">
        <v>6888</v>
      </c>
      <c r="AP25" s="5">
        <v>0</v>
      </c>
      <c r="AQ25" s="5">
        <v>0</v>
      </c>
    </row>
    <row r="26" spans="1:43">
      <c r="A26" s="5">
        <v>1386</v>
      </c>
      <c r="B26" s="5" t="s">
        <v>561</v>
      </c>
      <c r="C26" s="5">
        <v>1074572</v>
      </c>
      <c r="D26" s="5">
        <v>777104</v>
      </c>
      <c r="E26" s="5">
        <v>47554</v>
      </c>
      <c r="F26" s="5">
        <v>14230</v>
      </c>
      <c r="G26" s="5">
        <v>24199</v>
      </c>
      <c r="H26" s="5">
        <v>171066</v>
      </c>
      <c r="I26" s="5">
        <v>38154</v>
      </c>
      <c r="J26" s="5">
        <v>2265</v>
      </c>
      <c r="K26" s="5">
        <v>0</v>
      </c>
      <c r="L26" s="5">
        <v>305370</v>
      </c>
      <c r="M26" s="5">
        <v>299050</v>
      </c>
      <c r="N26" s="5">
        <v>2950</v>
      </c>
      <c r="O26" s="5">
        <v>488</v>
      </c>
      <c r="P26" s="5">
        <v>1636</v>
      </c>
      <c r="Q26" s="5">
        <v>1154</v>
      </c>
      <c r="R26" s="5">
        <v>93</v>
      </c>
      <c r="S26" s="5">
        <v>0</v>
      </c>
      <c r="T26" s="5">
        <v>76224</v>
      </c>
      <c r="U26" s="5">
        <v>58485</v>
      </c>
      <c r="V26" s="5">
        <v>6647</v>
      </c>
      <c r="W26" s="5">
        <v>1489</v>
      </c>
      <c r="X26" s="5">
        <v>1172</v>
      </c>
      <c r="Y26" s="5">
        <v>8428</v>
      </c>
      <c r="Z26" s="5">
        <v>3</v>
      </c>
      <c r="AA26" s="5">
        <v>0</v>
      </c>
      <c r="AB26" s="5">
        <v>25294</v>
      </c>
      <c r="AC26" s="5">
        <v>13456</v>
      </c>
      <c r="AD26" s="5">
        <v>1678</v>
      </c>
      <c r="AE26" s="5">
        <v>340</v>
      </c>
      <c r="AF26" s="5">
        <v>1664</v>
      </c>
      <c r="AG26" s="5">
        <v>8156</v>
      </c>
      <c r="AH26" s="5">
        <v>0</v>
      </c>
      <c r="AI26" s="5">
        <v>14432</v>
      </c>
      <c r="AJ26" s="5">
        <v>3627</v>
      </c>
      <c r="AK26" s="5">
        <v>412</v>
      </c>
      <c r="AL26" s="5">
        <v>416</v>
      </c>
      <c r="AM26" s="5">
        <v>2069</v>
      </c>
      <c r="AN26" s="5">
        <v>7907</v>
      </c>
      <c r="AO26" s="5">
        <v>2</v>
      </c>
      <c r="AP26" s="5">
        <v>0</v>
      </c>
      <c r="AQ26" s="5">
        <v>0</v>
      </c>
    </row>
    <row r="27" spans="1:43">
      <c r="A27" s="5">
        <v>1386</v>
      </c>
      <c r="B27" s="5" t="s">
        <v>562</v>
      </c>
      <c r="C27" s="5">
        <v>33156</v>
      </c>
      <c r="D27" s="5">
        <v>13998</v>
      </c>
      <c r="E27" s="5">
        <v>4996</v>
      </c>
      <c r="F27" s="5">
        <v>1758</v>
      </c>
      <c r="G27" s="5">
        <v>1460</v>
      </c>
      <c r="H27" s="5">
        <v>10152</v>
      </c>
      <c r="I27" s="5">
        <v>705</v>
      </c>
      <c r="J27" s="5">
        <v>87</v>
      </c>
      <c r="K27" s="5">
        <v>0</v>
      </c>
      <c r="L27" s="5">
        <v>3356</v>
      </c>
      <c r="M27" s="5">
        <v>3334</v>
      </c>
      <c r="N27" s="5">
        <v>18</v>
      </c>
      <c r="O27" s="5">
        <v>4</v>
      </c>
      <c r="P27" s="5">
        <v>0</v>
      </c>
      <c r="Q27" s="5">
        <v>0</v>
      </c>
      <c r="R27" s="5">
        <v>0</v>
      </c>
      <c r="S27" s="5">
        <v>0</v>
      </c>
      <c r="T27" s="5">
        <v>2279</v>
      </c>
      <c r="U27" s="5">
        <v>1083</v>
      </c>
      <c r="V27" s="5">
        <v>0</v>
      </c>
      <c r="W27" s="5">
        <v>0</v>
      </c>
      <c r="X27" s="5">
        <v>0</v>
      </c>
      <c r="Y27" s="5">
        <v>1193</v>
      </c>
      <c r="Z27" s="5">
        <v>2</v>
      </c>
      <c r="AA27" s="5">
        <v>0</v>
      </c>
      <c r="AB27" s="5">
        <v>3727</v>
      </c>
      <c r="AC27" s="5">
        <v>3130</v>
      </c>
      <c r="AD27" s="5">
        <v>101</v>
      </c>
      <c r="AE27" s="5">
        <v>20</v>
      </c>
      <c r="AF27" s="5">
        <v>127</v>
      </c>
      <c r="AG27" s="5">
        <v>350</v>
      </c>
      <c r="AH27" s="5">
        <v>0</v>
      </c>
      <c r="AI27" s="5">
        <v>418</v>
      </c>
      <c r="AJ27" s="5">
        <v>3</v>
      </c>
      <c r="AK27" s="5">
        <v>2</v>
      </c>
      <c r="AL27" s="5">
        <v>0</v>
      </c>
      <c r="AM27" s="5">
        <v>413</v>
      </c>
      <c r="AN27" s="5">
        <v>0</v>
      </c>
      <c r="AO27" s="5">
        <v>0</v>
      </c>
      <c r="AP27" s="5">
        <v>0</v>
      </c>
      <c r="AQ27" s="5">
        <v>0</v>
      </c>
    </row>
    <row r="28" spans="1:43">
      <c r="A28" s="5">
        <v>1386</v>
      </c>
      <c r="B28" s="5" t="s">
        <v>563</v>
      </c>
      <c r="C28" s="5">
        <v>253601</v>
      </c>
      <c r="D28" s="5">
        <v>142829</v>
      </c>
      <c r="E28" s="5">
        <v>6416</v>
      </c>
      <c r="F28" s="5">
        <v>7697</v>
      </c>
      <c r="G28" s="5">
        <v>14681</v>
      </c>
      <c r="H28" s="5">
        <v>73654</v>
      </c>
      <c r="I28" s="5">
        <v>8111</v>
      </c>
      <c r="J28" s="5">
        <v>213</v>
      </c>
      <c r="K28" s="5">
        <v>0</v>
      </c>
      <c r="L28" s="5">
        <v>34172</v>
      </c>
      <c r="M28" s="5">
        <v>30812</v>
      </c>
      <c r="N28" s="5">
        <v>375</v>
      </c>
      <c r="O28" s="5">
        <v>2345</v>
      </c>
      <c r="P28" s="5">
        <v>400</v>
      </c>
      <c r="Q28" s="5">
        <v>231</v>
      </c>
      <c r="R28" s="5">
        <v>10</v>
      </c>
      <c r="S28" s="5">
        <v>0</v>
      </c>
      <c r="T28" s="5">
        <v>37074</v>
      </c>
      <c r="U28" s="5">
        <v>34021</v>
      </c>
      <c r="V28" s="5">
        <v>20</v>
      </c>
      <c r="W28" s="5">
        <v>5</v>
      </c>
      <c r="X28" s="5">
        <v>273</v>
      </c>
      <c r="Y28" s="5">
        <v>2631</v>
      </c>
      <c r="Z28" s="5">
        <v>124</v>
      </c>
      <c r="AA28" s="5">
        <v>0</v>
      </c>
      <c r="AB28" s="5">
        <v>42974</v>
      </c>
      <c r="AC28" s="5">
        <v>15965</v>
      </c>
      <c r="AD28" s="5">
        <v>156</v>
      </c>
      <c r="AE28" s="5">
        <v>114</v>
      </c>
      <c r="AF28" s="5">
        <v>1025</v>
      </c>
      <c r="AG28" s="5">
        <v>25714</v>
      </c>
      <c r="AH28" s="5">
        <v>0</v>
      </c>
      <c r="AI28" s="5">
        <v>32965</v>
      </c>
      <c r="AJ28" s="5">
        <v>12247</v>
      </c>
      <c r="AK28" s="5">
        <v>349</v>
      </c>
      <c r="AL28" s="5">
        <v>383</v>
      </c>
      <c r="AM28" s="5">
        <v>2389</v>
      </c>
      <c r="AN28" s="5">
        <v>7270</v>
      </c>
      <c r="AO28" s="5">
        <v>10311</v>
      </c>
      <c r="AP28" s="5">
        <v>15</v>
      </c>
      <c r="AQ28" s="5">
        <v>0</v>
      </c>
    </row>
    <row r="29" spans="1:43">
      <c r="A29" s="5">
        <v>1386</v>
      </c>
      <c r="B29" s="5" t="s">
        <v>564</v>
      </c>
      <c r="C29" s="5">
        <v>2399221</v>
      </c>
      <c r="D29" s="5">
        <v>1564685</v>
      </c>
      <c r="E29" s="5">
        <v>51043</v>
      </c>
      <c r="F29" s="5">
        <v>36203</v>
      </c>
      <c r="G29" s="5">
        <v>65755</v>
      </c>
      <c r="H29" s="5">
        <v>621097</v>
      </c>
      <c r="I29" s="5">
        <v>58572</v>
      </c>
      <c r="J29" s="5">
        <v>1866</v>
      </c>
      <c r="K29" s="5">
        <v>0</v>
      </c>
      <c r="L29" s="5">
        <v>304733</v>
      </c>
      <c r="M29" s="5">
        <v>286198</v>
      </c>
      <c r="N29" s="5">
        <v>9321</v>
      </c>
      <c r="O29" s="5">
        <v>3828</v>
      </c>
      <c r="P29" s="5">
        <v>3381</v>
      </c>
      <c r="Q29" s="5">
        <v>1839</v>
      </c>
      <c r="R29" s="5">
        <v>166</v>
      </c>
      <c r="S29" s="5">
        <v>0</v>
      </c>
      <c r="T29" s="5">
        <v>67337</v>
      </c>
      <c r="U29" s="5">
        <v>52385</v>
      </c>
      <c r="V29" s="5">
        <v>3596</v>
      </c>
      <c r="W29" s="5">
        <v>825</v>
      </c>
      <c r="X29" s="5">
        <v>1716</v>
      </c>
      <c r="Y29" s="5">
        <v>8799</v>
      </c>
      <c r="Z29" s="5">
        <v>16</v>
      </c>
      <c r="AA29" s="5">
        <v>0</v>
      </c>
      <c r="AB29" s="5">
        <v>116701</v>
      </c>
      <c r="AC29" s="5">
        <v>46778</v>
      </c>
      <c r="AD29" s="5">
        <v>2019</v>
      </c>
      <c r="AE29" s="5">
        <v>2755</v>
      </c>
      <c r="AF29" s="5">
        <v>5572</v>
      </c>
      <c r="AG29" s="5">
        <v>59576</v>
      </c>
      <c r="AH29" s="5">
        <v>0</v>
      </c>
      <c r="AI29" s="5">
        <v>404439</v>
      </c>
      <c r="AJ29" s="5">
        <v>228524</v>
      </c>
      <c r="AK29" s="5">
        <v>3936</v>
      </c>
      <c r="AL29" s="5">
        <v>1741</v>
      </c>
      <c r="AM29" s="5">
        <v>25914</v>
      </c>
      <c r="AN29" s="5">
        <v>136024</v>
      </c>
      <c r="AO29" s="5">
        <v>8300</v>
      </c>
      <c r="AP29" s="5">
        <v>0</v>
      </c>
      <c r="AQ29" s="5">
        <v>0</v>
      </c>
    </row>
    <row r="30" spans="1:43">
      <c r="A30" s="5">
        <v>1386</v>
      </c>
      <c r="B30" s="5" t="s">
        <v>565</v>
      </c>
      <c r="C30" s="5">
        <v>182426</v>
      </c>
      <c r="D30" s="5">
        <v>71842</v>
      </c>
      <c r="E30" s="5">
        <v>78784</v>
      </c>
      <c r="F30" s="5">
        <v>10969</v>
      </c>
      <c r="G30" s="5">
        <v>7417</v>
      </c>
      <c r="H30" s="5">
        <v>10823</v>
      </c>
      <c r="I30" s="5">
        <v>2260</v>
      </c>
      <c r="J30" s="5">
        <v>331</v>
      </c>
      <c r="K30" s="5">
        <v>0</v>
      </c>
      <c r="L30" s="5">
        <v>25715</v>
      </c>
      <c r="M30" s="5">
        <v>20934</v>
      </c>
      <c r="N30" s="5">
        <v>246</v>
      </c>
      <c r="O30" s="5">
        <v>2547</v>
      </c>
      <c r="P30" s="5">
        <v>1988</v>
      </c>
      <c r="Q30" s="5">
        <v>0</v>
      </c>
      <c r="R30" s="5">
        <v>0</v>
      </c>
      <c r="S30" s="5">
        <v>0</v>
      </c>
      <c r="T30" s="5">
        <v>94452</v>
      </c>
      <c r="U30" s="5">
        <v>84721</v>
      </c>
      <c r="V30" s="5">
        <v>2246</v>
      </c>
      <c r="W30" s="5">
        <v>1336</v>
      </c>
      <c r="X30" s="5">
        <v>2149</v>
      </c>
      <c r="Y30" s="5">
        <v>3965</v>
      </c>
      <c r="Z30" s="5">
        <v>35</v>
      </c>
      <c r="AA30" s="5">
        <v>0</v>
      </c>
      <c r="AB30" s="5">
        <v>24858</v>
      </c>
      <c r="AC30" s="5">
        <v>14929</v>
      </c>
      <c r="AD30" s="5">
        <v>6479</v>
      </c>
      <c r="AE30" s="5">
        <v>121</v>
      </c>
      <c r="AF30" s="5">
        <v>1551</v>
      </c>
      <c r="AG30" s="5">
        <v>1777</v>
      </c>
      <c r="AH30" s="5">
        <v>0</v>
      </c>
      <c r="AI30" s="5">
        <v>17974</v>
      </c>
      <c r="AJ30" s="5">
        <v>2717</v>
      </c>
      <c r="AK30" s="5">
        <v>1414</v>
      </c>
      <c r="AL30" s="5">
        <v>63</v>
      </c>
      <c r="AM30" s="5">
        <v>6749</v>
      </c>
      <c r="AN30" s="5">
        <v>572</v>
      </c>
      <c r="AO30" s="5">
        <v>6460</v>
      </c>
      <c r="AP30" s="5">
        <v>0</v>
      </c>
      <c r="AQ30" s="5">
        <v>0</v>
      </c>
    </row>
    <row r="31" spans="1:43">
      <c r="A31" s="5">
        <v>1386</v>
      </c>
      <c r="B31" s="5" t="s">
        <v>566</v>
      </c>
      <c r="C31" s="5">
        <v>1024938</v>
      </c>
      <c r="D31" s="5">
        <v>556152</v>
      </c>
      <c r="E31" s="5">
        <v>49615</v>
      </c>
      <c r="F31" s="5">
        <v>54959</v>
      </c>
      <c r="G31" s="5">
        <v>53403</v>
      </c>
      <c r="H31" s="5">
        <v>257693</v>
      </c>
      <c r="I31" s="5">
        <v>49370</v>
      </c>
      <c r="J31" s="5">
        <v>3745</v>
      </c>
      <c r="K31" s="5">
        <v>0</v>
      </c>
      <c r="L31" s="5">
        <v>263219</v>
      </c>
      <c r="M31" s="5">
        <v>231040</v>
      </c>
      <c r="N31" s="5">
        <v>14255</v>
      </c>
      <c r="O31" s="5">
        <v>9400</v>
      </c>
      <c r="P31" s="5">
        <v>673</v>
      </c>
      <c r="Q31" s="5">
        <v>7735</v>
      </c>
      <c r="R31" s="5">
        <v>116</v>
      </c>
      <c r="S31" s="5">
        <v>0</v>
      </c>
      <c r="T31" s="5">
        <v>182413</v>
      </c>
      <c r="U31" s="5">
        <v>108599</v>
      </c>
      <c r="V31" s="5">
        <v>8097</v>
      </c>
      <c r="W31" s="5">
        <v>1152</v>
      </c>
      <c r="X31" s="5">
        <v>13143</v>
      </c>
      <c r="Y31" s="5">
        <v>51374</v>
      </c>
      <c r="Z31" s="5">
        <v>47</v>
      </c>
      <c r="AA31" s="5">
        <v>0</v>
      </c>
      <c r="AB31" s="5">
        <v>131926</v>
      </c>
      <c r="AC31" s="5">
        <v>68553</v>
      </c>
      <c r="AD31" s="5">
        <v>4927</v>
      </c>
      <c r="AE31" s="5">
        <v>1672</v>
      </c>
      <c r="AF31" s="5">
        <v>12724</v>
      </c>
      <c r="AG31" s="5">
        <v>44051</v>
      </c>
      <c r="AH31" s="5">
        <v>0</v>
      </c>
      <c r="AI31" s="5">
        <v>58411</v>
      </c>
      <c r="AJ31" s="5">
        <v>31903</v>
      </c>
      <c r="AK31" s="5">
        <v>508</v>
      </c>
      <c r="AL31" s="5">
        <v>1472</v>
      </c>
      <c r="AM31" s="5">
        <v>10947</v>
      </c>
      <c r="AN31" s="5">
        <v>13358</v>
      </c>
      <c r="AO31" s="5">
        <v>224</v>
      </c>
      <c r="AP31" s="5">
        <v>0</v>
      </c>
      <c r="AQ31" s="5">
        <v>0</v>
      </c>
    </row>
    <row r="32" spans="1:43">
      <c r="A32" s="5">
        <v>1386</v>
      </c>
      <c r="B32" s="5" t="s">
        <v>567</v>
      </c>
      <c r="C32" s="5">
        <v>4268323</v>
      </c>
      <c r="D32" s="5">
        <v>1781148</v>
      </c>
      <c r="E32" s="5">
        <v>136165</v>
      </c>
      <c r="F32" s="5">
        <v>93882</v>
      </c>
      <c r="G32" s="5">
        <v>95312</v>
      </c>
      <c r="H32" s="5">
        <v>1897778</v>
      </c>
      <c r="I32" s="5">
        <v>253015</v>
      </c>
      <c r="J32" s="5">
        <v>11023</v>
      </c>
      <c r="K32" s="5">
        <v>0</v>
      </c>
      <c r="L32" s="5">
        <v>842458</v>
      </c>
      <c r="M32" s="5">
        <v>802372</v>
      </c>
      <c r="N32" s="5">
        <v>5241</v>
      </c>
      <c r="O32" s="5">
        <v>6638</v>
      </c>
      <c r="P32" s="5">
        <v>26089</v>
      </c>
      <c r="Q32" s="5">
        <v>1038</v>
      </c>
      <c r="R32" s="5">
        <v>1079</v>
      </c>
      <c r="S32" s="5">
        <v>0</v>
      </c>
      <c r="T32" s="5">
        <v>293055</v>
      </c>
      <c r="U32" s="5">
        <v>238936</v>
      </c>
      <c r="V32" s="5">
        <v>4317</v>
      </c>
      <c r="W32" s="5">
        <v>3714</v>
      </c>
      <c r="X32" s="5">
        <v>6296</v>
      </c>
      <c r="Y32" s="5">
        <v>39773</v>
      </c>
      <c r="Z32" s="5">
        <v>19</v>
      </c>
      <c r="AA32" s="5">
        <v>0</v>
      </c>
      <c r="AB32" s="5">
        <v>216706</v>
      </c>
      <c r="AC32" s="5">
        <v>157930</v>
      </c>
      <c r="AD32" s="5">
        <v>5831</v>
      </c>
      <c r="AE32" s="5">
        <v>1488</v>
      </c>
      <c r="AF32" s="5">
        <v>5273</v>
      </c>
      <c r="AG32" s="5">
        <v>46185</v>
      </c>
      <c r="AH32" s="5">
        <v>0</v>
      </c>
      <c r="AI32" s="5">
        <v>180054</v>
      </c>
      <c r="AJ32" s="5">
        <v>63377</v>
      </c>
      <c r="AK32" s="5">
        <v>1476</v>
      </c>
      <c r="AL32" s="5">
        <v>3758</v>
      </c>
      <c r="AM32" s="5">
        <v>24380</v>
      </c>
      <c r="AN32" s="5">
        <v>75071</v>
      </c>
      <c r="AO32" s="5">
        <v>11733</v>
      </c>
      <c r="AP32" s="5">
        <v>260</v>
      </c>
      <c r="AQ32" s="5">
        <v>0</v>
      </c>
    </row>
    <row r="33" spans="1:43">
      <c r="A33" s="5">
        <v>1386</v>
      </c>
      <c r="B33" s="5" t="s">
        <v>568</v>
      </c>
      <c r="C33" s="5">
        <v>1347032</v>
      </c>
      <c r="D33" s="5">
        <v>388286</v>
      </c>
      <c r="E33" s="5">
        <v>554142</v>
      </c>
      <c r="F33" s="5">
        <v>32905</v>
      </c>
      <c r="G33" s="5">
        <v>48315</v>
      </c>
      <c r="H33" s="5">
        <v>277848</v>
      </c>
      <c r="I33" s="5">
        <v>40897</v>
      </c>
      <c r="J33" s="5">
        <v>4638</v>
      </c>
      <c r="K33" s="5">
        <v>0</v>
      </c>
      <c r="L33" s="5">
        <v>338424</v>
      </c>
      <c r="M33" s="5">
        <v>221358</v>
      </c>
      <c r="N33" s="5">
        <v>109073</v>
      </c>
      <c r="O33" s="5">
        <v>3898</v>
      </c>
      <c r="P33" s="5">
        <v>3911</v>
      </c>
      <c r="Q33" s="5">
        <v>0</v>
      </c>
      <c r="R33" s="5">
        <v>185</v>
      </c>
      <c r="S33" s="5">
        <v>0</v>
      </c>
      <c r="T33" s="5">
        <v>68023</v>
      </c>
      <c r="U33" s="5">
        <v>49686</v>
      </c>
      <c r="V33" s="5">
        <v>360</v>
      </c>
      <c r="W33" s="5">
        <v>209</v>
      </c>
      <c r="X33" s="5">
        <v>3546</v>
      </c>
      <c r="Y33" s="5">
        <v>14090</v>
      </c>
      <c r="Z33" s="5">
        <v>133</v>
      </c>
      <c r="AA33" s="5">
        <v>0</v>
      </c>
      <c r="AB33" s="5">
        <v>183992</v>
      </c>
      <c r="AC33" s="5">
        <v>53449</v>
      </c>
      <c r="AD33" s="5">
        <v>1134</v>
      </c>
      <c r="AE33" s="5">
        <v>191</v>
      </c>
      <c r="AF33" s="5">
        <v>2397</v>
      </c>
      <c r="AG33" s="5">
        <v>126820</v>
      </c>
      <c r="AH33" s="5">
        <v>0</v>
      </c>
      <c r="AI33" s="5">
        <v>25456</v>
      </c>
      <c r="AJ33" s="5">
        <v>6276</v>
      </c>
      <c r="AK33" s="5">
        <v>569</v>
      </c>
      <c r="AL33" s="5">
        <v>1348</v>
      </c>
      <c r="AM33" s="5">
        <v>9371</v>
      </c>
      <c r="AN33" s="5">
        <v>5257</v>
      </c>
      <c r="AO33" s="5">
        <v>2300</v>
      </c>
      <c r="AP33" s="5">
        <v>337</v>
      </c>
      <c r="AQ33" s="5">
        <v>0</v>
      </c>
    </row>
    <row r="34" spans="1:43">
      <c r="A34" s="5">
        <v>1386</v>
      </c>
      <c r="B34" s="5" t="s">
        <v>569</v>
      </c>
      <c r="C34" s="5">
        <v>502508</v>
      </c>
      <c r="D34" s="5">
        <v>325578</v>
      </c>
      <c r="E34" s="5">
        <v>26670</v>
      </c>
      <c r="F34" s="5">
        <v>8254</v>
      </c>
      <c r="G34" s="5">
        <v>17535</v>
      </c>
      <c r="H34" s="5">
        <v>107003</v>
      </c>
      <c r="I34" s="5">
        <v>16699</v>
      </c>
      <c r="J34" s="5">
        <v>769</v>
      </c>
      <c r="K34" s="5">
        <v>0</v>
      </c>
      <c r="L34" s="5">
        <v>88653</v>
      </c>
      <c r="M34" s="5">
        <v>82540</v>
      </c>
      <c r="N34" s="5">
        <v>1347</v>
      </c>
      <c r="O34" s="5">
        <v>1130</v>
      </c>
      <c r="P34" s="5">
        <v>2640</v>
      </c>
      <c r="Q34" s="5">
        <v>809</v>
      </c>
      <c r="R34" s="5">
        <v>188</v>
      </c>
      <c r="S34" s="5">
        <v>0</v>
      </c>
      <c r="T34" s="5">
        <v>54360</v>
      </c>
      <c r="U34" s="5">
        <v>44406</v>
      </c>
      <c r="V34" s="5">
        <v>946</v>
      </c>
      <c r="W34" s="5">
        <v>178</v>
      </c>
      <c r="X34" s="5">
        <v>391</v>
      </c>
      <c r="Y34" s="5">
        <v>8439</v>
      </c>
      <c r="Z34" s="5">
        <v>0</v>
      </c>
      <c r="AA34" s="5">
        <v>0</v>
      </c>
      <c r="AB34" s="5">
        <v>60023</v>
      </c>
      <c r="AC34" s="5">
        <v>38106</v>
      </c>
      <c r="AD34" s="5">
        <v>854</v>
      </c>
      <c r="AE34" s="5">
        <v>239</v>
      </c>
      <c r="AF34" s="5">
        <v>5226</v>
      </c>
      <c r="AG34" s="5">
        <v>15598</v>
      </c>
      <c r="AH34" s="5">
        <v>0</v>
      </c>
      <c r="AI34" s="5">
        <v>14723</v>
      </c>
      <c r="AJ34" s="5">
        <v>5022</v>
      </c>
      <c r="AK34" s="5">
        <v>69</v>
      </c>
      <c r="AL34" s="5">
        <v>215</v>
      </c>
      <c r="AM34" s="5">
        <v>6208</v>
      </c>
      <c r="AN34" s="5">
        <v>70</v>
      </c>
      <c r="AO34" s="5">
        <v>3139</v>
      </c>
      <c r="AP34" s="5">
        <v>0</v>
      </c>
      <c r="AQ34" s="5">
        <v>0</v>
      </c>
    </row>
    <row r="35" spans="1:43">
      <c r="A35" s="5">
        <v>1386</v>
      </c>
      <c r="B35" s="5" t="s">
        <v>570</v>
      </c>
      <c r="C35" s="5">
        <v>1407660</v>
      </c>
      <c r="D35" s="5">
        <v>754573</v>
      </c>
      <c r="E35" s="5">
        <v>404295</v>
      </c>
      <c r="F35" s="5">
        <v>18351</v>
      </c>
      <c r="G35" s="5">
        <v>33040</v>
      </c>
      <c r="H35" s="5">
        <v>154272</v>
      </c>
      <c r="I35" s="5">
        <v>39231</v>
      </c>
      <c r="J35" s="5">
        <v>3898</v>
      </c>
      <c r="K35" s="5">
        <v>0</v>
      </c>
      <c r="L35" s="5">
        <v>583080</v>
      </c>
      <c r="M35" s="5">
        <v>563521</v>
      </c>
      <c r="N35" s="5">
        <v>13009</v>
      </c>
      <c r="O35" s="5">
        <v>1989</v>
      </c>
      <c r="P35" s="5">
        <v>3386</v>
      </c>
      <c r="Q35" s="5">
        <v>1174</v>
      </c>
      <c r="R35" s="5">
        <v>0</v>
      </c>
      <c r="S35" s="5">
        <v>0</v>
      </c>
      <c r="T35" s="5">
        <v>62973</v>
      </c>
      <c r="U35" s="5">
        <v>37160</v>
      </c>
      <c r="V35" s="5">
        <v>3658</v>
      </c>
      <c r="W35" s="5">
        <v>139</v>
      </c>
      <c r="X35" s="5">
        <v>644</v>
      </c>
      <c r="Y35" s="5">
        <v>21372</v>
      </c>
      <c r="Z35" s="5">
        <v>0</v>
      </c>
      <c r="AA35" s="5">
        <v>0</v>
      </c>
      <c r="AB35" s="5">
        <v>92224</v>
      </c>
      <c r="AC35" s="5">
        <v>49767</v>
      </c>
      <c r="AD35" s="5">
        <v>17434</v>
      </c>
      <c r="AE35" s="5">
        <v>356</v>
      </c>
      <c r="AF35" s="5">
        <v>4234</v>
      </c>
      <c r="AG35" s="5">
        <v>20433</v>
      </c>
      <c r="AH35" s="5">
        <v>0</v>
      </c>
      <c r="AI35" s="5">
        <v>40102</v>
      </c>
      <c r="AJ35" s="5">
        <v>23379</v>
      </c>
      <c r="AK35" s="5">
        <v>1352</v>
      </c>
      <c r="AL35" s="5">
        <v>314</v>
      </c>
      <c r="AM35" s="5">
        <v>4428</v>
      </c>
      <c r="AN35" s="5">
        <v>3475</v>
      </c>
      <c r="AO35" s="5">
        <v>7153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6" t="s">
        <v>159</v>
      </c>
      <c r="B1" s="26"/>
      <c r="C1" s="25" t="str">
        <f>CONCATENATE("20-",'فهرست جداول'!E11,"-",MID('فهرست جداول'!B1, 58,10), "                  (میلیون ریال)")</f>
        <v>20-ارزش موجودی انبار کارگاه‏ها بر حسب استان-86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/>
    </row>
    <row r="2" spans="1:14" ht="15.75" customHeight="1" thickBot="1">
      <c r="A2" s="31" t="s">
        <v>128</v>
      </c>
      <c r="B2" s="31" t="s">
        <v>152</v>
      </c>
      <c r="C2" s="37" t="s">
        <v>62</v>
      </c>
      <c r="D2" s="38"/>
      <c r="E2" s="38"/>
      <c r="F2" s="38"/>
      <c r="G2" s="38"/>
      <c r="H2" s="39"/>
      <c r="I2" s="37" t="s">
        <v>63</v>
      </c>
      <c r="J2" s="38"/>
      <c r="K2" s="38"/>
      <c r="L2" s="38"/>
      <c r="M2" s="38"/>
      <c r="N2" s="38"/>
    </row>
    <row r="3" spans="1:14" ht="47.25" customHeight="1" thickBot="1">
      <c r="A3" s="32" t="s">
        <v>128</v>
      </c>
      <c r="B3" s="32"/>
      <c r="C3" s="12" t="s">
        <v>2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161</v>
      </c>
      <c r="I3" s="12" t="s">
        <v>2</v>
      </c>
      <c r="J3" s="12" t="s">
        <v>64</v>
      </c>
      <c r="K3" s="12" t="s">
        <v>65</v>
      </c>
      <c r="L3" s="12" t="s">
        <v>66</v>
      </c>
      <c r="M3" s="12" t="s">
        <v>67</v>
      </c>
      <c r="N3" s="12" t="s">
        <v>161</v>
      </c>
    </row>
    <row r="4" spans="1:14">
      <c r="A4" s="5">
        <v>1386</v>
      </c>
      <c r="B4" s="5" t="s">
        <v>539</v>
      </c>
      <c r="C4" s="5">
        <v>214597532</v>
      </c>
      <c r="D4" s="5">
        <v>54294389</v>
      </c>
      <c r="E4" s="5">
        <v>30091794</v>
      </c>
      <c r="F4" s="5">
        <v>2319192</v>
      </c>
      <c r="G4" s="5">
        <v>127892158</v>
      </c>
      <c r="H4" s="5">
        <v>0</v>
      </c>
      <c r="I4" s="5">
        <v>259887653</v>
      </c>
      <c r="J4" s="5">
        <v>67145426</v>
      </c>
      <c r="K4" s="5">
        <v>37550003</v>
      </c>
      <c r="L4" s="5">
        <v>2711644</v>
      </c>
      <c r="M4" s="5">
        <v>152480580</v>
      </c>
      <c r="N4" s="5">
        <v>0</v>
      </c>
    </row>
    <row r="5" spans="1:14">
      <c r="A5" s="5">
        <v>1386</v>
      </c>
      <c r="B5" s="5" t="s">
        <v>540</v>
      </c>
      <c r="C5" s="5">
        <v>14163930</v>
      </c>
      <c r="D5" s="5">
        <v>2029946</v>
      </c>
      <c r="E5" s="5">
        <v>2534631</v>
      </c>
      <c r="F5" s="5">
        <v>28515</v>
      </c>
      <c r="G5" s="5">
        <v>9570838</v>
      </c>
      <c r="H5" s="5">
        <v>0</v>
      </c>
      <c r="I5" s="5">
        <v>20169640</v>
      </c>
      <c r="J5" s="5">
        <v>2940857</v>
      </c>
      <c r="K5" s="5">
        <v>5434537</v>
      </c>
      <c r="L5" s="5">
        <v>26923</v>
      </c>
      <c r="M5" s="5">
        <v>11767322</v>
      </c>
      <c r="N5" s="5">
        <v>0</v>
      </c>
    </row>
    <row r="6" spans="1:14">
      <c r="A6" s="5">
        <v>1386</v>
      </c>
      <c r="B6" s="5" t="s">
        <v>541</v>
      </c>
      <c r="C6" s="5">
        <v>2243624</v>
      </c>
      <c r="D6" s="5">
        <v>668375</v>
      </c>
      <c r="E6" s="5">
        <v>179181</v>
      </c>
      <c r="F6" s="5">
        <v>738</v>
      </c>
      <c r="G6" s="5">
        <v>1395331</v>
      </c>
      <c r="H6" s="5">
        <v>0</v>
      </c>
      <c r="I6" s="5">
        <v>3316647</v>
      </c>
      <c r="J6" s="5">
        <v>1097411</v>
      </c>
      <c r="K6" s="5">
        <v>205205</v>
      </c>
      <c r="L6" s="5">
        <v>804</v>
      </c>
      <c r="M6" s="5">
        <v>2013227</v>
      </c>
      <c r="N6" s="5">
        <v>0</v>
      </c>
    </row>
    <row r="7" spans="1:14">
      <c r="A7" s="5">
        <v>1386</v>
      </c>
      <c r="B7" s="5" t="s">
        <v>542</v>
      </c>
      <c r="C7" s="5">
        <v>713282</v>
      </c>
      <c r="D7" s="5">
        <v>236240</v>
      </c>
      <c r="E7" s="5">
        <v>49625</v>
      </c>
      <c r="F7" s="5">
        <v>6846</v>
      </c>
      <c r="G7" s="5">
        <v>420571</v>
      </c>
      <c r="H7" s="5">
        <v>0</v>
      </c>
      <c r="I7" s="5">
        <v>865144</v>
      </c>
      <c r="J7" s="5">
        <v>265806</v>
      </c>
      <c r="K7" s="5">
        <v>60097</v>
      </c>
      <c r="L7" s="5">
        <v>1937</v>
      </c>
      <c r="M7" s="5">
        <v>537303</v>
      </c>
      <c r="N7" s="5">
        <v>0</v>
      </c>
    </row>
    <row r="8" spans="1:14">
      <c r="A8" s="5">
        <v>1386</v>
      </c>
      <c r="B8" s="5" t="s">
        <v>543</v>
      </c>
      <c r="C8" s="5">
        <v>22780537</v>
      </c>
      <c r="D8" s="5">
        <v>5653750</v>
      </c>
      <c r="E8" s="5">
        <v>3662885</v>
      </c>
      <c r="F8" s="5">
        <v>343999</v>
      </c>
      <c r="G8" s="5">
        <v>13119903</v>
      </c>
      <c r="H8" s="5">
        <v>0</v>
      </c>
      <c r="I8" s="5">
        <v>28493633</v>
      </c>
      <c r="J8" s="5">
        <v>8391379</v>
      </c>
      <c r="K8" s="5">
        <v>4610586</v>
      </c>
      <c r="L8" s="5">
        <v>205020</v>
      </c>
      <c r="M8" s="5">
        <v>15286647</v>
      </c>
      <c r="N8" s="5">
        <v>0</v>
      </c>
    </row>
    <row r="9" spans="1:14">
      <c r="A9" s="5">
        <v>1386</v>
      </c>
      <c r="B9" s="5" t="s">
        <v>544</v>
      </c>
      <c r="C9" s="5">
        <v>7494603</v>
      </c>
      <c r="D9" s="5">
        <v>1655251</v>
      </c>
      <c r="E9" s="5">
        <v>1398491</v>
      </c>
      <c r="F9" s="5">
        <v>74160</v>
      </c>
      <c r="G9" s="5">
        <v>4366700</v>
      </c>
      <c r="H9" s="5">
        <v>0</v>
      </c>
      <c r="I9" s="5">
        <v>9434961</v>
      </c>
      <c r="J9" s="5">
        <v>2005747</v>
      </c>
      <c r="K9" s="5">
        <v>1479907</v>
      </c>
      <c r="L9" s="5">
        <v>183754</v>
      </c>
      <c r="M9" s="5">
        <v>5765553</v>
      </c>
      <c r="N9" s="5">
        <v>0</v>
      </c>
    </row>
    <row r="10" spans="1:14">
      <c r="A10" s="5">
        <v>1386</v>
      </c>
      <c r="B10" s="5" t="s">
        <v>545</v>
      </c>
      <c r="C10" s="5">
        <v>86128</v>
      </c>
      <c r="D10" s="5">
        <v>31162</v>
      </c>
      <c r="E10" s="5">
        <v>4252</v>
      </c>
      <c r="F10" s="5">
        <v>0</v>
      </c>
      <c r="G10" s="5">
        <v>50715</v>
      </c>
      <c r="H10" s="5">
        <v>0</v>
      </c>
      <c r="I10" s="5">
        <v>94479</v>
      </c>
      <c r="J10" s="5">
        <v>39211</v>
      </c>
      <c r="K10" s="5">
        <v>6501</v>
      </c>
      <c r="L10" s="5">
        <v>0</v>
      </c>
      <c r="M10" s="5">
        <v>48767</v>
      </c>
      <c r="N10" s="5">
        <v>0</v>
      </c>
    </row>
    <row r="11" spans="1:14">
      <c r="A11" s="5">
        <v>1386</v>
      </c>
      <c r="B11" s="5" t="s">
        <v>546</v>
      </c>
      <c r="C11" s="5">
        <v>2866233</v>
      </c>
      <c r="D11" s="5">
        <v>370310</v>
      </c>
      <c r="E11" s="5">
        <v>200986</v>
      </c>
      <c r="F11" s="5">
        <v>3416</v>
      </c>
      <c r="G11" s="5">
        <v>2291520</v>
      </c>
      <c r="H11" s="5">
        <v>0</v>
      </c>
      <c r="I11" s="5">
        <v>4163801</v>
      </c>
      <c r="J11" s="5">
        <v>1312077</v>
      </c>
      <c r="K11" s="5">
        <v>218129</v>
      </c>
      <c r="L11" s="5">
        <v>2513</v>
      </c>
      <c r="M11" s="5">
        <v>2631082</v>
      </c>
      <c r="N11" s="5">
        <v>0</v>
      </c>
    </row>
    <row r="12" spans="1:14">
      <c r="A12" s="5">
        <v>1386</v>
      </c>
      <c r="B12" s="5" t="s">
        <v>547</v>
      </c>
      <c r="C12" s="5">
        <v>54081218</v>
      </c>
      <c r="D12" s="5">
        <v>13129241</v>
      </c>
      <c r="E12" s="5">
        <v>6787202</v>
      </c>
      <c r="F12" s="5">
        <v>1048498</v>
      </c>
      <c r="G12" s="5">
        <v>33116277</v>
      </c>
      <c r="H12" s="5">
        <v>0</v>
      </c>
      <c r="I12" s="5">
        <v>61169859</v>
      </c>
      <c r="J12" s="5">
        <v>13776813</v>
      </c>
      <c r="K12" s="5">
        <v>8508018</v>
      </c>
      <c r="L12" s="5">
        <v>1245898</v>
      </c>
      <c r="M12" s="5">
        <v>37639129</v>
      </c>
      <c r="N12" s="5">
        <v>0</v>
      </c>
    </row>
    <row r="13" spans="1:14">
      <c r="A13" s="5">
        <v>1386</v>
      </c>
      <c r="B13" s="5" t="s">
        <v>548</v>
      </c>
      <c r="C13" s="5">
        <v>754012</v>
      </c>
      <c r="D13" s="5">
        <v>141075</v>
      </c>
      <c r="E13" s="5">
        <v>190445</v>
      </c>
      <c r="F13" s="5">
        <v>80</v>
      </c>
      <c r="G13" s="5">
        <v>422411</v>
      </c>
      <c r="H13" s="5">
        <v>0</v>
      </c>
      <c r="I13" s="5">
        <v>798349</v>
      </c>
      <c r="J13" s="5">
        <v>182950</v>
      </c>
      <c r="K13" s="5">
        <v>28260</v>
      </c>
      <c r="L13" s="5">
        <v>10</v>
      </c>
      <c r="M13" s="5">
        <v>587129</v>
      </c>
      <c r="N13" s="5">
        <v>0</v>
      </c>
    </row>
    <row r="14" spans="1:14">
      <c r="A14" s="5">
        <v>1386</v>
      </c>
      <c r="B14" s="5" t="s">
        <v>549</v>
      </c>
      <c r="C14" s="5">
        <v>336862</v>
      </c>
      <c r="D14" s="5">
        <v>151508</v>
      </c>
      <c r="E14" s="5">
        <v>23750</v>
      </c>
      <c r="F14" s="5">
        <v>151</v>
      </c>
      <c r="G14" s="5">
        <v>161454</v>
      </c>
      <c r="H14" s="5">
        <v>0</v>
      </c>
      <c r="I14" s="5">
        <v>508233</v>
      </c>
      <c r="J14" s="5">
        <v>175049</v>
      </c>
      <c r="K14" s="5">
        <v>34614</v>
      </c>
      <c r="L14" s="5">
        <v>162</v>
      </c>
      <c r="M14" s="5">
        <v>298408</v>
      </c>
      <c r="N14" s="5">
        <v>0</v>
      </c>
    </row>
    <row r="15" spans="1:14">
      <c r="A15" s="5">
        <v>1386</v>
      </c>
      <c r="B15" s="5" t="s">
        <v>550</v>
      </c>
      <c r="C15" s="5">
        <v>7954907</v>
      </c>
      <c r="D15" s="5">
        <v>2319130</v>
      </c>
      <c r="E15" s="5">
        <v>915407</v>
      </c>
      <c r="F15" s="5">
        <v>124237</v>
      </c>
      <c r="G15" s="5">
        <v>4596133</v>
      </c>
      <c r="H15" s="5">
        <v>0</v>
      </c>
      <c r="I15" s="5">
        <v>10597941</v>
      </c>
      <c r="J15" s="5">
        <v>3603417</v>
      </c>
      <c r="K15" s="5">
        <v>1086772</v>
      </c>
      <c r="L15" s="5">
        <v>193810</v>
      </c>
      <c r="M15" s="5">
        <v>5713942</v>
      </c>
      <c r="N15" s="5">
        <v>0</v>
      </c>
    </row>
    <row r="16" spans="1:14">
      <c r="A16" s="5">
        <v>1386</v>
      </c>
      <c r="B16" s="5" t="s">
        <v>551</v>
      </c>
      <c r="C16" s="5">
        <v>1075780</v>
      </c>
      <c r="D16" s="5">
        <v>192075</v>
      </c>
      <c r="E16" s="5">
        <v>48719</v>
      </c>
      <c r="F16" s="5">
        <v>0</v>
      </c>
      <c r="G16" s="5">
        <v>834986</v>
      </c>
      <c r="H16" s="5">
        <v>0</v>
      </c>
      <c r="I16" s="5">
        <v>1200381</v>
      </c>
      <c r="J16" s="5">
        <v>229006</v>
      </c>
      <c r="K16" s="5">
        <v>68790</v>
      </c>
      <c r="L16" s="5">
        <v>0</v>
      </c>
      <c r="M16" s="5">
        <v>902585</v>
      </c>
      <c r="N16" s="5">
        <v>0</v>
      </c>
    </row>
    <row r="17" spans="1:14">
      <c r="A17" s="5">
        <v>1386</v>
      </c>
      <c r="B17" s="5" t="s">
        <v>552</v>
      </c>
      <c r="C17" s="5">
        <v>21599495</v>
      </c>
      <c r="D17" s="5">
        <v>7103436</v>
      </c>
      <c r="E17" s="5">
        <v>856212</v>
      </c>
      <c r="F17" s="5">
        <v>5608</v>
      </c>
      <c r="G17" s="5">
        <v>13634239</v>
      </c>
      <c r="H17" s="5">
        <v>0</v>
      </c>
      <c r="I17" s="5">
        <v>19974671</v>
      </c>
      <c r="J17" s="5">
        <v>7089321</v>
      </c>
      <c r="K17" s="5">
        <v>1639755</v>
      </c>
      <c r="L17" s="5">
        <v>6150</v>
      </c>
      <c r="M17" s="5">
        <v>11239445</v>
      </c>
      <c r="N17" s="5">
        <v>0</v>
      </c>
    </row>
    <row r="18" spans="1:14">
      <c r="A18" s="5">
        <v>1386</v>
      </c>
      <c r="B18" s="5" t="s">
        <v>553</v>
      </c>
      <c r="C18" s="5">
        <v>4376267</v>
      </c>
      <c r="D18" s="5">
        <v>1046351</v>
      </c>
      <c r="E18" s="5">
        <v>916494</v>
      </c>
      <c r="F18" s="5">
        <v>40245</v>
      </c>
      <c r="G18" s="5">
        <v>2373176</v>
      </c>
      <c r="H18" s="5">
        <v>0</v>
      </c>
      <c r="I18" s="5">
        <v>5548205</v>
      </c>
      <c r="J18" s="5">
        <v>1301615</v>
      </c>
      <c r="K18" s="5">
        <v>947343</v>
      </c>
      <c r="L18" s="5">
        <v>34704</v>
      </c>
      <c r="M18" s="5">
        <v>3264543</v>
      </c>
      <c r="N18" s="5">
        <v>0</v>
      </c>
    </row>
    <row r="19" spans="1:14">
      <c r="A19" s="5">
        <v>1386</v>
      </c>
      <c r="B19" s="5" t="s">
        <v>554</v>
      </c>
      <c r="C19" s="5">
        <v>3370755</v>
      </c>
      <c r="D19" s="5">
        <v>750635</v>
      </c>
      <c r="E19" s="5">
        <v>659642</v>
      </c>
      <c r="F19" s="5">
        <v>10045</v>
      </c>
      <c r="G19" s="5">
        <v>1950433</v>
      </c>
      <c r="H19" s="5">
        <v>0</v>
      </c>
      <c r="I19" s="5">
        <v>4272849</v>
      </c>
      <c r="J19" s="5">
        <v>1542841</v>
      </c>
      <c r="K19" s="5">
        <v>701208</v>
      </c>
      <c r="L19" s="5">
        <v>15557</v>
      </c>
      <c r="M19" s="5">
        <v>2013243</v>
      </c>
      <c r="N19" s="5">
        <v>0</v>
      </c>
    </row>
    <row r="20" spans="1:14">
      <c r="A20" s="5">
        <v>1386</v>
      </c>
      <c r="B20" s="5" t="s">
        <v>555</v>
      </c>
      <c r="C20" s="5">
        <v>230059</v>
      </c>
      <c r="D20" s="5">
        <v>39229</v>
      </c>
      <c r="E20" s="5">
        <v>53100</v>
      </c>
      <c r="F20" s="5">
        <v>4416</v>
      </c>
      <c r="G20" s="5">
        <v>133316</v>
      </c>
      <c r="H20" s="5">
        <v>0</v>
      </c>
      <c r="I20" s="5">
        <v>309222</v>
      </c>
      <c r="J20" s="5">
        <v>53674</v>
      </c>
      <c r="K20" s="5">
        <v>56543</v>
      </c>
      <c r="L20" s="5">
        <v>10533</v>
      </c>
      <c r="M20" s="5">
        <v>188472</v>
      </c>
      <c r="N20" s="5">
        <v>0</v>
      </c>
    </row>
    <row r="21" spans="1:14">
      <c r="A21" s="5">
        <v>1386</v>
      </c>
      <c r="B21" s="5" t="s">
        <v>556</v>
      </c>
      <c r="C21" s="5">
        <v>5413580</v>
      </c>
      <c r="D21" s="5">
        <v>1152654</v>
      </c>
      <c r="E21" s="5">
        <v>1513654</v>
      </c>
      <c r="F21" s="5">
        <v>41618</v>
      </c>
      <c r="G21" s="5">
        <v>2705654</v>
      </c>
      <c r="H21" s="5">
        <v>0</v>
      </c>
      <c r="I21" s="5">
        <v>6685625</v>
      </c>
      <c r="J21" s="5">
        <v>1287107</v>
      </c>
      <c r="K21" s="5">
        <v>1723008</v>
      </c>
      <c r="L21" s="5">
        <v>94422</v>
      </c>
      <c r="M21" s="5">
        <v>3581087</v>
      </c>
      <c r="N21" s="5">
        <v>0</v>
      </c>
    </row>
    <row r="22" spans="1:14">
      <c r="A22" s="5">
        <v>1386</v>
      </c>
      <c r="B22" s="5" t="s">
        <v>557</v>
      </c>
      <c r="C22" s="5">
        <v>10070440</v>
      </c>
      <c r="D22" s="5">
        <v>2538238</v>
      </c>
      <c r="E22" s="5">
        <v>975757</v>
      </c>
      <c r="F22" s="5">
        <v>235138</v>
      </c>
      <c r="G22" s="5">
        <v>6321307</v>
      </c>
      <c r="H22" s="5">
        <v>0</v>
      </c>
      <c r="I22" s="5">
        <v>12857803</v>
      </c>
      <c r="J22" s="5">
        <v>3690530</v>
      </c>
      <c r="K22" s="5">
        <v>1336001</v>
      </c>
      <c r="L22" s="5">
        <v>241342</v>
      </c>
      <c r="M22" s="5">
        <v>7589929</v>
      </c>
      <c r="N22" s="5">
        <v>0</v>
      </c>
    </row>
    <row r="23" spans="1:14">
      <c r="A23" s="5">
        <v>1386</v>
      </c>
      <c r="B23" s="5" t="s">
        <v>558</v>
      </c>
      <c r="C23" s="5">
        <v>1767719</v>
      </c>
      <c r="D23" s="5">
        <v>510663</v>
      </c>
      <c r="E23" s="5">
        <v>105308</v>
      </c>
      <c r="F23" s="5">
        <v>15221</v>
      </c>
      <c r="G23" s="5">
        <v>1136527</v>
      </c>
      <c r="H23" s="5">
        <v>0</v>
      </c>
      <c r="I23" s="5">
        <v>2491441</v>
      </c>
      <c r="J23" s="5">
        <v>746604</v>
      </c>
      <c r="K23" s="5">
        <v>146849</v>
      </c>
      <c r="L23" s="5">
        <v>21380</v>
      </c>
      <c r="M23" s="5">
        <v>1576608</v>
      </c>
      <c r="N23" s="5">
        <v>0</v>
      </c>
    </row>
    <row r="24" spans="1:14">
      <c r="A24" s="5">
        <v>1386</v>
      </c>
      <c r="B24" s="5" t="s">
        <v>559</v>
      </c>
      <c r="C24" s="5">
        <v>991010</v>
      </c>
      <c r="D24" s="5">
        <v>292633</v>
      </c>
      <c r="E24" s="5">
        <v>22707</v>
      </c>
      <c r="F24" s="5">
        <v>1944</v>
      </c>
      <c r="G24" s="5">
        <v>673726</v>
      </c>
      <c r="H24" s="5">
        <v>0</v>
      </c>
      <c r="I24" s="5">
        <v>1627652</v>
      </c>
      <c r="J24" s="5">
        <v>469598</v>
      </c>
      <c r="K24" s="5">
        <v>23327</v>
      </c>
      <c r="L24" s="5">
        <v>849</v>
      </c>
      <c r="M24" s="5">
        <v>1133878</v>
      </c>
      <c r="N24" s="5">
        <v>0</v>
      </c>
    </row>
    <row r="25" spans="1:14">
      <c r="A25" s="5">
        <v>1386</v>
      </c>
      <c r="B25" s="5" t="s">
        <v>560</v>
      </c>
      <c r="C25" s="5">
        <v>7655174</v>
      </c>
      <c r="D25" s="5">
        <v>1089023</v>
      </c>
      <c r="E25" s="5">
        <v>2509048</v>
      </c>
      <c r="F25" s="5">
        <v>33652</v>
      </c>
      <c r="G25" s="5">
        <v>4023451</v>
      </c>
      <c r="H25" s="5">
        <v>0</v>
      </c>
      <c r="I25" s="5">
        <v>13172765</v>
      </c>
      <c r="J25" s="5">
        <v>2492325</v>
      </c>
      <c r="K25" s="5">
        <v>2289180</v>
      </c>
      <c r="L25" s="5">
        <v>49318</v>
      </c>
      <c r="M25" s="5">
        <v>8341942</v>
      </c>
      <c r="N25" s="5">
        <v>0</v>
      </c>
    </row>
    <row r="26" spans="1:14">
      <c r="A26" s="5">
        <v>1386</v>
      </c>
      <c r="B26" s="5" t="s">
        <v>561</v>
      </c>
      <c r="C26" s="5">
        <v>2009126</v>
      </c>
      <c r="D26" s="5">
        <v>724707</v>
      </c>
      <c r="E26" s="5">
        <v>199195</v>
      </c>
      <c r="F26" s="5">
        <v>18327</v>
      </c>
      <c r="G26" s="5">
        <v>1066897</v>
      </c>
      <c r="H26" s="5">
        <v>0</v>
      </c>
      <c r="I26" s="5">
        <v>2211614</v>
      </c>
      <c r="J26" s="5">
        <v>469216</v>
      </c>
      <c r="K26" s="5">
        <v>245868</v>
      </c>
      <c r="L26" s="5">
        <v>17406</v>
      </c>
      <c r="M26" s="5">
        <v>1479125</v>
      </c>
      <c r="N26" s="5">
        <v>0</v>
      </c>
    </row>
    <row r="27" spans="1:14">
      <c r="A27" s="5">
        <v>1386</v>
      </c>
      <c r="B27" s="5" t="s">
        <v>562</v>
      </c>
      <c r="C27" s="5">
        <v>68588</v>
      </c>
      <c r="D27" s="5">
        <v>21149</v>
      </c>
      <c r="E27" s="5">
        <v>4836</v>
      </c>
      <c r="F27" s="5">
        <v>0</v>
      </c>
      <c r="G27" s="5">
        <v>42603</v>
      </c>
      <c r="H27" s="5">
        <v>0</v>
      </c>
      <c r="I27" s="5">
        <v>71161</v>
      </c>
      <c r="J27" s="5">
        <v>24578</v>
      </c>
      <c r="K27" s="5">
        <v>3677</v>
      </c>
      <c r="L27" s="5">
        <v>5</v>
      </c>
      <c r="M27" s="5">
        <v>42901</v>
      </c>
      <c r="N27" s="5">
        <v>0</v>
      </c>
    </row>
    <row r="28" spans="1:14">
      <c r="A28" s="5">
        <v>1386</v>
      </c>
      <c r="B28" s="5" t="s">
        <v>563</v>
      </c>
      <c r="C28" s="5">
        <v>1343309</v>
      </c>
      <c r="D28" s="5">
        <v>288089</v>
      </c>
      <c r="E28" s="5">
        <v>41177</v>
      </c>
      <c r="F28" s="5">
        <v>40323</v>
      </c>
      <c r="G28" s="5">
        <v>973721</v>
      </c>
      <c r="H28" s="5">
        <v>0</v>
      </c>
      <c r="I28" s="5">
        <v>1972089</v>
      </c>
      <c r="J28" s="5">
        <v>368319</v>
      </c>
      <c r="K28" s="5">
        <v>44934</v>
      </c>
      <c r="L28" s="5">
        <v>38227</v>
      </c>
      <c r="M28" s="5">
        <v>1520610</v>
      </c>
      <c r="N28" s="5">
        <v>0</v>
      </c>
    </row>
    <row r="29" spans="1:14">
      <c r="A29" s="5">
        <v>1386</v>
      </c>
      <c r="B29" s="5" t="s">
        <v>564</v>
      </c>
      <c r="C29" s="5">
        <v>5363826</v>
      </c>
      <c r="D29" s="5">
        <v>1932599</v>
      </c>
      <c r="E29" s="5">
        <v>321684</v>
      </c>
      <c r="F29" s="5">
        <v>34668</v>
      </c>
      <c r="G29" s="5">
        <v>3074875</v>
      </c>
      <c r="H29" s="5">
        <v>0</v>
      </c>
      <c r="I29" s="5">
        <v>6418087</v>
      </c>
      <c r="J29" s="5">
        <v>2165390</v>
      </c>
      <c r="K29" s="5">
        <v>486711</v>
      </c>
      <c r="L29" s="5">
        <v>51403</v>
      </c>
      <c r="M29" s="5">
        <v>3714583</v>
      </c>
      <c r="N29" s="5">
        <v>0</v>
      </c>
    </row>
    <row r="30" spans="1:14">
      <c r="A30" s="5">
        <v>1386</v>
      </c>
      <c r="B30" s="5" t="s">
        <v>565</v>
      </c>
      <c r="C30" s="5">
        <v>1198485</v>
      </c>
      <c r="D30" s="5">
        <v>528348</v>
      </c>
      <c r="E30" s="5">
        <v>128406</v>
      </c>
      <c r="F30" s="5">
        <v>580</v>
      </c>
      <c r="G30" s="5">
        <v>541151</v>
      </c>
      <c r="H30" s="5">
        <v>0</v>
      </c>
      <c r="I30" s="5">
        <v>1390705</v>
      </c>
      <c r="J30" s="5">
        <v>615577</v>
      </c>
      <c r="K30" s="5">
        <v>138455</v>
      </c>
      <c r="L30" s="5">
        <v>4912</v>
      </c>
      <c r="M30" s="5">
        <v>631761</v>
      </c>
      <c r="N30" s="5">
        <v>0</v>
      </c>
    </row>
    <row r="31" spans="1:14">
      <c r="A31" s="5">
        <v>1386</v>
      </c>
      <c r="B31" s="5" t="s">
        <v>566</v>
      </c>
      <c r="C31" s="5">
        <v>4558456</v>
      </c>
      <c r="D31" s="5">
        <v>1036582</v>
      </c>
      <c r="E31" s="5">
        <v>540478</v>
      </c>
      <c r="F31" s="5">
        <v>18399</v>
      </c>
      <c r="G31" s="5">
        <v>2962996</v>
      </c>
      <c r="H31" s="5">
        <v>0</v>
      </c>
      <c r="I31" s="5">
        <v>6057815</v>
      </c>
      <c r="J31" s="5">
        <v>1367092</v>
      </c>
      <c r="K31" s="5">
        <v>550515</v>
      </c>
      <c r="L31" s="5">
        <v>30039</v>
      </c>
      <c r="M31" s="5">
        <v>4110170</v>
      </c>
      <c r="N31" s="5">
        <v>0</v>
      </c>
    </row>
    <row r="32" spans="1:14">
      <c r="A32" s="5">
        <v>1386</v>
      </c>
      <c r="B32" s="5" t="s">
        <v>567</v>
      </c>
      <c r="C32" s="5">
        <v>19861612</v>
      </c>
      <c r="D32" s="5">
        <v>5939881</v>
      </c>
      <c r="E32" s="5">
        <v>2784886</v>
      </c>
      <c r="F32" s="5">
        <v>109537</v>
      </c>
      <c r="G32" s="5">
        <v>11027308</v>
      </c>
      <c r="H32" s="5">
        <v>0</v>
      </c>
      <c r="I32" s="5">
        <v>21852960</v>
      </c>
      <c r="J32" s="5">
        <v>6820863</v>
      </c>
      <c r="K32" s="5">
        <v>2238101</v>
      </c>
      <c r="L32" s="5">
        <v>129292</v>
      </c>
      <c r="M32" s="5">
        <v>12664704</v>
      </c>
      <c r="N32" s="5">
        <v>0</v>
      </c>
    </row>
    <row r="33" spans="1:14">
      <c r="A33" s="5">
        <v>1386</v>
      </c>
      <c r="B33" s="5" t="s">
        <v>568</v>
      </c>
      <c r="C33" s="5">
        <v>4833593</v>
      </c>
      <c r="D33" s="5">
        <v>638923</v>
      </c>
      <c r="E33" s="5">
        <v>1943171</v>
      </c>
      <c r="F33" s="5">
        <v>8981</v>
      </c>
      <c r="G33" s="5">
        <v>2242517</v>
      </c>
      <c r="H33" s="5">
        <v>0</v>
      </c>
      <c r="I33" s="5">
        <v>5767945</v>
      </c>
      <c r="J33" s="5">
        <v>350080</v>
      </c>
      <c r="K33" s="5">
        <v>2544648</v>
      </c>
      <c r="L33" s="5">
        <v>15738</v>
      </c>
      <c r="M33" s="5">
        <v>2857480</v>
      </c>
      <c r="N33" s="5">
        <v>0</v>
      </c>
    </row>
    <row r="34" spans="1:14">
      <c r="A34" s="5">
        <v>1386</v>
      </c>
      <c r="B34" s="5" t="s">
        <v>569</v>
      </c>
      <c r="C34" s="5">
        <v>1539803</v>
      </c>
      <c r="D34" s="5">
        <v>659025</v>
      </c>
      <c r="E34" s="5">
        <v>110710</v>
      </c>
      <c r="F34" s="5">
        <v>476</v>
      </c>
      <c r="G34" s="5">
        <v>769592</v>
      </c>
      <c r="H34" s="5">
        <v>0</v>
      </c>
      <c r="I34" s="5">
        <v>2462729</v>
      </c>
      <c r="J34" s="5">
        <v>1225771</v>
      </c>
      <c r="K34" s="5">
        <v>155941</v>
      </c>
      <c r="L34" s="5">
        <v>731</v>
      </c>
      <c r="M34" s="5">
        <v>1080287</v>
      </c>
      <c r="N34" s="5">
        <v>0</v>
      </c>
    </row>
    <row r="35" spans="1:14">
      <c r="A35" s="5">
        <v>1386</v>
      </c>
      <c r="B35" s="5" t="s">
        <v>570</v>
      </c>
      <c r="C35" s="5">
        <v>3795120</v>
      </c>
      <c r="D35" s="5">
        <v>1424159</v>
      </c>
      <c r="E35" s="5">
        <v>409756</v>
      </c>
      <c r="F35" s="5">
        <v>69373</v>
      </c>
      <c r="G35" s="5">
        <v>1891831</v>
      </c>
      <c r="H35" s="5">
        <v>0</v>
      </c>
      <c r="I35" s="5">
        <v>3929246</v>
      </c>
      <c r="J35" s="5">
        <v>1045201</v>
      </c>
      <c r="K35" s="5">
        <v>536522</v>
      </c>
      <c r="L35" s="5">
        <v>88804</v>
      </c>
      <c r="M35" s="5">
        <v>2258720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6" t="s">
        <v>159</v>
      </c>
      <c r="B1" s="26"/>
      <c r="C1" s="25" t="str">
        <f>CONCATENATE("2-",'فهرست جداول'!B3,"-",MID('فهرست جداول'!B1, 58,10))</f>
        <v>2-شاغلان کارگاه‏ها بر حسب سطح مهارت و فعالیت-86 کل کشور</v>
      </c>
      <c r="D1" s="25"/>
      <c r="E1" s="25"/>
      <c r="F1" s="25"/>
      <c r="G1" s="25"/>
      <c r="H1" s="25"/>
      <c r="I1" s="25"/>
      <c r="J1" s="25"/>
      <c r="K1" s="25"/>
    </row>
    <row r="2" spans="1:11" ht="21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7" t="s">
        <v>4</v>
      </c>
      <c r="F2" s="21" t="s">
        <v>5</v>
      </c>
      <c r="G2" s="21"/>
      <c r="H2" s="21"/>
      <c r="I2" s="21"/>
      <c r="J2" s="21"/>
      <c r="K2" s="27" t="s">
        <v>6</v>
      </c>
    </row>
    <row r="3" spans="1:11" ht="22.5" customHeight="1" thickBot="1">
      <c r="A3" s="34"/>
      <c r="B3" s="34"/>
      <c r="C3" s="34"/>
      <c r="D3" s="36"/>
      <c r="E3" s="29"/>
      <c r="F3" s="12" t="s">
        <v>3</v>
      </c>
      <c r="G3" s="12" t="s">
        <v>8</v>
      </c>
      <c r="H3" s="12" t="s">
        <v>9</v>
      </c>
      <c r="I3" s="12" t="s">
        <v>123</v>
      </c>
      <c r="J3" s="12" t="s">
        <v>10</v>
      </c>
      <c r="K3" s="29"/>
    </row>
    <row r="4" spans="1:11">
      <c r="A4" s="5">
        <v>1386</v>
      </c>
      <c r="B4" s="5">
        <v>1</v>
      </c>
      <c r="C4" s="5" t="s">
        <v>162</v>
      </c>
      <c r="D4" s="5" t="s">
        <v>163</v>
      </c>
      <c r="E4" s="5">
        <v>1447017</v>
      </c>
      <c r="F4" s="5">
        <v>1120505</v>
      </c>
      <c r="G4" s="5">
        <v>462594</v>
      </c>
      <c r="H4" s="5">
        <v>496190</v>
      </c>
      <c r="I4" s="5">
        <v>82493</v>
      </c>
      <c r="J4" s="5">
        <v>79229</v>
      </c>
      <c r="K4" s="5">
        <v>326511</v>
      </c>
    </row>
    <row r="5" spans="1:11">
      <c r="A5" s="5">
        <v>1386</v>
      </c>
      <c r="B5" s="5">
        <v>2</v>
      </c>
      <c r="C5" s="5" t="s">
        <v>164</v>
      </c>
      <c r="D5" s="5" t="s">
        <v>165</v>
      </c>
      <c r="E5" s="5">
        <v>172803</v>
      </c>
      <c r="F5" s="5">
        <v>132136</v>
      </c>
      <c r="G5" s="5">
        <v>69963</v>
      </c>
      <c r="H5" s="5">
        <v>47364</v>
      </c>
      <c r="I5" s="5">
        <v>7215</v>
      </c>
      <c r="J5" s="5">
        <v>7593</v>
      </c>
      <c r="K5" s="5">
        <v>40668</v>
      </c>
    </row>
    <row r="6" spans="1:11">
      <c r="A6" s="5">
        <v>1386</v>
      </c>
      <c r="B6" s="5">
        <v>3</v>
      </c>
      <c r="C6" s="5" t="s">
        <v>166</v>
      </c>
      <c r="D6" s="5" t="s">
        <v>167</v>
      </c>
      <c r="E6" s="5">
        <v>20050</v>
      </c>
      <c r="F6" s="5">
        <v>15741</v>
      </c>
      <c r="G6" s="5">
        <v>9407</v>
      </c>
      <c r="H6" s="5">
        <v>5230</v>
      </c>
      <c r="I6" s="5">
        <v>488</v>
      </c>
      <c r="J6" s="5">
        <v>615</v>
      </c>
      <c r="K6" s="5">
        <v>4309</v>
      </c>
    </row>
    <row r="7" spans="1:11">
      <c r="A7" s="5">
        <v>1386</v>
      </c>
      <c r="B7" s="5">
        <v>4</v>
      </c>
      <c r="C7" s="5" t="s">
        <v>168</v>
      </c>
      <c r="D7" s="5" t="s">
        <v>167</v>
      </c>
      <c r="E7" s="5">
        <v>20050</v>
      </c>
      <c r="F7" s="5">
        <v>15741</v>
      </c>
      <c r="G7" s="5">
        <v>9407</v>
      </c>
      <c r="H7" s="5">
        <v>5230</v>
      </c>
      <c r="I7" s="5">
        <v>488</v>
      </c>
      <c r="J7" s="5">
        <v>615</v>
      </c>
      <c r="K7" s="5">
        <v>4309</v>
      </c>
    </row>
    <row r="8" spans="1:11">
      <c r="A8" s="5">
        <v>1386</v>
      </c>
      <c r="B8" s="5">
        <v>3</v>
      </c>
      <c r="C8" s="5" t="s">
        <v>169</v>
      </c>
      <c r="D8" s="5" t="s">
        <v>170</v>
      </c>
      <c r="E8" s="5">
        <v>5231</v>
      </c>
      <c r="F8" s="5">
        <v>4211</v>
      </c>
      <c r="G8" s="5">
        <v>2386</v>
      </c>
      <c r="H8" s="5">
        <v>1423</v>
      </c>
      <c r="I8" s="5">
        <v>209</v>
      </c>
      <c r="J8" s="5">
        <v>193</v>
      </c>
      <c r="K8" s="5">
        <v>1020</v>
      </c>
    </row>
    <row r="9" spans="1:11">
      <c r="A9" s="5">
        <v>1386</v>
      </c>
      <c r="B9" s="5">
        <v>4</v>
      </c>
      <c r="C9" s="5" t="s">
        <v>171</v>
      </c>
      <c r="D9" s="5" t="s">
        <v>170</v>
      </c>
      <c r="E9" s="5">
        <v>5231</v>
      </c>
      <c r="F9" s="5">
        <v>4211</v>
      </c>
      <c r="G9" s="5">
        <v>2386</v>
      </c>
      <c r="H9" s="5">
        <v>1423</v>
      </c>
      <c r="I9" s="5">
        <v>209</v>
      </c>
      <c r="J9" s="5">
        <v>193</v>
      </c>
      <c r="K9" s="5">
        <v>1020</v>
      </c>
    </row>
    <row r="10" spans="1:11">
      <c r="A10" s="5">
        <v>1386</v>
      </c>
      <c r="B10" s="5">
        <v>3</v>
      </c>
      <c r="C10" s="5" t="s">
        <v>172</v>
      </c>
      <c r="D10" s="5" t="s">
        <v>173</v>
      </c>
      <c r="E10" s="5">
        <v>17106</v>
      </c>
      <c r="F10" s="5">
        <v>14028</v>
      </c>
      <c r="G10" s="5">
        <v>8266</v>
      </c>
      <c r="H10" s="5">
        <v>4582</v>
      </c>
      <c r="I10" s="5">
        <v>507</v>
      </c>
      <c r="J10" s="5">
        <v>673</v>
      </c>
      <c r="K10" s="5">
        <v>3077</v>
      </c>
    </row>
    <row r="11" spans="1:11">
      <c r="A11" s="5">
        <v>1386</v>
      </c>
      <c r="B11" s="5">
        <v>4</v>
      </c>
      <c r="C11" s="5" t="s">
        <v>174</v>
      </c>
      <c r="D11" s="5" t="s">
        <v>173</v>
      </c>
      <c r="E11" s="5">
        <v>17106</v>
      </c>
      <c r="F11" s="5">
        <v>14028</v>
      </c>
      <c r="G11" s="5">
        <v>8266</v>
      </c>
      <c r="H11" s="5">
        <v>4582</v>
      </c>
      <c r="I11" s="5">
        <v>507</v>
      </c>
      <c r="J11" s="5">
        <v>673</v>
      </c>
      <c r="K11" s="5">
        <v>3077</v>
      </c>
    </row>
    <row r="12" spans="1:11">
      <c r="A12" s="5">
        <v>1386</v>
      </c>
      <c r="B12" s="5">
        <v>3</v>
      </c>
      <c r="C12" s="5" t="s">
        <v>175</v>
      </c>
      <c r="D12" s="5" t="s">
        <v>176</v>
      </c>
      <c r="E12" s="5">
        <v>12310</v>
      </c>
      <c r="F12" s="5">
        <v>9855</v>
      </c>
      <c r="G12" s="5">
        <v>4518</v>
      </c>
      <c r="H12" s="5">
        <v>4219</v>
      </c>
      <c r="I12" s="5">
        <v>502</v>
      </c>
      <c r="J12" s="5">
        <v>616</v>
      </c>
      <c r="K12" s="5">
        <v>2455</v>
      </c>
    </row>
    <row r="13" spans="1:11">
      <c r="A13" s="5">
        <v>1386</v>
      </c>
      <c r="B13" s="5">
        <v>4</v>
      </c>
      <c r="C13" s="5" t="s">
        <v>177</v>
      </c>
      <c r="D13" s="5" t="s">
        <v>176</v>
      </c>
      <c r="E13" s="5">
        <v>12310</v>
      </c>
      <c r="F13" s="5">
        <v>9855</v>
      </c>
      <c r="G13" s="5">
        <v>4518</v>
      </c>
      <c r="H13" s="5">
        <v>4219</v>
      </c>
      <c r="I13" s="5">
        <v>502</v>
      </c>
      <c r="J13" s="5">
        <v>616</v>
      </c>
      <c r="K13" s="5">
        <v>2455</v>
      </c>
    </row>
    <row r="14" spans="1:11">
      <c r="A14" s="5">
        <v>1386</v>
      </c>
      <c r="B14" s="5">
        <v>3</v>
      </c>
      <c r="C14" s="5" t="s">
        <v>178</v>
      </c>
      <c r="D14" s="5" t="s">
        <v>179</v>
      </c>
      <c r="E14" s="5">
        <v>26545</v>
      </c>
      <c r="F14" s="5">
        <v>17425</v>
      </c>
      <c r="G14" s="5">
        <v>9129</v>
      </c>
      <c r="H14" s="5">
        <v>5376</v>
      </c>
      <c r="I14" s="5">
        <v>1281</v>
      </c>
      <c r="J14" s="5">
        <v>1640</v>
      </c>
      <c r="K14" s="5">
        <v>9120</v>
      </c>
    </row>
    <row r="15" spans="1:11">
      <c r="A15" s="5">
        <v>1386</v>
      </c>
      <c r="B15" s="5">
        <v>4</v>
      </c>
      <c r="C15" s="5" t="s">
        <v>180</v>
      </c>
      <c r="D15" s="5" t="s">
        <v>179</v>
      </c>
      <c r="E15" s="5">
        <v>26545</v>
      </c>
      <c r="F15" s="5">
        <v>17425</v>
      </c>
      <c r="G15" s="5">
        <v>9129</v>
      </c>
      <c r="H15" s="5">
        <v>5376</v>
      </c>
      <c r="I15" s="5">
        <v>1281</v>
      </c>
      <c r="J15" s="5">
        <v>1640</v>
      </c>
      <c r="K15" s="5">
        <v>9120</v>
      </c>
    </row>
    <row r="16" spans="1:11">
      <c r="A16" s="5">
        <v>1386</v>
      </c>
      <c r="B16" s="5">
        <v>3</v>
      </c>
      <c r="C16" s="5" t="s">
        <v>181</v>
      </c>
      <c r="D16" s="5" t="s">
        <v>182</v>
      </c>
      <c r="E16" s="5">
        <v>12763</v>
      </c>
      <c r="F16" s="5">
        <v>9820</v>
      </c>
      <c r="G16" s="5">
        <v>5315</v>
      </c>
      <c r="H16" s="5">
        <v>3399</v>
      </c>
      <c r="I16" s="5">
        <v>457</v>
      </c>
      <c r="J16" s="5">
        <v>648</v>
      </c>
      <c r="K16" s="5">
        <v>2943</v>
      </c>
    </row>
    <row r="17" spans="1:11">
      <c r="A17" s="5">
        <v>1386</v>
      </c>
      <c r="B17" s="5">
        <v>4</v>
      </c>
      <c r="C17" s="5" t="s">
        <v>183</v>
      </c>
      <c r="D17" s="5" t="s">
        <v>184</v>
      </c>
      <c r="E17" s="5">
        <v>11446</v>
      </c>
      <c r="F17" s="5">
        <v>8749</v>
      </c>
      <c r="G17" s="5">
        <v>4779</v>
      </c>
      <c r="H17" s="5">
        <v>2987</v>
      </c>
      <c r="I17" s="5">
        <v>397</v>
      </c>
      <c r="J17" s="5">
        <v>587</v>
      </c>
      <c r="K17" s="5">
        <v>2696</v>
      </c>
    </row>
    <row r="18" spans="1:11">
      <c r="A18" s="5">
        <v>1386</v>
      </c>
      <c r="B18" s="5">
        <v>4</v>
      </c>
      <c r="C18" s="5" t="s">
        <v>185</v>
      </c>
      <c r="D18" s="5" t="s">
        <v>186</v>
      </c>
      <c r="E18" s="5">
        <v>1317</v>
      </c>
      <c r="F18" s="5">
        <v>1070</v>
      </c>
      <c r="G18" s="5">
        <v>537</v>
      </c>
      <c r="H18" s="5">
        <v>412</v>
      </c>
      <c r="I18" s="5">
        <v>60</v>
      </c>
      <c r="J18" s="5">
        <v>61</v>
      </c>
      <c r="K18" s="5">
        <v>247</v>
      </c>
    </row>
    <row r="19" spans="1:11">
      <c r="A19" s="5">
        <v>1386</v>
      </c>
      <c r="B19" s="5">
        <v>3</v>
      </c>
      <c r="C19" s="5" t="s">
        <v>187</v>
      </c>
      <c r="D19" s="5" t="s">
        <v>188</v>
      </c>
      <c r="E19" s="5">
        <v>74876</v>
      </c>
      <c r="F19" s="5">
        <v>58273</v>
      </c>
      <c r="G19" s="5">
        <v>29281</v>
      </c>
      <c r="H19" s="5">
        <v>22389</v>
      </c>
      <c r="I19" s="5">
        <v>3604</v>
      </c>
      <c r="J19" s="5">
        <v>2999</v>
      </c>
      <c r="K19" s="5">
        <v>16603</v>
      </c>
    </row>
    <row r="20" spans="1:11">
      <c r="A20" s="5">
        <v>1386</v>
      </c>
      <c r="B20" s="5">
        <v>4</v>
      </c>
      <c r="C20" s="5" t="s">
        <v>189</v>
      </c>
      <c r="D20" s="5" t="s">
        <v>188</v>
      </c>
      <c r="E20" s="5">
        <v>22358</v>
      </c>
      <c r="F20" s="5">
        <v>18081</v>
      </c>
      <c r="G20" s="5">
        <v>8757</v>
      </c>
      <c r="H20" s="5">
        <v>8179</v>
      </c>
      <c r="I20" s="5">
        <v>551</v>
      </c>
      <c r="J20" s="5">
        <v>594</v>
      </c>
      <c r="K20" s="5">
        <v>4277</v>
      </c>
    </row>
    <row r="21" spans="1:11">
      <c r="A21" s="5">
        <v>1386</v>
      </c>
      <c r="B21" s="5">
        <v>4</v>
      </c>
      <c r="C21" s="5" t="s">
        <v>190</v>
      </c>
      <c r="D21" s="5" t="s">
        <v>191</v>
      </c>
      <c r="E21" s="5">
        <v>19540</v>
      </c>
      <c r="F21" s="5">
        <v>15421</v>
      </c>
      <c r="G21" s="5">
        <v>7243</v>
      </c>
      <c r="H21" s="5">
        <v>5091</v>
      </c>
      <c r="I21" s="5">
        <v>2050</v>
      </c>
      <c r="J21" s="5">
        <v>1037</v>
      </c>
      <c r="K21" s="5">
        <v>4119</v>
      </c>
    </row>
    <row r="22" spans="1:11">
      <c r="A22" s="5">
        <v>1386</v>
      </c>
      <c r="B22" s="5">
        <v>4</v>
      </c>
      <c r="C22" s="5" t="s">
        <v>192</v>
      </c>
      <c r="D22" s="5" t="s">
        <v>193</v>
      </c>
      <c r="E22" s="5">
        <v>6683</v>
      </c>
      <c r="F22" s="5">
        <v>5470</v>
      </c>
      <c r="G22" s="5">
        <v>2800</v>
      </c>
      <c r="H22" s="5">
        <v>2265</v>
      </c>
      <c r="I22" s="5">
        <v>182</v>
      </c>
      <c r="J22" s="5">
        <v>223</v>
      </c>
      <c r="K22" s="5">
        <v>1214</v>
      </c>
    </row>
    <row r="23" spans="1:11">
      <c r="A23" s="5">
        <v>1386</v>
      </c>
      <c r="B23" s="5">
        <v>4</v>
      </c>
      <c r="C23" s="5" t="s">
        <v>194</v>
      </c>
      <c r="D23" s="5" t="s">
        <v>195</v>
      </c>
      <c r="E23" s="5">
        <v>3719</v>
      </c>
      <c r="F23" s="5">
        <v>2943</v>
      </c>
      <c r="G23" s="5">
        <v>1478</v>
      </c>
      <c r="H23" s="5">
        <v>1194</v>
      </c>
      <c r="I23" s="5">
        <v>102</v>
      </c>
      <c r="J23" s="5">
        <v>169</v>
      </c>
      <c r="K23" s="5">
        <v>776</v>
      </c>
    </row>
    <row r="24" spans="1:11">
      <c r="A24" s="5">
        <v>1386</v>
      </c>
      <c r="B24" s="5">
        <v>4</v>
      </c>
      <c r="C24" s="5" t="s">
        <v>196</v>
      </c>
      <c r="D24" s="5" t="s">
        <v>197</v>
      </c>
      <c r="E24" s="5">
        <v>1486</v>
      </c>
      <c r="F24" s="5">
        <v>1110</v>
      </c>
      <c r="G24" s="5">
        <v>472</v>
      </c>
      <c r="H24" s="5">
        <v>544</v>
      </c>
      <c r="I24" s="5">
        <v>29</v>
      </c>
      <c r="J24" s="5">
        <v>65</v>
      </c>
      <c r="K24" s="5">
        <v>375</v>
      </c>
    </row>
    <row r="25" spans="1:11">
      <c r="A25" s="5">
        <v>1386</v>
      </c>
      <c r="B25" s="5">
        <v>4</v>
      </c>
      <c r="C25" s="5" t="s">
        <v>198</v>
      </c>
      <c r="D25" s="5" t="s">
        <v>199</v>
      </c>
      <c r="E25" s="5">
        <v>21090</v>
      </c>
      <c r="F25" s="5">
        <v>15248</v>
      </c>
      <c r="G25" s="5">
        <v>8530</v>
      </c>
      <c r="H25" s="5">
        <v>5117</v>
      </c>
      <c r="I25" s="5">
        <v>690</v>
      </c>
      <c r="J25" s="5">
        <v>910</v>
      </c>
      <c r="K25" s="5">
        <v>5842</v>
      </c>
    </row>
    <row r="26" spans="1:11">
      <c r="A26" s="5">
        <v>1386</v>
      </c>
      <c r="B26" s="5">
        <v>3</v>
      </c>
      <c r="C26" s="5" t="s">
        <v>200</v>
      </c>
      <c r="D26" s="5" t="s">
        <v>201</v>
      </c>
      <c r="E26" s="5">
        <v>3923</v>
      </c>
      <c r="F26" s="5">
        <v>2783</v>
      </c>
      <c r="G26" s="5">
        <v>1661</v>
      </c>
      <c r="H26" s="5">
        <v>745</v>
      </c>
      <c r="I26" s="5">
        <v>167</v>
      </c>
      <c r="J26" s="5">
        <v>210</v>
      </c>
      <c r="K26" s="5">
        <v>1140</v>
      </c>
    </row>
    <row r="27" spans="1:11">
      <c r="A27" s="5">
        <v>1386</v>
      </c>
      <c r="B27" s="5">
        <v>4</v>
      </c>
      <c r="C27" s="5" t="s">
        <v>202</v>
      </c>
      <c r="D27" s="5" t="s">
        <v>201</v>
      </c>
      <c r="E27" s="5">
        <v>3923</v>
      </c>
      <c r="F27" s="5">
        <v>2783</v>
      </c>
      <c r="G27" s="5">
        <v>1661</v>
      </c>
      <c r="H27" s="5">
        <v>745</v>
      </c>
      <c r="I27" s="5">
        <v>167</v>
      </c>
      <c r="J27" s="5">
        <v>210</v>
      </c>
      <c r="K27" s="5">
        <v>1140</v>
      </c>
    </row>
    <row r="28" spans="1:11">
      <c r="A28" s="5">
        <v>1386</v>
      </c>
      <c r="B28" s="5">
        <v>2</v>
      </c>
      <c r="C28" s="5" t="s">
        <v>203</v>
      </c>
      <c r="D28" s="5" t="s">
        <v>204</v>
      </c>
      <c r="E28" s="5">
        <v>12746</v>
      </c>
      <c r="F28" s="5">
        <v>8124</v>
      </c>
      <c r="G28" s="5">
        <v>3903</v>
      </c>
      <c r="H28" s="5">
        <v>3110</v>
      </c>
      <c r="I28" s="5">
        <v>603</v>
      </c>
      <c r="J28" s="5">
        <v>508</v>
      </c>
      <c r="K28" s="5">
        <v>4622</v>
      </c>
    </row>
    <row r="29" spans="1:11">
      <c r="A29" s="5">
        <v>1386</v>
      </c>
      <c r="B29" s="5">
        <v>3</v>
      </c>
      <c r="C29" s="5" t="s">
        <v>205</v>
      </c>
      <c r="D29" s="5" t="s">
        <v>204</v>
      </c>
      <c r="E29" s="5">
        <v>12746</v>
      </c>
      <c r="F29" s="5">
        <v>8124</v>
      </c>
      <c r="G29" s="5">
        <v>3903</v>
      </c>
      <c r="H29" s="5">
        <v>3110</v>
      </c>
      <c r="I29" s="5">
        <v>603</v>
      </c>
      <c r="J29" s="5">
        <v>508</v>
      </c>
      <c r="K29" s="5">
        <v>4622</v>
      </c>
    </row>
    <row r="30" spans="1:11">
      <c r="A30" s="5">
        <v>1386</v>
      </c>
      <c r="B30" s="5">
        <v>4</v>
      </c>
      <c r="C30" s="5" t="s">
        <v>206</v>
      </c>
      <c r="D30" s="5" t="s">
        <v>207</v>
      </c>
      <c r="E30" s="5">
        <v>309</v>
      </c>
      <c r="F30" s="5">
        <v>215</v>
      </c>
      <c r="G30" s="5">
        <v>57</v>
      </c>
      <c r="H30" s="5">
        <v>99</v>
      </c>
      <c r="I30" s="5">
        <v>30</v>
      </c>
      <c r="J30" s="5">
        <v>29</v>
      </c>
      <c r="K30" s="5">
        <v>94</v>
      </c>
    </row>
    <row r="31" spans="1:11">
      <c r="A31" s="5">
        <v>1386</v>
      </c>
      <c r="B31" s="5">
        <v>4</v>
      </c>
      <c r="C31" s="5" t="s">
        <v>208</v>
      </c>
      <c r="D31" s="5" t="s">
        <v>209</v>
      </c>
      <c r="E31" s="5">
        <v>446</v>
      </c>
      <c r="F31" s="5">
        <v>293</v>
      </c>
      <c r="G31" s="5">
        <v>118</v>
      </c>
      <c r="H31" s="5">
        <v>125</v>
      </c>
      <c r="I31" s="5">
        <v>27</v>
      </c>
      <c r="J31" s="5">
        <v>23</v>
      </c>
      <c r="K31" s="5">
        <v>153</v>
      </c>
    </row>
    <row r="32" spans="1:11">
      <c r="A32" s="5">
        <v>1386</v>
      </c>
      <c r="B32" s="5">
        <v>4</v>
      </c>
      <c r="C32" s="5" t="s">
        <v>210</v>
      </c>
      <c r="D32" s="5" t="s">
        <v>211</v>
      </c>
      <c r="E32" s="5">
        <v>11991</v>
      </c>
      <c r="F32" s="5">
        <v>7616</v>
      </c>
      <c r="G32" s="5">
        <v>3728</v>
      </c>
      <c r="H32" s="5">
        <v>2886</v>
      </c>
      <c r="I32" s="5">
        <v>546</v>
      </c>
      <c r="J32" s="5">
        <v>456</v>
      </c>
      <c r="K32" s="5">
        <v>4375</v>
      </c>
    </row>
    <row r="33" spans="1:11">
      <c r="A33" s="5">
        <v>1386</v>
      </c>
      <c r="B33" s="5">
        <v>2</v>
      </c>
      <c r="C33" s="5" t="s">
        <v>212</v>
      </c>
      <c r="D33" s="5" t="s">
        <v>213</v>
      </c>
      <c r="E33" s="5">
        <v>7087</v>
      </c>
      <c r="F33" s="5">
        <v>4304</v>
      </c>
      <c r="G33" s="5">
        <v>507</v>
      </c>
      <c r="H33" s="5">
        <v>1518</v>
      </c>
      <c r="I33" s="5">
        <v>1873</v>
      </c>
      <c r="J33" s="5">
        <v>406</v>
      </c>
      <c r="K33" s="5">
        <v>2783</v>
      </c>
    </row>
    <row r="34" spans="1:11">
      <c r="A34" s="5">
        <v>1386</v>
      </c>
      <c r="B34" s="5">
        <v>3</v>
      </c>
      <c r="C34" s="5" t="s">
        <v>214</v>
      </c>
      <c r="D34" s="5" t="s">
        <v>215</v>
      </c>
      <c r="E34" s="5">
        <v>7087</v>
      </c>
      <c r="F34" s="5">
        <v>4304</v>
      </c>
      <c r="G34" s="5">
        <v>507</v>
      </c>
      <c r="H34" s="5">
        <v>1518</v>
      </c>
      <c r="I34" s="5">
        <v>1873</v>
      </c>
      <c r="J34" s="5">
        <v>406</v>
      </c>
      <c r="K34" s="5">
        <v>2783</v>
      </c>
    </row>
    <row r="35" spans="1:11">
      <c r="A35" s="5">
        <v>1386</v>
      </c>
      <c r="B35" s="5">
        <v>4</v>
      </c>
      <c r="C35" s="5" t="s">
        <v>216</v>
      </c>
      <c r="D35" s="5" t="s">
        <v>217</v>
      </c>
      <c r="E35" s="5">
        <v>7087</v>
      </c>
      <c r="F35" s="5">
        <v>4304</v>
      </c>
      <c r="G35" s="5">
        <v>507</v>
      </c>
      <c r="H35" s="5">
        <v>1518</v>
      </c>
      <c r="I35" s="5">
        <v>1873</v>
      </c>
      <c r="J35" s="5">
        <v>406</v>
      </c>
      <c r="K35" s="5">
        <v>2783</v>
      </c>
    </row>
    <row r="36" spans="1:11">
      <c r="A36" s="5">
        <v>1386</v>
      </c>
      <c r="B36" s="5">
        <v>2</v>
      </c>
      <c r="C36" s="5" t="s">
        <v>218</v>
      </c>
      <c r="D36" s="5" t="s">
        <v>219</v>
      </c>
      <c r="E36" s="5">
        <v>128259</v>
      </c>
      <c r="F36" s="5">
        <v>109938</v>
      </c>
      <c r="G36" s="5">
        <v>48280</v>
      </c>
      <c r="H36" s="5">
        <v>54014</v>
      </c>
      <c r="I36" s="5">
        <v>4312</v>
      </c>
      <c r="J36" s="5">
        <v>3332</v>
      </c>
      <c r="K36" s="5">
        <v>18321</v>
      </c>
    </row>
    <row r="37" spans="1:11">
      <c r="A37" s="5">
        <v>1386</v>
      </c>
      <c r="B37" s="5">
        <v>3</v>
      </c>
      <c r="C37" s="5" t="s">
        <v>220</v>
      </c>
      <c r="D37" s="5" t="s">
        <v>221</v>
      </c>
      <c r="E37" s="5">
        <v>86303</v>
      </c>
      <c r="F37" s="5">
        <v>73905</v>
      </c>
      <c r="G37" s="5">
        <v>33465</v>
      </c>
      <c r="H37" s="5">
        <v>35067</v>
      </c>
      <c r="I37" s="5">
        <v>3004</v>
      </c>
      <c r="J37" s="5">
        <v>2369</v>
      </c>
      <c r="K37" s="5">
        <v>12397</v>
      </c>
    </row>
    <row r="38" spans="1:11">
      <c r="A38" s="5">
        <v>1386</v>
      </c>
      <c r="B38" s="5">
        <v>4</v>
      </c>
      <c r="C38" s="5" t="s">
        <v>222</v>
      </c>
      <c r="D38" s="5" t="s">
        <v>223</v>
      </c>
      <c r="E38" s="5">
        <v>56498</v>
      </c>
      <c r="F38" s="5">
        <v>48911</v>
      </c>
      <c r="G38" s="5">
        <v>22993</v>
      </c>
      <c r="H38" s="5">
        <v>22454</v>
      </c>
      <c r="I38" s="5">
        <v>1978</v>
      </c>
      <c r="J38" s="5">
        <v>1486</v>
      </c>
      <c r="K38" s="5">
        <v>7587</v>
      </c>
    </row>
    <row r="39" spans="1:11">
      <c r="A39" s="5">
        <v>1386</v>
      </c>
      <c r="B39" s="5">
        <v>4</v>
      </c>
      <c r="C39" s="5" t="s">
        <v>224</v>
      </c>
      <c r="D39" s="5" t="s">
        <v>225</v>
      </c>
      <c r="E39" s="5">
        <v>21100</v>
      </c>
      <c r="F39" s="5">
        <v>17622</v>
      </c>
      <c r="G39" s="5">
        <v>7306</v>
      </c>
      <c r="H39" s="5">
        <v>8930</v>
      </c>
      <c r="I39" s="5">
        <v>798</v>
      </c>
      <c r="J39" s="5">
        <v>588</v>
      </c>
      <c r="K39" s="5">
        <v>3478</v>
      </c>
    </row>
    <row r="40" spans="1:11">
      <c r="A40" s="5">
        <v>1386</v>
      </c>
      <c r="B40" s="5">
        <v>4</v>
      </c>
      <c r="C40" s="5" t="s">
        <v>226</v>
      </c>
      <c r="D40" s="5" t="s">
        <v>227</v>
      </c>
      <c r="E40" s="5">
        <v>8705</v>
      </c>
      <c r="F40" s="5">
        <v>7373</v>
      </c>
      <c r="G40" s="5">
        <v>3166</v>
      </c>
      <c r="H40" s="5">
        <v>3683</v>
      </c>
      <c r="I40" s="5">
        <v>229</v>
      </c>
      <c r="J40" s="5">
        <v>295</v>
      </c>
      <c r="K40" s="5">
        <v>1332</v>
      </c>
    </row>
    <row r="41" spans="1:11">
      <c r="A41" s="5">
        <v>1386</v>
      </c>
      <c r="B41" s="5">
        <v>3</v>
      </c>
      <c r="C41" s="5" t="s">
        <v>228</v>
      </c>
      <c r="D41" s="5" t="s">
        <v>229</v>
      </c>
      <c r="E41" s="5">
        <v>41957</v>
      </c>
      <c r="F41" s="5">
        <v>36032</v>
      </c>
      <c r="G41" s="5">
        <v>14815</v>
      </c>
      <c r="H41" s="5">
        <v>18947</v>
      </c>
      <c r="I41" s="5">
        <v>1308</v>
      </c>
      <c r="J41" s="5">
        <v>963</v>
      </c>
      <c r="K41" s="5">
        <v>5924</v>
      </c>
    </row>
    <row r="42" spans="1:11">
      <c r="A42" s="5">
        <v>1386</v>
      </c>
      <c r="B42" s="5">
        <v>4</v>
      </c>
      <c r="C42" s="5" t="s">
        <v>230</v>
      </c>
      <c r="D42" s="5" t="s">
        <v>231</v>
      </c>
      <c r="E42" s="5">
        <v>459</v>
      </c>
      <c r="F42" s="5">
        <v>402</v>
      </c>
      <c r="G42" s="5">
        <v>197</v>
      </c>
      <c r="H42" s="5">
        <v>164</v>
      </c>
      <c r="I42" s="5">
        <v>20</v>
      </c>
      <c r="J42" s="5">
        <v>21</v>
      </c>
      <c r="K42" s="5">
        <v>57</v>
      </c>
    </row>
    <row r="43" spans="1:11">
      <c r="A43" s="5">
        <v>1386</v>
      </c>
      <c r="B43" s="5">
        <v>4</v>
      </c>
      <c r="C43" s="5" t="s">
        <v>232</v>
      </c>
      <c r="D43" s="5" t="s">
        <v>233</v>
      </c>
      <c r="E43" s="5">
        <v>12633</v>
      </c>
      <c r="F43" s="5">
        <v>10893</v>
      </c>
      <c r="G43" s="5">
        <v>4925</v>
      </c>
      <c r="H43" s="5">
        <v>5176</v>
      </c>
      <c r="I43" s="5">
        <v>420</v>
      </c>
      <c r="J43" s="5">
        <v>372</v>
      </c>
      <c r="K43" s="5">
        <v>1740</v>
      </c>
    </row>
    <row r="44" spans="1:11">
      <c r="A44" s="5">
        <v>1386</v>
      </c>
      <c r="B44" s="5">
        <v>4</v>
      </c>
      <c r="C44" s="5" t="s">
        <v>234</v>
      </c>
      <c r="D44" s="5" t="s">
        <v>235</v>
      </c>
      <c r="E44" s="5">
        <v>25419</v>
      </c>
      <c r="F44" s="5">
        <v>21814</v>
      </c>
      <c r="G44" s="5">
        <v>8595</v>
      </c>
      <c r="H44" s="5">
        <v>11991</v>
      </c>
      <c r="I44" s="5">
        <v>763</v>
      </c>
      <c r="J44" s="5">
        <v>466</v>
      </c>
      <c r="K44" s="5">
        <v>3605</v>
      </c>
    </row>
    <row r="45" spans="1:11">
      <c r="A45" s="5">
        <v>1386</v>
      </c>
      <c r="B45" s="5">
        <v>4</v>
      </c>
      <c r="C45" s="5" t="s">
        <v>236</v>
      </c>
      <c r="D45" s="5" t="s">
        <v>237</v>
      </c>
      <c r="E45" s="5">
        <v>1167</v>
      </c>
      <c r="F45" s="5">
        <v>987</v>
      </c>
      <c r="G45" s="5">
        <v>380</v>
      </c>
      <c r="H45" s="5">
        <v>536</v>
      </c>
      <c r="I45" s="5">
        <v>47</v>
      </c>
      <c r="J45" s="5">
        <v>23</v>
      </c>
      <c r="K45" s="5">
        <v>181</v>
      </c>
    </row>
    <row r="46" spans="1:11">
      <c r="A46" s="5">
        <v>1386</v>
      </c>
      <c r="B46" s="5">
        <v>4</v>
      </c>
      <c r="C46" s="5" t="s">
        <v>238</v>
      </c>
      <c r="D46" s="5" t="s">
        <v>239</v>
      </c>
      <c r="E46" s="5">
        <v>2277</v>
      </c>
      <c r="F46" s="5">
        <v>1936</v>
      </c>
      <c r="G46" s="5">
        <v>717</v>
      </c>
      <c r="H46" s="5">
        <v>1080</v>
      </c>
      <c r="I46" s="5">
        <v>59</v>
      </c>
      <c r="J46" s="5">
        <v>81</v>
      </c>
      <c r="K46" s="5">
        <v>341</v>
      </c>
    </row>
    <row r="47" spans="1:11">
      <c r="A47" s="5">
        <v>1386</v>
      </c>
      <c r="B47" s="5">
        <v>2</v>
      </c>
      <c r="C47" s="5" t="s">
        <v>240</v>
      </c>
      <c r="D47" s="5" t="s">
        <v>241</v>
      </c>
      <c r="E47" s="5">
        <v>12562</v>
      </c>
      <c r="F47" s="5">
        <v>10743</v>
      </c>
      <c r="G47" s="5">
        <v>4189</v>
      </c>
      <c r="H47" s="5">
        <v>6136</v>
      </c>
      <c r="I47" s="5">
        <v>266</v>
      </c>
      <c r="J47" s="5">
        <v>151</v>
      </c>
      <c r="K47" s="5">
        <v>1819</v>
      </c>
    </row>
    <row r="48" spans="1:11">
      <c r="A48" s="5">
        <v>1386</v>
      </c>
      <c r="B48" s="5">
        <v>3</v>
      </c>
      <c r="C48" s="5" t="s">
        <v>242</v>
      </c>
      <c r="D48" s="5" t="s">
        <v>243</v>
      </c>
      <c r="E48" s="5">
        <v>10967</v>
      </c>
      <c r="F48" s="5">
        <v>9357</v>
      </c>
      <c r="G48" s="5">
        <v>3652</v>
      </c>
      <c r="H48" s="5">
        <v>5320</v>
      </c>
      <c r="I48" s="5">
        <v>253</v>
      </c>
      <c r="J48" s="5">
        <v>131</v>
      </c>
      <c r="K48" s="5">
        <v>1611</v>
      </c>
    </row>
    <row r="49" spans="1:11">
      <c r="A49" s="5">
        <v>1386</v>
      </c>
      <c r="B49" s="5">
        <v>4</v>
      </c>
      <c r="C49" s="5" t="s">
        <v>244</v>
      </c>
      <c r="D49" s="5" t="s">
        <v>243</v>
      </c>
      <c r="E49" s="5">
        <v>10967</v>
      </c>
      <c r="F49" s="5">
        <v>9357</v>
      </c>
      <c r="G49" s="5">
        <v>3652</v>
      </c>
      <c r="H49" s="5">
        <v>5320</v>
      </c>
      <c r="I49" s="5">
        <v>253</v>
      </c>
      <c r="J49" s="5">
        <v>131</v>
      </c>
      <c r="K49" s="5">
        <v>1611</v>
      </c>
    </row>
    <row r="50" spans="1:11">
      <c r="A50" s="5">
        <v>1386</v>
      </c>
      <c r="B50" s="5">
        <v>3</v>
      </c>
      <c r="C50" s="5" t="s">
        <v>245</v>
      </c>
      <c r="D50" s="5" t="s">
        <v>246</v>
      </c>
      <c r="E50" s="5">
        <v>1595</v>
      </c>
      <c r="F50" s="5">
        <v>1386</v>
      </c>
      <c r="G50" s="5">
        <v>537</v>
      </c>
      <c r="H50" s="5">
        <v>816</v>
      </c>
      <c r="I50" s="5">
        <v>13</v>
      </c>
      <c r="J50" s="5">
        <v>20</v>
      </c>
      <c r="K50" s="5">
        <v>209</v>
      </c>
    </row>
    <row r="51" spans="1:11">
      <c r="A51" s="5">
        <v>1386</v>
      </c>
      <c r="B51" s="5">
        <v>4</v>
      </c>
      <c r="C51" s="5" t="s">
        <v>247</v>
      </c>
      <c r="D51" s="5" t="s">
        <v>246</v>
      </c>
      <c r="E51" s="5">
        <v>1595</v>
      </c>
      <c r="F51" s="5">
        <v>1386</v>
      </c>
      <c r="G51" s="5">
        <v>537</v>
      </c>
      <c r="H51" s="5">
        <v>816</v>
      </c>
      <c r="I51" s="5">
        <v>13</v>
      </c>
      <c r="J51" s="5">
        <v>20</v>
      </c>
      <c r="K51" s="5">
        <v>209</v>
      </c>
    </row>
    <row r="52" spans="1:11">
      <c r="A52" s="5">
        <v>1386</v>
      </c>
      <c r="B52" s="5">
        <v>2</v>
      </c>
      <c r="C52" s="5" t="s">
        <v>248</v>
      </c>
      <c r="D52" s="5" t="s">
        <v>249</v>
      </c>
      <c r="E52" s="5">
        <v>12495</v>
      </c>
      <c r="F52" s="5">
        <v>10620</v>
      </c>
      <c r="G52" s="5">
        <v>4220</v>
      </c>
      <c r="H52" s="5">
        <v>6000</v>
      </c>
      <c r="I52" s="5">
        <v>239</v>
      </c>
      <c r="J52" s="5">
        <v>161</v>
      </c>
      <c r="K52" s="5">
        <v>1874</v>
      </c>
    </row>
    <row r="53" spans="1:11">
      <c r="A53" s="5">
        <v>1386</v>
      </c>
      <c r="B53" s="5">
        <v>3</v>
      </c>
      <c r="C53" s="5" t="s">
        <v>250</v>
      </c>
      <c r="D53" s="5" t="s">
        <v>251</v>
      </c>
      <c r="E53" s="5">
        <v>5906</v>
      </c>
      <c r="F53" s="5">
        <v>4914</v>
      </c>
      <c r="G53" s="5">
        <v>1821</v>
      </c>
      <c r="H53" s="5">
        <v>2883</v>
      </c>
      <c r="I53" s="5">
        <v>114</v>
      </c>
      <c r="J53" s="5">
        <v>95</v>
      </c>
      <c r="K53" s="5">
        <v>993</v>
      </c>
    </row>
    <row r="54" spans="1:11">
      <c r="A54" s="5">
        <v>1386</v>
      </c>
      <c r="B54" s="5">
        <v>4</v>
      </c>
      <c r="C54" s="5" t="s">
        <v>252</v>
      </c>
      <c r="D54" s="5" t="s">
        <v>253</v>
      </c>
      <c r="E54" s="5">
        <v>4919</v>
      </c>
      <c r="F54" s="5">
        <v>4069</v>
      </c>
      <c r="G54" s="5">
        <v>1450</v>
      </c>
      <c r="H54" s="5">
        <v>2431</v>
      </c>
      <c r="I54" s="5">
        <v>100</v>
      </c>
      <c r="J54" s="5">
        <v>88</v>
      </c>
      <c r="K54" s="5">
        <v>851</v>
      </c>
    </row>
    <row r="55" spans="1:11">
      <c r="A55" s="5">
        <v>1386</v>
      </c>
      <c r="B55" s="5">
        <v>4</v>
      </c>
      <c r="C55" s="5" t="s">
        <v>254</v>
      </c>
      <c r="D55" s="5" t="s">
        <v>255</v>
      </c>
      <c r="E55" s="5">
        <v>987</v>
      </c>
      <c r="F55" s="5">
        <v>845</v>
      </c>
      <c r="G55" s="5">
        <v>372</v>
      </c>
      <c r="H55" s="5">
        <v>453</v>
      </c>
      <c r="I55" s="5">
        <v>13</v>
      </c>
      <c r="J55" s="5">
        <v>8</v>
      </c>
      <c r="K55" s="5">
        <v>142</v>
      </c>
    </row>
    <row r="56" spans="1:11">
      <c r="A56" s="5">
        <v>1386</v>
      </c>
      <c r="B56" s="5">
        <v>3</v>
      </c>
      <c r="C56" s="5" t="s">
        <v>256</v>
      </c>
      <c r="D56" s="5" t="s">
        <v>257</v>
      </c>
      <c r="E56" s="5">
        <v>6588</v>
      </c>
      <c r="F56" s="5">
        <v>5707</v>
      </c>
      <c r="G56" s="5">
        <v>2399</v>
      </c>
      <c r="H56" s="5">
        <v>3116</v>
      </c>
      <c r="I56" s="5">
        <v>125</v>
      </c>
      <c r="J56" s="5">
        <v>66</v>
      </c>
      <c r="K56" s="5">
        <v>881</v>
      </c>
    </row>
    <row r="57" spans="1:11">
      <c r="A57" s="5">
        <v>1386</v>
      </c>
      <c r="B57" s="5">
        <v>4</v>
      </c>
      <c r="C57" s="5" t="s">
        <v>258</v>
      </c>
      <c r="D57" s="5" t="s">
        <v>257</v>
      </c>
      <c r="E57" s="5">
        <v>6588</v>
      </c>
      <c r="F57" s="5">
        <v>5707</v>
      </c>
      <c r="G57" s="5">
        <v>2399</v>
      </c>
      <c r="H57" s="5">
        <v>3116</v>
      </c>
      <c r="I57" s="5">
        <v>125</v>
      </c>
      <c r="J57" s="5">
        <v>66</v>
      </c>
      <c r="K57" s="5">
        <v>881</v>
      </c>
    </row>
    <row r="58" spans="1:11">
      <c r="A58" s="5">
        <v>1386</v>
      </c>
      <c r="B58" s="5">
        <v>2</v>
      </c>
      <c r="C58" s="5" t="s">
        <v>259</v>
      </c>
      <c r="D58" s="5" t="s">
        <v>260</v>
      </c>
      <c r="E58" s="5">
        <v>12311</v>
      </c>
      <c r="F58" s="5">
        <v>9577</v>
      </c>
      <c r="G58" s="5">
        <v>3813</v>
      </c>
      <c r="H58" s="5">
        <v>4790</v>
      </c>
      <c r="I58" s="5">
        <v>440</v>
      </c>
      <c r="J58" s="5">
        <v>534</v>
      </c>
      <c r="K58" s="5">
        <v>2734</v>
      </c>
    </row>
    <row r="59" spans="1:11">
      <c r="A59" s="5">
        <v>1386</v>
      </c>
      <c r="B59" s="5">
        <v>3</v>
      </c>
      <c r="C59" s="5" t="s">
        <v>261</v>
      </c>
      <c r="D59" s="5" t="s">
        <v>262</v>
      </c>
      <c r="E59" s="5">
        <v>1743</v>
      </c>
      <c r="F59" s="5">
        <v>1287</v>
      </c>
      <c r="G59" s="5">
        <v>501</v>
      </c>
      <c r="H59" s="5">
        <v>679</v>
      </c>
      <c r="I59" s="5">
        <v>36</v>
      </c>
      <c r="J59" s="5">
        <v>71</v>
      </c>
      <c r="K59" s="5">
        <v>456</v>
      </c>
    </row>
    <row r="60" spans="1:11">
      <c r="A60" s="5">
        <v>1386</v>
      </c>
      <c r="B60" s="5">
        <v>4</v>
      </c>
      <c r="C60" s="5" t="s">
        <v>263</v>
      </c>
      <c r="D60" s="5" t="s">
        <v>262</v>
      </c>
      <c r="E60" s="5">
        <v>1743</v>
      </c>
      <c r="F60" s="5">
        <v>1287</v>
      </c>
      <c r="G60" s="5">
        <v>501</v>
      </c>
      <c r="H60" s="5">
        <v>679</v>
      </c>
      <c r="I60" s="5">
        <v>36</v>
      </c>
      <c r="J60" s="5">
        <v>71</v>
      </c>
      <c r="K60" s="5">
        <v>456</v>
      </c>
    </row>
    <row r="61" spans="1:11">
      <c r="A61" s="5">
        <v>1386</v>
      </c>
      <c r="B61" s="5">
        <v>3</v>
      </c>
      <c r="C61" s="5" t="s">
        <v>264</v>
      </c>
      <c r="D61" s="5" t="s">
        <v>265</v>
      </c>
      <c r="E61" s="5">
        <v>10568</v>
      </c>
      <c r="F61" s="5">
        <v>8290</v>
      </c>
      <c r="G61" s="5">
        <v>3312</v>
      </c>
      <c r="H61" s="5">
        <v>4111</v>
      </c>
      <c r="I61" s="5">
        <v>404</v>
      </c>
      <c r="J61" s="5">
        <v>463</v>
      </c>
      <c r="K61" s="5">
        <v>2278</v>
      </c>
    </row>
    <row r="62" spans="1:11">
      <c r="A62" s="5">
        <v>1386</v>
      </c>
      <c r="B62" s="5">
        <v>4</v>
      </c>
      <c r="C62" s="5" t="s">
        <v>266</v>
      </c>
      <c r="D62" s="5" t="s">
        <v>267</v>
      </c>
      <c r="E62" s="5">
        <v>6618</v>
      </c>
      <c r="F62" s="5">
        <v>5161</v>
      </c>
      <c r="G62" s="5">
        <v>2000</v>
      </c>
      <c r="H62" s="5">
        <v>2540</v>
      </c>
      <c r="I62" s="5">
        <v>299</v>
      </c>
      <c r="J62" s="5">
        <v>322</v>
      </c>
      <c r="K62" s="5">
        <v>1457</v>
      </c>
    </row>
    <row r="63" spans="1:11">
      <c r="A63" s="5">
        <v>1386</v>
      </c>
      <c r="B63" s="5">
        <v>4</v>
      </c>
      <c r="C63" s="5" t="s">
        <v>268</v>
      </c>
      <c r="D63" s="5" t="s">
        <v>269</v>
      </c>
      <c r="E63" s="5">
        <v>2394</v>
      </c>
      <c r="F63" s="5">
        <v>1896</v>
      </c>
      <c r="G63" s="5">
        <v>860</v>
      </c>
      <c r="H63" s="5">
        <v>880</v>
      </c>
      <c r="I63" s="5">
        <v>73</v>
      </c>
      <c r="J63" s="5">
        <v>83</v>
      </c>
      <c r="K63" s="5">
        <v>498</v>
      </c>
    </row>
    <row r="64" spans="1:11">
      <c r="A64" s="5">
        <v>1386</v>
      </c>
      <c r="B64" s="5">
        <v>4</v>
      </c>
      <c r="C64" s="5" t="s">
        <v>270</v>
      </c>
      <c r="D64" s="5" t="s">
        <v>271</v>
      </c>
      <c r="E64" s="5">
        <v>1253</v>
      </c>
      <c r="F64" s="5">
        <v>997</v>
      </c>
      <c r="G64" s="5">
        <v>369</v>
      </c>
      <c r="H64" s="5">
        <v>558</v>
      </c>
      <c r="I64" s="5">
        <v>23</v>
      </c>
      <c r="J64" s="5">
        <v>47</v>
      </c>
      <c r="K64" s="5">
        <v>256</v>
      </c>
    </row>
    <row r="65" spans="1:11">
      <c r="A65" s="5">
        <v>1386</v>
      </c>
      <c r="B65" s="5">
        <v>4</v>
      </c>
      <c r="C65" s="5" t="s">
        <v>272</v>
      </c>
      <c r="D65" s="5" t="s">
        <v>273</v>
      </c>
      <c r="E65" s="5">
        <v>303</v>
      </c>
      <c r="F65" s="5">
        <v>236</v>
      </c>
      <c r="G65" s="5">
        <v>83</v>
      </c>
      <c r="H65" s="5">
        <v>133</v>
      </c>
      <c r="I65" s="5">
        <v>9</v>
      </c>
      <c r="J65" s="5">
        <v>11</v>
      </c>
      <c r="K65" s="5">
        <v>67</v>
      </c>
    </row>
    <row r="66" spans="1:11">
      <c r="A66" s="5">
        <v>1386</v>
      </c>
      <c r="B66" s="5">
        <v>2</v>
      </c>
      <c r="C66" s="5" t="s">
        <v>274</v>
      </c>
      <c r="D66" s="5" t="s">
        <v>275</v>
      </c>
      <c r="E66" s="5">
        <v>27106</v>
      </c>
      <c r="F66" s="5">
        <v>20935</v>
      </c>
      <c r="G66" s="5">
        <v>9307</v>
      </c>
      <c r="H66" s="5">
        <v>9409</v>
      </c>
      <c r="I66" s="5">
        <v>1045</v>
      </c>
      <c r="J66" s="5">
        <v>1174</v>
      </c>
      <c r="K66" s="5">
        <v>6172</v>
      </c>
    </row>
    <row r="67" spans="1:11">
      <c r="A67" s="5">
        <v>1386</v>
      </c>
      <c r="B67" s="5">
        <v>3</v>
      </c>
      <c r="C67" s="5" t="s">
        <v>276</v>
      </c>
      <c r="D67" s="5" t="s">
        <v>275</v>
      </c>
      <c r="E67" s="5">
        <v>27106</v>
      </c>
      <c r="F67" s="5">
        <v>20935</v>
      </c>
      <c r="G67" s="5">
        <v>9307</v>
      </c>
      <c r="H67" s="5">
        <v>9409</v>
      </c>
      <c r="I67" s="5">
        <v>1045</v>
      </c>
      <c r="J67" s="5">
        <v>1174</v>
      </c>
      <c r="K67" s="5">
        <v>6172</v>
      </c>
    </row>
    <row r="68" spans="1:11">
      <c r="A68" s="5">
        <v>1386</v>
      </c>
      <c r="B68" s="5">
        <v>4</v>
      </c>
      <c r="C68" s="5" t="s">
        <v>277</v>
      </c>
      <c r="D68" s="5" t="s">
        <v>278</v>
      </c>
      <c r="E68" s="5">
        <v>11451</v>
      </c>
      <c r="F68" s="5">
        <v>8782</v>
      </c>
      <c r="G68" s="5">
        <v>3584</v>
      </c>
      <c r="H68" s="5">
        <v>4082</v>
      </c>
      <c r="I68" s="5">
        <v>484</v>
      </c>
      <c r="J68" s="5">
        <v>632</v>
      </c>
      <c r="K68" s="5">
        <v>2669</v>
      </c>
    </row>
    <row r="69" spans="1:11">
      <c r="A69" s="5">
        <v>1386</v>
      </c>
      <c r="B69" s="5">
        <v>4</v>
      </c>
      <c r="C69" s="5" t="s">
        <v>279</v>
      </c>
      <c r="D69" s="5" t="s">
        <v>280</v>
      </c>
      <c r="E69" s="5">
        <v>7523</v>
      </c>
      <c r="F69" s="5">
        <v>5843</v>
      </c>
      <c r="G69" s="5">
        <v>2780</v>
      </c>
      <c r="H69" s="5">
        <v>2543</v>
      </c>
      <c r="I69" s="5">
        <v>267</v>
      </c>
      <c r="J69" s="5">
        <v>252</v>
      </c>
      <c r="K69" s="5">
        <v>1680</v>
      </c>
    </row>
    <row r="70" spans="1:11">
      <c r="A70" s="5">
        <v>1386</v>
      </c>
      <c r="B70" s="5">
        <v>4</v>
      </c>
      <c r="C70" s="5" t="s">
        <v>281</v>
      </c>
      <c r="D70" s="5" t="s">
        <v>282</v>
      </c>
      <c r="E70" s="5">
        <v>8133</v>
      </c>
      <c r="F70" s="5">
        <v>6311</v>
      </c>
      <c r="G70" s="5">
        <v>2942</v>
      </c>
      <c r="H70" s="5">
        <v>2784</v>
      </c>
      <c r="I70" s="5">
        <v>294</v>
      </c>
      <c r="J70" s="5">
        <v>291</v>
      </c>
      <c r="K70" s="5">
        <v>1823</v>
      </c>
    </row>
    <row r="71" spans="1:11">
      <c r="A71" s="5">
        <v>1386</v>
      </c>
      <c r="B71" s="5">
        <v>2</v>
      </c>
      <c r="C71" s="5" t="s">
        <v>283</v>
      </c>
      <c r="D71" s="5" t="s">
        <v>284</v>
      </c>
      <c r="E71" s="5">
        <v>14781</v>
      </c>
      <c r="F71" s="5">
        <v>10768</v>
      </c>
      <c r="G71" s="5">
        <v>3957</v>
      </c>
      <c r="H71" s="5">
        <v>5982</v>
      </c>
      <c r="I71" s="5">
        <v>381</v>
      </c>
      <c r="J71" s="5">
        <v>447</v>
      </c>
      <c r="K71" s="5">
        <v>4013</v>
      </c>
    </row>
    <row r="72" spans="1:11">
      <c r="A72" s="5">
        <v>1386</v>
      </c>
      <c r="B72" s="5">
        <v>7</v>
      </c>
      <c r="C72" s="5" t="s">
        <v>285</v>
      </c>
      <c r="D72" s="5" t="s">
        <v>286</v>
      </c>
      <c r="E72" s="5">
        <v>14781</v>
      </c>
      <c r="F72" s="5">
        <v>10768</v>
      </c>
      <c r="G72" s="5">
        <v>3957</v>
      </c>
      <c r="H72" s="5">
        <v>5982</v>
      </c>
      <c r="I72" s="5">
        <v>381</v>
      </c>
      <c r="J72" s="5">
        <v>447</v>
      </c>
      <c r="K72" s="5">
        <v>4013</v>
      </c>
    </row>
    <row r="73" spans="1:11">
      <c r="A73" s="5">
        <v>1386</v>
      </c>
      <c r="B73" s="5">
        <v>4</v>
      </c>
      <c r="C73" s="5" t="s">
        <v>287</v>
      </c>
      <c r="D73" s="5" t="s">
        <v>288</v>
      </c>
      <c r="E73" s="5">
        <v>11947</v>
      </c>
      <c r="F73" s="5">
        <v>8567</v>
      </c>
      <c r="G73" s="5">
        <v>2899</v>
      </c>
      <c r="H73" s="5">
        <v>4947</v>
      </c>
      <c r="I73" s="5">
        <v>322</v>
      </c>
      <c r="J73" s="5">
        <v>399</v>
      </c>
      <c r="K73" s="5">
        <v>3380</v>
      </c>
    </row>
    <row r="74" spans="1:11">
      <c r="A74" s="5">
        <v>1386</v>
      </c>
      <c r="B74" s="5">
        <v>9</v>
      </c>
      <c r="C74" s="5" t="s">
        <v>289</v>
      </c>
      <c r="D74" s="5" t="s">
        <v>290</v>
      </c>
      <c r="E74" s="5">
        <v>2834</v>
      </c>
      <c r="F74" s="5">
        <v>2201</v>
      </c>
      <c r="G74" s="5">
        <v>1058</v>
      </c>
      <c r="H74" s="5">
        <v>1036</v>
      </c>
      <c r="I74" s="5">
        <v>59</v>
      </c>
      <c r="J74" s="5">
        <v>48</v>
      </c>
      <c r="K74" s="5">
        <v>633</v>
      </c>
    </row>
    <row r="75" spans="1:11">
      <c r="A75" s="5">
        <v>1386</v>
      </c>
      <c r="B75" s="5">
        <v>2</v>
      </c>
      <c r="C75" s="5" t="s">
        <v>291</v>
      </c>
      <c r="D75" s="5" t="s">
        <v>292</v>
      </c>
      <c r="E75" s="5">
        <v>21412</v>
      </c>
      <c r="F75" s="5">
        <v>15308</v>
      </c>
      <c r="G75" s="5">
        <v>2619</v>
      </c>
      <c r="H75" s="5">
        <v>6505</v>
      </c>
      <c r="I75" s="5">
        <v>4103</v>
      </c>
      <c r="J75" s="5">
        <v>2080</v>
      </c>
      <c r="K75" s="5">
        <v>6105</v>
      </c>
    </row>
    <row r="76" spans="1:11">
      <c r="A76" s="5">
        <v>1386</v>
      </c>
      <c r="B76" s="5">
        <v>3</v>
      </c>
      <c r="C76" s="5" t="s">
        <v>293</v>
      </c>
      <c r="D76" s="5" t="s">
        <v>294</v>
      </c>
      <c r="E76" s="5">
        <v>1255</v>
      </c>
      <c r="F76" s="5">
        <v>817</v>
      </c>
      <c r="G76" s="5">
        <v>262</v>
      </c>
      <c r="H76" s="5">
        <v>415</v>
      </c>
      <c r="I76" s="5">
        <v>95</v>
      </c>
      <c r="J76" s="5">
        <v>45</v>
      </c>
      <c r="K76" s="5">
        <v>438</v>
      </c>
    </row>
    <row r="77" spans="1:11">
      <c r="A77" s="5">
        <v>1386</v>
      </c>
      <c r="B77" s="5">
        <v>4</v>
      </c>
      <c r="C77" s="5" t="s">
        <v>295</v>
      </c>
      <c r="D77" s="5" t="s">
        <v>296</v>
      </c>
      <c r="E77" s="5">
        <v>1255</v>
      </c>
      <c r="F77" s="5">
        <v>817</v>
      </c>
      <c r="G77" s="5">
        <v>262</v>
      </c>
      <c r="H77" s="5">
        <v>415</v>
      </c>
      <c r="I77" s="5">
        <v>95</v>
      </c>
      <c r="J77" s="5">
        <v>45</v>
      </c>
      <c r="K77" s="5">
        <v>438</v>
      </c>
    </row>
    <row r="78" spans="1:11">
      <c r="A78" s="5">
        <v>1386</v>
      </c>
      <c r="B78" s="5">
        <v>3</v>
      </c>
      <c r="C78" s="5" t="s">
        <v>297</v>
      </c>
      <c r="D78" s="5" t="s">
        <v>298</v>
      </c>
      <c r="E78" s="5">
        <v>20157</v>
      </c>
      <c r="F78" s="5">
        <v>14491</v>
      </c>
      <c r="G78" s="5">
        <v>2357</v>
      </c>
      <c r="H78" s="5">
        <v>6090</v>
      </c>
      <c r="I78" s="5">
        <v>4008</v>
      </c>
      <c r="J78" s="5">
        <v>2035</v>
      </c>
      <c r="K78" s="5">
        <v>5667</v>
      </c>
    </row>
    <row r="79" spans="1:11">
      <c r="A79" s="5">
        <v>1386</v>
      </c>
      <c r="B79" s="5">
        <v>4</v>
      </c>
      <c r="C79" s="5" t="s">
        <v>299</v>
      </c>
      <c r="D79" s="5" t="s">
        <v>298</v>
      </c>
      <c r="E79" s="5">
        <v>20157</v>
      </c>
      <c r="F79" s="5">
        <v>14491</v>
      </c>
      <c r="G79" s="5">
        <v>2357</v>
      </c>
      <c r="H79" s="5">
        <v>6090</v>
      </c>
      <c r="I79" s="5">
        <v>4008</v>
      </c>
      <c r="J79" s="5">
        <v>2035</v>
      </c>
      <c r="K79" s="5">
        <v>5667</v>
      </c>
    </row>
    <row r="80" spans="1:11">
      <c r="A80" s="5">
        <v>1386</v>
      </c>
      <c r="B80" s="5">
        <v>2</v>
      </c>
      <c r="C80" s="5" t="s">
        <v>300</v>
      </c>
      <c r="D80" s="5" t="s">
        <v>301</v>
      </c>
      <c r="E80" s="5">
        <v>81055</v>
      </c>
      <c r="F80" s="5">
        <v>56325</v>
      </c>
      <c r="G80" s="5">
        <v>18666</v>
      </c>
      <c r="H80" s="5">
        <v>19502</v>
      </c>
      <c r="I80" s="5">
        <v>8032</v>
      </c>
      <c r="J80" s="5">
        <v>10126</v>
      </c>
      <c r="K80" s="5">
        <v>24730</v>
      </c>
    </row>
    <row r="81" spans="1:11">
      <c r="A81" s="5">
        <v>1386</v>
      </c>
      <c r="B81" s="5">
        <v>3</v>
      </c>
      <c r="C81" s="5" t="s">
        <v>302</v>
      </c>
      <c r="D81" s="5" t="s">
        <v>303</v>
      </c>
      <c r="E81" s="5">
        <v>40684</v>
      </c>
      <c r="F81" s="5">
        <v>28484</v>
      </c>
      <c r="G81" s="5">
        <v>7730</v>
      </c>
      <c r="H81" s="5">
        <v>8075</v>
      </c>
      <c r="I81" s="5">
        <v>5895</v>
      </c>
      <c r="J81" s="5">
        <v>6784</v>
      </c>
      <c r="K81" s="5">
        <v>12199</v>
      </c>
    </row>
    <row r="82" spans="1:11">
      <c r="A82" s="5">
        <v>1386</v>
      </c>
      <c r="B82" s="5">
        <v>4</v>
      </c>
      <c r="C82" s="5" t="s">
        <v>304</v>
      </c>
      <c r="D82" s="5" t="s">
        <v>305</v>
      </c>
      <c r="E82" s="5">
        <v>16590</v>
      </c>
      <c r="F82" s="5">
        <v>11834</v>
      </c>
      <c r="G82" s="5">
        <v>3955</v>
      </c>
      <c r="H82" s="5">
        <v>3964</v>
      </c>
      <c r="I82" s="5">
        <v>1648</v>
      </c>
      <c r="J82" s="5">
        <v>2266</v>
      </c>
      <c r="K82" s="5">
        <v>4756</v>
      </c>
    </row>
    <row r="83" spans="1:11">
      <c r="A83" s="5">
        <v>1386</v>
      </c>
      <c r="B83" s="5">
        <v>4</v>
      </c>
      <c r="C83" s="5" t="s">
        <v>306</v>
      </c>
      <c r="D83" s="5" t="s">
        <v>307</v>
      </c>
      <c r="E83" s="5">
        <v>7949</v>
      </c>
      <c r="F83" s="5">
        <v>5900</v>
      </c>
      <c r="G83" s="5">
        <v>1965</v>
      </c>
      <c r="H83" s="5">
        <v>1369</v>
      </c>
      <c r="I83" s="5">
        <v>1360</v>
      </c>
      <c r="J83" s="5">
        <v>1206</v>
      </c>
      <c r="K83" s="5">
        <v>2048</v>
      </c>
    </row>
    <row r="84" spans="1:11">
      <c r="A84" s="5">
        <v>1386</v>
      </c>
      <c r="B84" s="5">
        <v>4</v>
      </c>
      <c r="C84" s="5" t="s">
        <v>308</v>
      </c>
      <c r="D84" s="5" t="s">
        <v>309</v>
      </c>
      <c r="E84" s="5">
        <v>16145</v>
      </c>
      <c r="F84" s="5">
        <v>10750</v>
      </c>
      <c r="G84" s="5">
        <v>1810</v>
      </c>
      <c r="H84" s="5">
        <v>2742</v>
      </c>
      <c r="I84" s="5">
        <v>2886</v>
      </c>
      <c r="J84" s="5">
        <v>3312</v>
      </c>
      <c r="K84" s="5">
        <v>5395</v>
      </c>
    </row>
    <row r="85" spans="1:11">
      <c r="A85" s="5">
        <v>1386</v>
      </c>
      <c r="B85" s="5">
        <v>3</v>
      </c>
      <c r="C85" s="5" t="s">
        <v>310</v>
      </c>
      <c r="D85" s="5" t="s">
        <v>311</v>
      </c>
      <c r="E85" s="5">
        <v>35818</v>
      </c>
      <c r="F85" s="5">
        <v>24575</v>
      </c>
      <c r="G85" s="5">
        <v>9890</v>
      </c>
      <c r="H85" s="5">
        <v>9927</v>
      </c>
      <c r="I85" s="5">
        <v>1789</v>
      </c>
      <c r="J85" s="5">
        <v>2969</v>
      </c>
      <c r="K85" s="5">
        <v>11243</v>
      </c>
    </row>
    <row r="86" spans="1:11">
      <c r="A86" s="5">
        <v>1386</v>
      </c>
      <c r="B86" s="5">
        <v>4</v>
      </c>
      <c r="C86" s="5" t="s">
        <v>312</v>
      </c>
      <c r="D86" s="5" t="s">
        <v>313</v>
      </c>
      <c r="E86" s="5">
        <v>2524</v>
      </c>
      <c r="F86" s="5">
        <v>1723</v>
      </c>
      <c r="G86" s="5">
        <v>728</v>
      </c>
      <c r="H86" s="5">
        <v>593</v>
      </c>
      <c r="I86" s="5">
        <v>165</v>
      </c>
      <c r="J86" s="5">
        <v>237</v>
      </c>
      <c r="K86" s="5">
        <v>802</v>
      </c>
    </row>
    <row r="87" spans="1:11">
      <c r="A87" s="5">
        <v>1386</v>
      </c>
      <c r="B87" s="5">
        <v>4</v>
      </c>
      <c r="C87" s="5" t="s">
        <v>314</v>
      </c>
      <c r="D87" s="5" t="s">
        <v>315</v>
      </c>
      <c r="E87" s="5">
        <v>10492</v>
      </c>
      <c r="F87" s="5">
        <v>7542</v>
      </c>
      <c r="G87" s="5">
        <v>2670</v>
      </c>
      <c r="H87" s="5">
        <v>3438</v>
      </c>
      <c r="I87" s="5">
        <v>536</v>
      </c>
      <c r="J87" s="5">
        <v>898</v>
      </c>
      <c r="K87" s="5">
        <v>2951</v>
      </c>
    </row>
    <row r="88" spans="1:11">
      <c r="A88" s="5">
        <v>1386</v>
      </c>
      <c r="B88" s="5">
        <v>4</v>
      </c>
      <c r="C88" s="5" t="s">
        <v>316</v>
      </c>
      <c r="D88" s="5" t="s">
        <v>317</v>
      </c>
      <c r="E88" s="5">
        <v>16715</v>
      </c>
      <c r="F88" s="5">
        <v>10793</v>
      </c>
      <c r="G88" s="5">
        <v>4683</v>
      </c>
      <c r="H88" s="5">
        <v>4162</v>
      </c>
      <c r="I88" s="5">
        <v>732</v>
      </c>
      <c r="J88" s="5">
        <v>1217</v>
      </c>
      <c r="K88" s="5">
        <v>5921</v>
      </c>
    </row>
    <row r="89" spans="1:11">
      <c r="A89" s="5">
        <v>1386</v>
      </c>
      <c r="B89" s="5">
        <v>4</v>
      </c>
      <c r="C89" s="5" t="s">
        <v>318</v>
      </c>
      <c r="D89" s="5" t="s">
        <v>319</v>
      </c>
      <c r="E89" s="5">
        <v>6087</v>
      </c>
      <c r="F89" s="5">
        <v>4517</v>
      </c>
      <c r="G89" s="5">
        <v>1809</v>
      </c>
      <c r="H89" s="5">
        <v>1734</v>
      </c>
      <c r="I89" s="5">
        <v>356</v>
      </c>
      <c r="J89" s="5">
        <v>618</v>
      </c>
      <c r="K89" s="5">
        <v>1570</v>
      </c>
    </row>
    <row r="90" spans="1:11">
      <c r="A90" s="5">
        <v>1386</v>
      </c>
      <c r="B90" s="5">
        <v>3</v>
      </c>
      <c r="C90" s="5" t="s">
        <v>320</v>
      </c>
      <c r="D90" s="5" t="s">
        <v>321</v>
      </c>
      <c r="E90" s="5">
        <v>4554</v>
      </c>
      <c r="F90" s="5">
        <v>3266</v>
      </c>
      <c r="G90" s="5">
        <v>1046</v>
      </c>
      <c r="H90" s="5">
        <v>1500</v>
      </c>
      <c r="I90" s="5">
        <v>349</v>
      </c>
      <c r="J90" s="5">
        <v>372</v>
      </c>
      <c r="K90" s="5">
        <v>1288</v>
      </c>
    </row>
    <row r="91" spans="1:11">
      <c r="A91" s="5">
        <v>1386</v>
      </c>
      <c r="B91" s="5">
        <v>4</v>
      </c>
      <c r="C91" s="5" t="s">
        <v>322</v>
      </c>
      <c r="D91" s="5" t="s">
        <v>321</v>
      </c>
      <c r="E91" s="5">
        <v>4554</v>
      </c>
      <c r="F91" s="5">
        <v>3266</v>
      </c>
      <c r="G91" s="5">
        <v>1046</v>
      </c>
      <c r="H91" s="5">
        <v>1500</v>
      </c>
      <c r="I91" s="5">
        <v>349</v>
      </c>
      <c r="J91" s="5">
        <v>372</v>
      </c>
      <c r="K91" s="5">
        <v>1288</v>
      </c>
    </row>
    <row r="92" spans="1:11">
      <c r="A92" s="5">
        <v>1386</v>
      </c>
      <c r="B92" s="5">
        <v>2</v>
      </c>
      <c r="C92" s="5" t="s">
        <v>323</v>
      </c>
      <c r="D92" s="5" t="s">
        <v>324</v>
      </c>
      <c r="E92" s="5">
        <v>23109</v>
      </c>
      <c r="F92" s="5">
        <v>14919</v>
      </c>
      <c r="G92" s="5">
        <v>5261</v>
      </c>
      <c r="H92" s="5">
        <v>6266</v>
      </c>
      <c r="I92" s="5">
        <v>1184</v>
      </c>
      <c r="J92" s="5">
        <v>2208</v>
      </c>
      <c r="K92" s="5">
        <v>8190</v>
      </c>
    </row>
    <row r="93" spans="1:11">
      <c r="A93" s="5">
        <v>1386</v>
      </c>
      <c r="B93" s="5">
        <v>3</v>
      </c>
      <c r="C93" s="5" t="s">
        <v>325</v>
      </c>
      <c r="D93" s="5" t="s">
        <v>324</v>
      </c>
      <c r="E93" s="5">
        <v>23109</v>
      </c>
      <c r="F93" s="5">
        <v>14919</v>
      </c>
      <c r="G93" s="5">
        <v>5261</v>
      </c>
      <c r="H93" s="5">
        <v>6266</v>
      </c>
      <c r="I93" s="5">
        <v>1184</v>
      </c>
      <c r="J93" s="5">
        <v>2208</v>
      </c>
      <c r="K93" s="5">
        <v>8190</v>
      </c>
    </row>
    <row r="94" spans="1:11">
      <c r="A94" s="5">
        <v>1386</v>
      </c>
      <c r="B94" s="5">
        <v>4</v>
      </c>
      <c r="C94" s="5" t="s">
        <v>326</v>
      </c>
      <c r="D94" s="5" t="s">
        <v>324</v>
      </c>
      <c r="E94" s="5">
        <v>23109</v>
      </c>
      <c r="F94" s="5">
        <v>14919</v>
      </c>
      <c r="G94" s="5">
        <v>5261</v>
      </c>
      <c r="H94" s="5">
        <v>6266</v>
      </c>
      <c r="I94" s="5">
        <v>1184</v>
      </c>
      <c r="J94" s="5">
        <v>2208</v>
      </c>
      <c r="K94" s="5">
        <v>8190</v>
      </c>
    </row>
    <row r="95" spans="1:11">
      <c r="A95" s="5">
        <v>1386</v>
      </c>
      <c r="B95" s="5">
        <v>2</v>
      </c>
      <c r="C95" s="5" t="s">
        <v>327</v>
      </c>
      <c r="D95" s="5" t="s">
        <v>328</v>
      </c>
      <c r="E95" s="5">
        <v>81002</v>
      </c>
      <c r="F95" s="5">
        <v>62754</v>
      </c>
      <c r="G95" s="5">
        <v>27328</v>
      </c>
      <c r="H95" s="5">
        <v>28748</v>
      </c>
      <c r="I95" s="5">
        <v>3215</v>
      </c>
      <c r="J95" s="5">
        <v>3463</v>
      </c>
      <c r="K95" s="5">
        <v>18248</v>
      </c>
    </row>
    <row r="96" spans="1:11">
      <c r="A96" s="5">
        <v>1386</v>
      </c>
      <c r="B96" s="5">
        <v>3</v>
      </c>
      <c r="C96" s="5" t="s">
        <v>329</v>
      </c>
      <c r="D96" s="5" t="s">
        <v>330</v>
      </c>
      <c r="E96" s="5">
        <v>21629</v>
      </c>
      <c r="F96" s="5">
        <v>16297</v>
      </c>
      <c r="G96" s="5">
        <v>6136</v>
      </c>
      <c r="H96" s="5">
        <v>8372</v>
      </c>
      <c r="I96" s="5">
        <v>803</v>
      </c>
      <c r="J96" s="5">
        <v>985</v>
      </c>
      <c r="K96" s="5">
        <v>5332</v>
      </c>
    </row>
    <row r="97" spans="1:11">
      <c r="A97" s="5">
        <v>1386</v>
      </c>
      <c r="B97" s="5">
        <v>4</v>
      </c>
      <c r="C97" s="5" t="s">
        <v>331</v>
      </c>
      <c r="D97" s="5" t="s">
        <v>332</v>
      </c>
      <c r="E97" s="5">
        <v>12579</v>
      </c>
      <c r="F97" s="5">
        <v>8968</v>
      </c>
      <c r="G97" s="5">
        <v>2740</v>
      </c>
      <c r="H97" s="5">
        <v>5327</v>
      </c>
      <c r="I97" s="5">
        <v>416</v>
      </c>
      <c r="J97" s="5">
        <v>486</v>
      </c>
      <c r="K97" s="5">
        <v>3610</v>
      </c>
    </row>
    <row r="98" spans="1:11">
      <c r="A98" s="5">
        <v>1386</v>
      </c>
      <c r="B98" s="5">
        <v>4</v>
      </c>
      <c r="C98" s="5" t="s">
        <v>333</v>
      </c>
      <c r="D98" s="5" t="s">
        <v>334</v>
      </c>
      <c r="E98" s="5">
        <v>9050</v>
      </c>
      <c r="F98" s="5">
        <v>7328</v>
      </c>
      <c r="G98" s="5">
        <v>3397</v>
      </c>
      <c r="H98" s="5">
        <v>3045</v>
      </c>
      <c r="I98" s="5">
        <v>387</v>
      </c>
      <c r="J98" s="5">
        <v>499</v>
      </c>
      <c r="K98" s="5">
        <v>1722</v>
      </c>
    </row>
    <row r="99" spans="1:11">
      <c r="A99" s="5">
        <v>1386</v>
      </c>
      <c r="B99" s="5">
        <v>3</v>
      </c>
      <c r="C99" s="5" t="s">
        <v>335</v>
      </c>
      <c r="D99" s="5" t="s">
        <v>336</v>
      </c>
      <c r="E99" s="5">
        <v>59374</v>
      </c>
      <c r="F99" s="5">
        <v>46458</v>
      </c>
      <c r="G99" s="5">
        <v>21191</v>
      </c>
      <c r="H99" s="5">
        <v>20376</v>
      </c>
      <c r="I99" s="5">
        <v>2412</v>
      </c>
      <c r="J99" s="5">
        <v>2478</v>
      </c>
      <c r="K99" s="5">
        <v>12916</v>
      </c>
    </row>
    <row r="100" spans="1:11">
      <c r="A100" s="5">
        <v>1386</v>
      </c>
      <c r="B100" s="5">
        <v>4</v>
      </c>
      <c r="C100" s="5" t="s">
        <v>337</v>
      </c>
      <c r="D100" s="5" t="s">
        <v>336</v>
      </c>
      <c r="E100" s="5">
        <v>59374</v>
      </c>
      <c r="F100" s="5">
        <v>46458</v>
      </c>
      <c r="G100" s="5">
        <v>21191</v>
      </c>
      <c r="H100" s="5">
        <v>20376</v>
      </c>
      <c r="I100" s="5">
        <v>2412</v>
      </c>
      <c r="J100" s="5">
        <v>2478</v>
      </c>
      <c r="K100" s="5">
        <v>12916</v>
      </c>
    </row>
    <row r="101" spans="1:11">
      <c r="A101" s="5">
        <v>1386</v>
      </c>
      <c r="B101" s="5">
        <v>2</v>
      </c>
      <c r="C101" s="5" t="s">
        <v>338</v>
      </c>
      <c r="D101" s="5" t="s">
        <v>339</v>
      </c>
      <c r="E101" s="5">
        <v>220289</v>
      </c>
      <c r="F101" s="5">
        <v>175054</v>
      </c>
      <c r="G101" s="5">
        <v>93360</v>
      </c>
      <c r="H101" s="5">
        <v>66951</v>
      </c>
      <c r="I101" s="5">
        <v>7663</v>
      </c>
      <c r="J101" s="5">
        <v>7080</v>
      </c>
      <c r="K101" s="5">
        <v>45234</v>
      </c>
    </row>
    <row r="102" spans="1:11">
      <c r="A102" s="5">
        <v>1386</v>
      </c>
      <c r="B102" s="5">
        <v>3</v>
      </c>
      <c r="C102" s="5" t="s">
        <v>340</v>
      </c>
      <c r="D102" s="5" t="s">
        <v>341</v>
      </c>
      <c r="E102" s="5">
        <v>19692</v>
      </c>
      <c r="F102" s="5">
        <v>16176</v>
      </c>
      <c r="G102" s="5">
        <v>6693</v>
      </c>
      <c r="H102" s="5">
        <v>7834</v>
      </c>
      <c r="I102" s="5">
        <v>903</v>
      </c>
      <c r="J102" s="5">
        <v>745</v>
      </c>
      <c r="K102" s="5">
        <v>3516</v>
      </c>
    </row>
    <row r="103" spans="1:11">
      <c r="A103" s="5">
        <v>1386</v>
      </c>
      <c r="B103" s="5">
        <v>4</v>
      </c>
      <c r="C103" s="5" t="s">
        <v>342</v>
      </c>
      <c r="D103" s="5" t="s">
        <v>341</v>
      </c>
      <c r="E103" s="5">
        <v>19692</v>
      </c>
      <c r="F103" s="5">
        <v>16176</v>
      </c>
      <c r="G103" s="5">
        <v>6693</v>
      </c>
      <c r="H103" s="5">
        <v>7834</v>
      </c>
      <c r="I103" s="5">
        <v>903</v>
      </c>
      <c r="J103" s="5">
        <v>745</v>
      </c>
      <c r="K103" s="5">
        <v>3516</v>
      </c>
    </row>
    <row r="104" spans="1:11">
      <c r="A104" s="5">
        <v>1386</v>
      </c>
      <c r="B104" s="5">
        <v>3</v>
      </c>
      <c r="C104" s="5" t="s">
        <v>343</v>
      </c>
      <c r="D104" s="5" t="s">
        <v>344</v>
      </c>
      <c r="E104" s="5">
        <v>200597</v>
      </c>
      <c r="F104" s="5">
        <v>158878</v>
      </c>
      <c r="G104" s="5">
        <v>86667</v>
      </c>
      <c r="H104" s="5">
        <v>59117</v>
      </c>
      <c r="I104" s="5">
        <v>6759</v>
      </c>
      <c r="J104" s="5">
        <v>6335</v>
      </c>
      <c r="K104" s="5">
        <v>41718</v>
      </c>
    </row>
    <row r="105" spans="1:11">
      <c r="A105" s="5">
        <v>1386</v>
      </c>
      <c r="B105" s="5">
        <v>4</v>
      </c>
      <c r="C105" s="5" t="s">
        <v>345</v>
      </c>
      <c r="D105" s="5" t="s">
        <v>346</v>
      </c>
      <c r="E105" s="5">
        <v>4288</v>
      </c>
      <c r="F105" s="5">
        <v>3436</v>
      </c>
      <c r="G105" s="5">
        <v>1916</v>
      </c>
      <c r="H105" s="5">
        <v>1163</v>
      </c>
      <c r="I105" s="5">
        <v>173</v>
      </c>
      <c r="J105" s="5">
        <v>184</v>
      </c>
      <c r="K105" s="5">
        <v>852</v>
      </c>
    </row>
    <row r="106" spans="1:11">
      <c r="A106" s="5">
        <v>1386</v>
      </c>
      <c r="B106" s="5">
        <v>4</v>
      </c>
      <c r="C106" s="5" t="s">
        <v>347</v>
      </c>
      <c r="D106" s="5" t="s">
        <v>348</v>
      </c>
      <c r="E106" s="5">
        <v>94911</v>
      </c>
      <c r="F106" s="5">
        <v>79327</v>
      </c>
      <c r="G106" s="5">
        <v>48822</v>
      </c>
      <c r="H106" s="5">
        <v>25944</v>
      </c>
      <c r="I106" s="5">
        <v>2504</v>
      </c>
      <c r="J106" s="5">
        <v>2057</v>
      </c>
      <c r="K106" s="5">
        <v>15584</v>
      </c>
    </row>
    <row r="107" spans="1:11">
      <c r="A107" s="5">
        <v>1386</v>
      </c>
      <c r="B107" s="5">
        <v>4</v>
      </c>
      <c r="C107" s="5" t="s">
        <v>349</v>
      </c>
      <c r="D107" s="5" t="s">
        <v>350</v>
      </c>
      <c r="E107" s="5">
        <v>9899</v>
      </c>
      <c r="F107" s="5">
        <v>8230</v>
      </c>
      <c r="G107" s="5">
        <v>4657</v>
      </c>
      <c r="H107" s="5">
        <v>2949</v>
      </c>
      <c r="I107" s="5">
        <v>362</v>
      </c>
      <c r="J107" s="5">
        <v>262</v>
      </c>
      <c r="K107" s="5">
        <v>1669</v>
      </c>
    </row>
    <row r="108" spans="1:11">
      <c r="A108" s="5">
        <v>1386</v>
      </c>
      <c r="B108" s="5">
        <v>4</v>
      </c>
      <c r="C108" s="5" t="s">
        <v>351</v>
      </c>
      <c r="D108" s="5" t="s">
        <v>352</v>
      </c>
      <c r="E108" s="5">
        <v>27246</v>
      </c>
      <c r="F108" s="5">
        <v>18928</v>
      </c>
      <c r="G108" s="5">
        <v>6706</v>
      </c>
      <c r="H108" s="5">
        <v>8440</v>
      </c>
      <c r="I108" s="5">
        <v>1855</v>
      </c>
      <c r="J108" s="5">
        <v>1927</v>
      </c>
      <c r="K108" s="5">
        <v>8318</v>
      </c>
    </row>
    <row r="109" spans="1:11">
      <c r="A109" s="5">
        <v>1386</v>
      </c>
      <c r="B109" s="5">
        <v>4</v>
      </c>
      <c r="C109" s="5" t="s">
        <v>353</v>
      </c>
      <c r="D109" s="5" t="s">
        <v>354</v>
      </c>
      <c r="E109" s="5">
        <v>27298</v>
      </c>
      <c r="F109" s="5">
        <v>20357</v>
      </c>
      <c r="G109" s="5">
        <v>9211</v>
      </c>
      <c r="H109" s="5">
        <v>9202</v>
      </c>
      <c r="I109" s="5">
        <v>953</v>
      </c>
      <c r="J109" s="5">
        <v>991</v>
      </c>
      <c r="K109" s="5">
        <v>6941</v>
      </c>
    </row>
    <row r="110" spans="1:11">
      <c r="A110" s="5">
        <v>1386</v>
      </c>
      <c r="B110" s="5">
        <v>4</v>
      </c>
      <c r="C110" s="5" t="s">
        <v>355</v>
      </c>
      <c r="D110" s="5" t="s">
        <v>356</v>
      </c>
      <c r="E110" s="5">
        <v>17505</v>
      </c>
      <c r="F110" s="5">
        <v>14042</v>
      </c>
      <c r="G110" s="5">
        <v>7897</v>
      </c>
      <c r="H110" s="5">
        <v>5676</v>
      </c>
      <c r="I110" s="5">
        <v>245</v>
      </c>
      <c r="J110" s="5">
        <v>224</v>
      </c>
      <c r="K110" s="5">
        <v>3463</v>
      </c>
    </row>
    <row r="111" spans="1:11">
      <c r="A111" s="5">
        <v>1386</v>
      </c>
      <c r="B111" s="5">
        <v>4</v>
      </c>
      <c r="C111" s="5" t="s">
        <v>357</v>
      </c>
      <c r="D111" s="5" t="s">
        <v>358</v>
      </c>
      <c r="E111" s="5">
        <v>19450</v>
      </c>
      <c r="F111" s="5">
        <v>14558</v>
      </c>
      <c r="G111" s="5">
        <v>7458</v>
      </c>
      <c r="H111" s="5">
        <v>5744</v>
      </c>
      <c r="I111" s="5">
        <v>668</v>
      </c>
      <c r="J111" s="5">
        <v>689</v>
      </c>
      <c r="K111" s="5">
        <v>4891</v>
      </c>
    </row>
    <row r="112" spans="1:11">
      <c r="A112" s="5">
        <v>1386</v>
      </c>
      <c r="B112" s="5">
        <v>2</v>
      </c>
      <c r="C112" s="5" t="s">
        <v>359</v>
      </c>
      <c r="D112" s="5" t="s">
        <v>360</v>
      </c>
      <c r="E112" s="5">
        <v>100432</v>
      </c>
      <c r="F112" s="5">
        <v>74930</v>
      </c>
      <c r="G112" s="5">
        <v>24779</v>
      </c>
      <c r="H112" s="5">
        <v>34920</v>
      </c>
      <c r="I112" s="5">
        <v>8486</v>
      </c>
      <c r="J112" s="5">
        <v>6745</v>
      </c>
      <c r="K112" s="5">
        <v>25503</v>
      </c>
    </row>
    <row r="113" spans="1:11">
      <c r="A113" s="5">
        <v>1386</v>
      </c>
      <c r="B113" s="5">
        <v>3</v>
      </c>
      <c r="C113" s="5" t="s">
        <v>361</v>
      </c>
      <c r="D113" s="5" t="s">
        <v>362</v>
      </c>
      <c r="E113" s="5">
        <v>58793</v>
      </c>
      <c r="F113" s="5">
        <v>43623</v>
      </c>
      <c r="G113" s="5">
        <v>13414</v>
      </c>
      <c r="H113" s="5">
        <v>20589</v>
      </c>
      <c r="I113" s="5">
        <v>5466</v>
      </c>
      <c r="J113" s="5">
        <v>4155</v>
      </c>
      <c r="K113" s="5">
        <v>15169</v>
      </c>
    </row>
    <row r="114" spans="1:11">
      <c r="A114" s="5">
        <v>1386</v>
      </c>
      <c r="B114" s="5">
        <v>4</v>
      </c>
      <c r="C114" s="5" t="s">
        <v>363</v>
      </c>
      <c r="D114" s="5" t="s">
        <v>362</v>
      </c>
      <c r="E114" s="5">
        <v>58793</v>
      </c>
      <c r="F114" s="5">
        <v>43623</v>
      </c>
      <c r="G114" s="5">
        <v>13414</v>
      </c>
      <c r="H114" s="5">
        <v>20589</v>
      </c>
      <c r="I114" s="5">
        <v>5466</v>
      </c>
      <c r="J114" s="5">
        <v>4155</v>
      </c>
      <c r="K114" s="5">
        <v>15169</v>
      </c>
    </row>
    <row r="115" spans="1:11">
      <c r="A115" s="5">
        <v>1386</v>
      </c>
      <c r="B115" s="5">
        <v>3</v>
      </c>
      <c r="C115" s="5" t="s">
        <v>364</v>
      </c>
      <c r="D115" s="5" t="s">
        <v>365</v>
      </c>
      <c r="E115" s="5">
        <v>23218</v>
      </c>
      <c r="F115" s="5">
        <v>16511</v>
      </c>
      <c r="G115" s="5">
        <v>6327</v>
      </c>
      <c r="H115" s="5">
        <v>7066</v>
      </c>
      <c r="I115" s="5">
        <v>1705</v>
      </c>
      <c r="J115" s="5">
        <v>1413</v>
      </c>
      <c r="K115" s="5">
        <v>6707</v>
      </c>
    </row>
    <row r="116" spans="1:11">
      <c r="A116" s="5">
        <v>1386</v>
      </c>
      <c r="B116" s="5">
        <v>4</v>
      </c>
      <c r="C116" s="5" t="s">
        <v>366</v>
      </c>
      <c r="D116" s="5" t="s">
        <v>365</v>
      </c>
      <c r="E116" s="5">
        <v>23218</v>
      </c>
      <c r="F116" s="5">
        <v>16511</v>
      </c>
      <c r="G116" s="5">
        <v>6327</v>
      </c>
      <c r="H116" s="5">
        <v>7066</v>
      </c>
      <c r="I116" s="5">
        <v>1705</v>
      </c>
      <c r="J116" s="5">
        <v>1413</v>
      </c>
      <c r="K116" s="5">
        <v>6707</v>
      </c>
    </row>
    <row r="117" spans="1:11">
      <c r="A117" s="5">
        <v>1386</v>
      </c>
      <c r="B117" s="5">
        <v>3</v>
      </c>
      <c r="C117" s="5" t="s">
        <v>367</v>
      </c>
      <c r="D117" s="5" t="s">
        <v>368</v>
      </c>
      <c r="E117" s="5">
        <v>18421</v>
      </c>
      <c r="F117" s="5">
        <v>14796</v>
      </c>
      <c r="G117" s="5">
        <v>5038</v>
      </c>
      <c r="H117" s="5">
        <v>7265</v>
      </c>
      <c r="I117" s="5">
        <v>1314</v>
      </c>
      <c r="J117" s="5">
        <v>1178</v>
      </c>
      <c r="K117" s="5">
        <v>3626</v>
      </c>
    </row>
    <row r="118" spans="1:11">
      <c r="A118" s="5">
        <v>1386</v>
      </c>
      <c r="B118" s="5">
        <v>4</v>
      </c>
      <c r="C118" s="5" t="s">
        <v>369</v>
      </c>
      <c r="D118" s="5" t="s">
        <v>370</v>
      </c>
      <c r="E118" s="5">
        <v>16679</v>
      </c>
      <c r="F118" s="5">
        <v>13374</v>
      </c>
      <c r="G118" s="5">
        <v>4602</v>
      </c>
      <c r="H118" s="5">
        <v>6473</v>
      </c>
      <c r="I118" s="5">
        <v>1216</v>
      </c>
      <c r="J118" s="5">
        <v>1084</v>
      </c>
      <c r="K118" s="5">
        <v>3305</v>
      </c>
    </row>
    <row r="119" spans="1:11">
      <c r="A119" s="5">
        <v>1386</v>
      </c>
      <c r="B119" s="5">
        <v>4</v>
      </c>
      <c r="C119" s="5" t="s">
        <v>371</v>
      </c>
      <c r="D119" s="5" t="s">
        <v>372</v>
      </c>
      <c r="E119" s="5">
        <v>1742</v>
      </c>
      <c r="F119" s="5">
        <v>1421</v>
      </c>
      <c r="G119" s="5">
        <v>436</v>
      </c>
      <c r="H119" s="5">
        <v>793</v>
      </c>
      <c r="I119" s="5">
        <v>99</v>
      </c>
      <c r="J119" s="5">
        <v>94</v>
      </c>
      <c r="K119" s="5">
        <v>321</v>
      </c>
    </row>
    <row r="120" spans="1:11">
      <c r="A120" s="5">
        <v>1386</v>
      </c>
      <c r="B120" s="5">
        <v>2</v>
      </c>
      <c r="C120" s="5" t="s">
        <v>373</v>
      </c>
      <c r="D120" s="5" t="s">
        <v>374</v>
      </c>
      <c r="E120" s="5">
        <v>105561</v>
      </c>
      <c r="F120" s="5">
        <v>84444</v>
      </c>
      <c r="G120" s="5">
        <v>30778</v>
      </c>
      <c r="H120" s="5">
        <v>42622</v>
      </c>
      <c r="I120" s="5">
        <v>5345</v>
      </c>
      <c r="J120" s="5">
        <v>5698</v>
      </c>
      <c r="K120" s="5">
        <v>21117</v>
      </c>
    </row>
    <row r="121" spans="1:11">
      <c r="A121" s="5">
        <v>1386</v>
      </c>
      <c r="B121" s="5">
        <v>3</v>
      </c>
      <c r="C121" s="5" t="s">
        <v>375</v>
      </c>
      <c r="D121" s="5" t="s">
        <v>376</v>
      </c>
      <c r="E121" s="5">
        <v>49212</v>
      </c>
      <c r="F121" s="5">
        <v>38977</v>
      </c>
      <c r="G121" s="5">
        <v>14298</v>
      </c>
      <c r="H121" s="5">
        <v>19384</v>
      </c>
      <c r="I121" s="5">
        <v>2377</v>
      </c>
      <c r="J121" s="5">
        <v>2918</v>
      </c>
      <c r="K121" s="5">
        <v>10234</v>
      </c>
    </row>
    <row r="122" spans="1:11">
      <c r="A122" s="5">
        <v>1386</v>
      </c>
      <c r="B122" s="5">
        <v>4</v>
      </c>
      <c r="C122" s="5" t="s">
        <v>377</v>
      </c>
      <c r="D122" s="5" t="s">
        <v>378</v>
      </c>
      <c r="E122" s="5">
        <v>30420</v>
      </c>
      <c r="F122" s="5">
        <v>24449</v>
      </c>
      <c r="G122" s="5">
        <v>10171</v>
      </c>
      <c r="H122" s="5">
        <v>11312</v>
      </c>
      <c r="I122" s="5">
        <v>1322</v>
      </c>
      <c r="J122" s="5">
        <v>1642</v>
      </c>
      <c r="K122" s="5">
        <v>5972</v>
      </c>
    </row>
    <row r="123" spans="1:11">
      <c r="A123" s="5">
        <v>1386</v>
      </c>
      <c r="B123" s="5">
        <v>4</v>
      </c>
      <c r="C123" s="5" t="s">
        <v>379</v>
      </c>
      <c r="D123" s="5" t="s">
        <v>380</v>
      </c>
      <c r="E123" s="5">
        <v>18642</v>
      </c>
      <c r="F123" s="5">
        <v>14400</v>
      </c>
      <c r="G123" s="5">
        <v>4089</v>
      </c>
      <c r="H123" s="5">
        <v>8004</v>
      </c>
      <c r="I123" s="5">
        <v>1048</v>
      </c>
      <c r="J123" s="5">
        <v>1259</v>
      </c>
      <c r="K123" s="5">
        <v>4242</v>
      </c>
    </row>
    <row r="124" spans="1:11">
      <c r="A124" s="5">
        <v>1386</v>
      </c>
      <c r="B124" s="5">
        <v>4</v>
      </c>
      <c r="C124" s="5" t="s">
        <v>381</v>
      </c>
      <c r="D124" s="5" t="s">
        <v>382</v>
      </c>
      <c r="E124" s="5">
        <v>150</v>
      </c>
      <c r="F124" s="5">
        <v>129</v>
      </c>
      <c r="G124" s="5">
        <v>37</v>
      </c>
      <c r="H124" s="5">
        <v>68</v>
      </c>
      <c r="I124" s="5">
        <v>7</v>
      </c>
      <c r="J124" s="5">
        <v>17</v>
      </c>
      <c r="K124" s="5">
        <v>21</v>
      </c>
    </row>
    <row r="125" spans="1:11">
      <c r="A125" s="5">
        <v>1386</v>
      </c>
      <c r="B125" s="5">
        <v>3</v>
      </c>
      <c r="C125" s="5" t="s">
        <v>383</v>
      </c>
      <c r="D125" s="5" t="s">
        <v>384</v>
      </c>
      <c r="E125" s="5">
        <v>56349</v>
      </c>
      <c r="F125" s="5">
        <v>45466</v>
      </c>
      <c r="G125" s="5">
        <v>16480</v>
      </c>
      <c r="H125" s="5">
        <v>23237</v>
      </c>
      <c r="I125" s="5">
        <v>2968</v>
      </c>
      <c r="J125" s="5">
        <v>2780</v>
      </c>
      <c r="K125" s="5">
        <v>10883</v>
      </c>
    </row>
    <row r="126" spans="1:11">
      <c r="A126" s="5">
        <v>1386</v>
      </c>
      <c r="B126" s="5">
        <v>4</v>
      </c>
      <c r="C126" s="5" t="s">
        <v>385</v>
      </c>
      <c r="D126" s="5" t="s">
        <v>386</v>
      </c>
      <c r="E126" s="5">
        <v>2572</v>
      </c>
      <c r="F126" s="5">
        <v>2052</v>
      </c>
      <c r="G126" s="5">
        <v>756</v>
      </c>
      <c r="H126" s="5">
        <v>1035</v>
      </c>
      <c r="I126" s="5">
        <v>126</v>
      </c>
      <c r="J126" s="5">
        <v>136</v>
      </c>
      <c r="K126" s="5">
        <v>520</v>
      </c>
    </row>
    <row r="127" spans="1:11">
      <c r="A127" s="5">
        <v>1386</v>
      </c>
      <c r="B127" s="5">
        <v>4</v>
      </c>
      <c r="C127" s="5" t="s">
        <v>387</v>
      </c>
      <c r="D127" s="5" t="s">
        <v>388</v>
      </c>
      <c r="E127" s="5">
        <v>11186</v>
      </c>
      <c r="F127" s="5">
        <v>9170</v>
      </c>
      <c r="G127" s="5">
        <v>3170</v>
      </c>
      <c r="H127" s="5">
        <v>4786</v>
      </c>
      <c r="I127" s="5">
        <v>601</v>
      </c>
      <c r="J127" s="5">
        <v>613</v>
      </c>
      <c r="K127" s="5">
        <v>2016</v>
      </c>
    </row>
    <row r="128" spans="1:11">
      <c r="A128" s="5">
        <v>1386</v>
      </c>
      <c r="B128" s="5">
        <v>4</v>
      </c>
      <c r="C128" s="5" t="s">
        <v>389</v>
      </c>
      <c r="D128" s="5" t="s">
        <v>390</v>
      </c>
      <c r="E128" s="5">
        <v>7074</v>
      </c>
      <c r="F128" s="5">
        <v>5772</v>
      </c>
      <c r="G128" s="5">
        <v>2141</v>
      </c>
      <c r="H128" s="5">
        <v>2987</v>
      </c>
      <c r="I128" s="5">
        <v>306</v>
      </c>
      <c r="J128" s="5">
        <v>337</v>
      </c>
      <c r="K128" s="5">
        <v>1302</v>
      </c>
    </row>
    <row r="129" spans="1:11">
      <c r="A129" s="5">
        <v>1386</v>
      </c>
      <c r="B129" s="5">
        <v>4</v>
      </c>
      <c r="C129" s="5" t="s">
        <v>391</v>
      </c>
      <c r="D129" s="5" t="s">
        <v>392</v>
      </c>
      <c r="E129" s="5">
        <v>35517</v>
      </c>
      <c r="F129" s="5">
        <v>28472</v>
      </c>
      <c r="G129" s="5">
        <v>10413</v>
      </c>
      <c r="H129" s="5">
        <v>14430</v>
      </c>
      <c r="I129" s="5">
        <v>1935</v>
      </c>
      <c r="J129" s="5">
        <v>1694</v>
      </c>
      <c r="K129" s="5">
        <v>7045</v>
      </c>
    </row>
    <row r="130" spans="1:11">
      <c r="A130" s="5">
        <v>1386</v>
      </c>
      <c r="B130" s="5">
        <v>2</v>
      </c>
      <c r="C130" s="5" t="s">
        <v>393</v>
      </c>
      <c r="D130" s="5" t="s">
        <v>394</v>
      </c>
      <c r="E130" s="5">
        <v>29696</v>
      </c>
      <c r="F130" s="5">
        <v>22055</v>
      </c>
      <c r="G130" s="5">
        <v>4897</v>
      </c>
      <c r="H130" s="5">
        <v>8694</v>
      </c>
      <c r="I130" s="5">
        <v>3732</v>
      </c>
      <c r="J130" s="5">
        <v>4732</v>
      </c>
      <c r="K130" s="5">
        <v>7640</v>
      </c>
    </row>
    <row r="131" spans="1:11">
      <c r="A131" s="5">
        <v>1386</v>
      </c>
      <c r="B131" s="5">
        <v>3</v>
      </c>
      <c r="C131" s="5" t="s">
        <v>395</v>
      </c>
      <c r="D131" s="5" t="s">
        <v>396</v>
      </c>
      <c r="E131" s="5">
        <v>6261</v>
      </c>
      <c r="F131" s="5">
        <v>4701</v>
      </c>
      <c r="G131" s="5">
        <v>927</v>
      </c>
      <c r="H131" s="5">
        <v>2074</v>
      </c>
      <c r="I131" s="5">
        <v>735</v>
      </c>
      <c r="J131" s="5">
        <v>966</v>
      </c>
      <c r="K131" s="5">
        <v>1560</v>
      </c>
    </row>
    <row r="132" spans="1:11">
      <c r="A132" s="5">
        <v>1386</v>
      </c>
      <c r="B132" s="5">
        <v>4</v>
      </c>
      <c r="C132" s="5" t="s">
        <v>397</v>
      </c>
      <c r="D132" s="5" t="s">
        <v>396</v>
      </c>
      <c r="E132" s="5">
        <v>6261</v>
      </c>
      <c r="F132" s="5">
        <v>4701</v>
      </c>
      <c r="G132" s="5">
        <v>927</v>
      </c>
      <c r="H132" s="5">
        <v>2074</v>
      </c>
      <c r="I132" s="5">
        <v>735</v>
      </c>
      <c r="J132" s="5">
        <v>966</v>
      </c>
      <c r="K132" s="5">
        <v>1560</v>
      </c>
    </row>
    <row r="133" spans="1:11">
      <c r="A133" s="5">
        <v>1386</v>
      </c>
      <c r="B133" s="5">
        <v>3</v>
      </c>
      <c r="C133" s="5" t="s">
        <v>398</v>
      </c>
      <c r="D133" s="5" t="s">
        <v>399</v>
      </c>
      <c r="E133" s="5">
        <v>4759</v>
      </c>
      <c r="F133" s="5">
        <v>3721</v>
      </c>
      <c r="G133" s="5">
        <v>410</v>
      </c>
      <c r="H133" s="5">
        <v>1348</v>
      </c>
      <c r="I133" s="5">
        <v>885</v>
      </c>
      <c r="J133" s="5">
        <v>1078</v>
      </c>
      <c r="K133" s="5">
        <v>1038</v>
      </c>
    </row>
    <row r="134" spans="1:11">
      <c r="A134" s="5">
        <v>1386</v>
      </c>
      <c r="B134" s="5">
        <v>4</v>
      </c>
      <c r="C134" s="5" t="s">
        <v>400</v>
      </c>
      <c r="D134" s="5" t="s">
        <v>399</v>
      </c>
      <c r="E134" s="5">
        <v>4759</v>
      </c>
      <c r="F134" s="5">
        <v>3721</v>
      </c>
      <c r="G134" s="5">
        <v>410</v>
      </c>
      <c r="H134" s="5">
        <v>1348</v>
      </c>
      <c r="I134" s="5">
        <v>885</v>
      </c>
      <c r="J134" s="5">
        <v>1078</v>
      </c>
      <c r="K134" s="5">
        <v>1038</v>
      </c>
    </row>
    <row r="135" spans="1:11">
      <c r="A135" s="5">
        <v>1386</v>
      </c>
      <c r="B135" s="5">
        <v>3</v>
      </c>
      <c r="C135" s="5" t="s">
        <v>401</v>
      </c>
      <c r="D135" s="5" t="s">
        <v>402</v>
      </c>
      <c r="E135" s="5">
        <v>7067</v>
      </c>
      <c r="F135" s="5">
        <v>4956</v>
      </c>
      <c r="G135" s="5">
        <v>1175</v>
      </c>
      <c r="H135" s="5">
        <v>1779</v>
      </c>
      <c r="I135" s="5">
        <v>1065</v>
      </c>
      <c r="J135" s="5">
        <v>937</v>
      </c>
      <c r="K135" s="5">
        <v>2111</v>
      </c>
    </row>
    <row r="136" spans="1:11">
      <c r="A136" s="5">
        <v>1386</v>
      </c>
      <c r="B136" s="5">
        <v>4</v>
      </c>
      <c r="C136" s="5" t="s">
        <v>403</v>
      </c>
      <c r="D136" s="5" t="s">
        <v>402</v>
      </c>
      <c r="E136" s="5">
        <v>7067</v>
      </c>
      <c r="F136" s="5">
        <v>4956</v>
      </c>
      <c r="G136" s="5">
        <v>1175</v>
      </c>
      <c r="H136" s="5">
        <v>1779</v>
      </c>
      <c r="I136" s="5">
        <v>1065</v>
      </c>
      <c r="J136" s="5">
        <v>937</v>
      </c>
      <c r="K136" s="5">
        <v>2111</v>
      </c>
    </row>
    <row r="137" spans="1:11">
      <c r="A137" s="5">
        <v>1386</v>
      </c>
      <c r="B137" s="5">
        <v>3</v>
      </c>
      <c r="C137" s="5" t="s">
        <v>404</v>
      </c>
      <c r="D137" s="5" t="s">
        <v>405</v>
      </c>
      <c r="E137" s="5">
        <v>4172</v>
      </c>
      <c r="F137" s="5">
        <v>3108</v>
      </c>
      <c r="G137" s="5">
        <v>797</v>
      </c>
      <c r="H137" s="5">
        <v>1349</v>
      </c>
      <c r="I137" s="5">
        <v>418</v>
      </c>
      <c r="J137" s="5">
        <v>544</v>
      </c>
      <c r="K137" s="5">
        <v>1064</v>
      </c>
    </row>
    <row r="138" spans="1:11">
      <c r="A138" s="5">
        <v>1386</v>
      </c>
      <c r="B138" s="5">
        <v>4</v>
      </c>
      <c r="C138" s="5" t="s">
        <v>406</v>
      </c>
      <c r="D138" s="5" t="s">
        <v>405</v>
      </c>
      <c r="E138" s="5">
        <v>4172</v>
      </c>
      <c r="F138" s="5">
        <v>3108</v>
      </c>
      <c r="G138" s="5">
        <v>797</v>
      </c>
      <c r="H138" s="5">
        <v>1349</v>
      </c>
      <c r="I138" s="5">
        <v>418</v>
      </c>
      <c r="J138" s="5">
        <v>544</v>
      </c>
      <c r="K138" s="5">
        <v>1064</v>
      </c>
    </row>
    <row r="139" spans="1:11">
      <c r="A139" s="5">
        <v>1386</v>
      </c>
      <c r="B139" s="5">
        <v>3</v>
      </c>
      <c r="C139" s="5" t="s">
        <v>407</v>
      </c>
      <c r="D139" s="5" t="s">
        <v>408</v>
      </c>
      <c r="E139" s="5">
        <v>5945</v>
      </c>
      <c r="F139" s="5">
        <v>4435</v>
      </c>
      <c r="G139" s="5">
        <v>1364</v>
      </c>
      <c r="H139" s="5">
        <v>1723</v>
      </c>
      <c r="I139" s="5">
        <v>463</v>
      </c>
      <c r="J139" s="5">
        <v>886</v>
      </c>
      <c r="K139" s="5">
        <v>1510</v>
      </c>
    </row>
    <row r="140" spans="1:11">
      <c r="A140" s="5">
        <v>1386</v>
      </c>
      <c r="B140" s="5">
        <v>4</v>
      </c>
      <c r="C140" s="5" t="s">
        <v>409</v>
      </c>
      <c r="D140" s="5" t="s">
        <v>410</v>
      </c>
      <c r="E140" s="5">
        <v>5224</v>
      </c>
      <c r="F140" s="5">
        <v>3904</v>
      </c>
      <c r="G140" s="5">
        <v>1260</v>
      </c>
      <c r="H140" s="5">
        <v>1487</v>
      </c>
      <c r="I140" s="5">
        <v>374</v>
      </c>
      <c r="J140" s="5">
        <v>784</v>
      </c>
      <c r="K140" s="5">
        <v>1320</v>
      </c>
    </row>
    <row r="141" spans="1:11">
      <c r="A141" s="5">
        <v>1386</v>
      </c>
      <c r="B141" s="5">
        <v>4</v>
      </c>
      <c r="C141" s="5" t="s">
        <v>411</v>
      </c>
      <c r="D141" s="5" t="s">
        <v>412</v>
      </c>
      <c r="E141" s="5">
        <v>721</v>
      </c>
      <c r="F141" s="5">
        <v>531</v>
      </c>
      <c r="G141" s="5">
        <v>104</v>
      </c>
      <c r="H141" s="5">
        <v>236</v>
      </c>
      <c r="I141" s="5">
        <v>89</v>
      </c>
      <c r="J141" s="5">
        <v>102</v>
      </c>
      <c r="K141" s="5">
        <v>190</v>
      </c>
    </row>
    <row r="142" spans="1:11">
      <c r="A142" s="5">
        <v>1386</v>
      </c>
      <c r="B142" s="5">
        <v>3</v>
      </c>
      <c r="C142" s="5" t="s">
        <v>413</v>
      </c>
      <c r="D142" s="5" t="s">
        <v>414</v>
      </c>
      <c r="E142" s="5">
        <v>523</v>
      </c>
      <c r="F142" s="5">
        <v>391</v>
      </c>
      <c r="G142" s="5">
        <v>85</v>
      </c>
      <c r="H142" s="5">
        <v>174</v>
      </c>
      <c r="I142" s="5">
        <v>61</v>
      </c>
      <c r="J142" s="5">
        <v>71</v>
      </c>
      <c r="K142" s="5">
        <v>132</v>
      </c>
    </row>
    <row r="143" spans="1:11">
      <c r="A143" s="5">
        <v>1386</v>
      </c>
      <c r="B143" s="5">
        <v>4</v>
      </c>
      <c r="C143" s="5" t="s">
        <v>415</v>
      </c>
      <c r="D143" s="5" t="s">
        <v>414</v>
      </c>
      <c r="E143" s="5">
        <v>523</v>
      </c>
      <c r="F143" s="5">
        <v>391</v>
      </c>
      <c r="G143" s="5">
        <v>85</v>
      </c>
      <c r="H143" s="5">
        <v>174</v>
      </c>
      <c r="I143" s="5">
        <v>61</v>
      </c>
      <c r="J143" s="5">
        <v>71</v>
      </c>
      <c r="K143" s="5">
        <v>132</v>
      </c>
    </row>
    <row r="144" spans="1:11">
      <c r="A144" s="5">
        <v>1386</v>
      </c>
      <c r="B144" s="5">
        <v>7</v>
      </c>
      <c r="C144" s="5" t="s">
        <v>416</v>
      </c>
      <c r="D144" s="5" t="s">
        <v>417</v>
      </c>
      <c r="E144" s="5">
        <v>969</v>
      </c>
      <c r="F144" s="5">
        <v>743</v>
      </c>
      <c r="G144" s="5">
        <v>139</v>
      </c>
      <c r="H144" s="5">
        <v>247</v>
      </c>
      <c r="I144" s="5">
        <v>106</v>
      </c>
      <c r="J144" s="5">
        <v>251</v>
      </c>
      <c r="K144" s="5">
        <v>226</v>
      </c>
    </row>
    <row r="145" spans="1:11">
      <c r="A145" s="5">
        <v>1386</v>
      </c>
      <c r="B145" s="5">
        <v>9</v>
      </c>
      <c r="C145" s="5" t="s">
        <v>418</v>
      </c>
      <c r="D145" s="5" t="s">
        <v>417</v>
      </c>
      <c r="E145" s="5">
        <v>969</v>
      </c>
      <c r="F145" s="5">
        <v>743</v>
      </c>
      <c r="G145" s="5">
        <v>139</v>
      </c>
      <c r="H145" s="5">
        <v>247</v>
      </c>
      <c r="I145" s="5">
        <v>106</v>
      </c>
      <c r="J145" s="5">
        <v>251</v>
      </c>
      <c r="K145" s="5">
        <v>226</v>
      </c>
    </row>
    <row r="146" spans="1:11">
      <c r="A146" s="5">
        <v>1386</v>
      </c>
      <c r="B146" s="5">
        <v>2</v>
      </c>
      <c r="C146" s="5" t="s">
        <v>419</v>
      </c>
      <c r="D146" s="5" t="s">
        <v>420</v>
      </c>
      <c r="E146" s="5">
        <v>83294</v>
      </c>
      <c r="F146" s="5">
        <v>62893</v>
      </c>
      <c r="G146" s="5">
        <v>25269</v>
      </c>
      <c r="H146" s="5">
        <v>28360</v>
      </c>
      <c r="I146" s="5">
        <v>4643</v>
      </c>
      <c r="J146" s="5">
        <v>4622</v>
      </c>
      <c r="K146" s="5">
        <v>20401</v>
      </c>
    </row>
    <row r="147" spans="1:11">
      <c r="A147" s="5">
        <v>1386</v>
      </c>
      <c r="B147" s="5">
        <v>3</v>
      </c>
      <c r="C147" s="5" t="s">
        <v>421</v>
      </c>
      <c r="D147" s="5" t="s">
        <v>422</v>
      </c>
      <c r="E147" s="5">
        <v>22899</v>
      </c>
      <c r="F147" s="5">
        <v>17373</v>
      </c>
      <c r="G147" s="5">
        <v>5920</v>
      </c>
      <c r="H147" s="5">
        <v>7762</v>
      </c>
      <c r="I147" s="5">
        <v>1972</v>
      </c>
      <c r="J147" s="5">
        <v>1719</v>
      </c>
      <c r="K147" s="5">
        <v>5526</v>
      </c>
    </row>
    <row r="148" spans="1:11">
      <c r="A148" s="5">
        <v>1386</v>
      </c>
      <c r="B148" s="5">
        <v>4</v>
      </c>
      <c r="C148" s="5" t="s">
        <v>423</v>
      </c>
      <c r="D148" s="5" t="s">
        <v>422</v>
      </c>
      <c r="E148" s="5">
        <v>22899</v>
      </c>
      <c r="F148" s="5">
        <v>17373</v>
      </c>
      <c r="G148" s="5">
        <v>5920</v>
      </c>
      <c r="H148" s="5">
        <v>7762</v>
      </c>
      <c r="I148" s="5">
        <v>1972</v>
      </c>
      <c r="J148" s="5">
        <v>1719</v>
      </c>
      <c r="K148" s="5">
        <v>5526</v>
      </c>
    </row>
    <row r="149" spans="1:11">
      <c r="A149" s="5">
        <v>1386</v>
      </c>
      <c r="B149" s="5">
        <v>3</v>
      </c>
      <c r="C149" s="5" t="s">
        <v>424</v>
      </c>
      <c r="D149" s="5" t="s">
        <v>425</v>
      </c>
      <c r="E149" s="5">
        <v>7476</v>
      </c>
      <c r="F149" s="5">
        <v>5037</v>
      </c>
      <c r="G149" s="5">
        <v>2608</v>
      </c>
      <c r="H149" s="5">
        <v>1824</v>
      </c>
      <c r="I149" s="5">
        <v>238</v>
      </c>
      <c r="J149" s="5">
        <v>367</v>
      </c>
      <c r="K149" s="5">
        <v>2439</v>
      </c>
    </row>
    <row r="150" spans="1:11">
      <c r="A150" s="5">
        <v>1386</v>
      </c>
      <c r="B150" s="5">
        <v>4</v>
      </c>
      <c r="C150" s="5" t="s">
        <v>426</v>
      </c>
      <c r="D150" s="5" t="s">
        <v>425</v>
      </c>
      <c r="E150" s="5">
        <v>7476</v>
      </c>
      <c r="F150" s="5">
        <v>5037</v>
      </c>
      <c r="G150" s="5">
        <v>2608</v>
      </c>
      <c r="H150" s="5">
        <v>1824</v>
      </c>
      <c r="I150" s="5">
        <v>238</v>
      </c>
      <c r="J150" s="5">
        <v>367</v>
      </c>
      <c r="K150" s="5">
        <v>2439</v>
      </c>
    </row>
    <row r="151" spans="1:11">
      <c r="A151" s="5">
        <v>1386</v>
      </c>
      <c r="B151" s="5">
        <v>3</v>
      </c>
      <c r="C151" s="5" t="s">
        <v>427</v>
      </c>
      <c r="D151" s="5" t="s">
        <v>428</v>
      </c>
      <c r="E151" s="5">
        <v>12501</v>
      </c>
      <c r="F151" s="5">
        <v>9254</v>
      </c>
      <c r="G151" s="5">
        <v>2907</v>
      </c>
      <c r="H151" s="5">
        <v>4983</v>
      </c>
      <c r="I151" s="5">
        <v>727</v>
      </c>
      <c r="J151" s="5">
        <v>636</v>
      </c>
      <c r="K151" s="5">
        <v>3247</v>
      </c>
    </row>
    <row r="152" spans="1:11">
      <c r="A152" s="5">
        <v>1386</v>
      </c>
      <c r="B152" s="5">
        <v>14</v>
      </c>
      <c r="C152" s="5" t="s">
        <v>429</v>
      </c>
      <c r="D152" s="5" t="s">
        <v>430</v>
      </c>
      <c r="E152" s="5">
        <v>12501</v>
      </c>
      <c r="F152" s="5">
        <v>9254</v>
      </c>
      <c r="G152" s="5">
        <v>2907</v>
      </c>
      <c r="H152" s="5">
        <v>4983</v>
      </c>
      <c r="I152" s="5">
        <v>727</v>
      </c>
      <c r="J152" s="5">
        <v>636</v>
      </c>
      <c r="K152" s="5">
        <v>3247</v>
      </c>
    </row>
    <row r="153" spans="1:11">
      <c r="A153" s="5">
        <v>1386</v>
      </c>
      <c r="B153" s="5">
        <v>3</v>
      </c>
      <c r="C153" s="5" t="s">
        <v>431</v>
      </c>
      <c r="D153" s="5" t="s">
        <v>432</v>
      </c>
      <c r="E153" s="5">
        <v>8124</v>
      </c>
      <c r="F153" s="5">
        <v>6460</v>
      </c>
      <c r="G153" s="5">
        <v>2668</v>
      </c>
      <c r="H153" s="5">
        <v>2944</v>
      </c>
      <c r="I153" s="5">
        <v>426</v>
      </c>
      <c r="J153" s="5">
        <v>423</v>
      </c>
      <c r="K153" s="5">
        <v>1664</v>
      </c>
    </row>
    <row r="154" spans="1:11">
      <c r="A154" s="5">
        <v>1386</v>
      </c>
      <c r="B154" s="5">
        <v>4</v>
      </c>
      <c r="C154" s="5" t="s">
        <v>433</v>
      </c>
      <c r="D154" s="5" t="s">
        <v>432</v>
      </c>
      <c r="E154" s="5">
        <v>8124</v>
      </c>
      <c r="F154" s="5">
        <v>6460</v>
      </c>
      <c r="G154" s="5">
        <v>2668</v>
      </c>
      <c r="H154" s="5">
        <v>2944</v>
      </c>
      <c r="I154" s="5">
        <v>426</v>
      </c>
      <c r="J154" s="5">
        <v>423</v>
      </c>
      <c r="K154" s="5">
        <v>1664</v>
      </c>
    </row>
    <row r="155" spans="1:11">
      <c r="A155" s="5">
        <v>1386</v>
      </c>
      <c r="B155" s="5">
        <v>3</v>
      </c>
      <c r="C155" s="5" t="s">
        <v>434</v>
      </c>
      <c r="D155" s="5" t="s">
        <v>435</v>
      </c>
      <c r="E155" s="5">
        <v>27990</v>
      </c>
      <c r="F155" s="5">
        <v>21946</v>
      </c>
      <c r="G155" s="5">
        <v>10103</v>
      </c>
      <c r="H155" s="5">
        <v>9513</v>
      </c>
      <c r="I155" s="5">
        <v>1075</v>
      </c>
      <c r="J155" s="5">
        <v>1255</v>
      </c>
      <c r="K155" s="5">
        <v>6044</v>
      </c>
    </row>
    <row r="156" spans="1:11">
      <c r="A156" s="5">
        <v>1386</v>
      </c>
      <c r="B156" s="5">
        <v>4</v>
      </c>
      <c r="C156" s="5" t="s">
        <v>436</v>
      </c>
      <c r="D156" s="5" t="s">
        <v>435</v>
      </c>
      <c r="E156" s="5">
        <v>27990</v>
      </c>
      <c r="F156" s="5">
        <v>21946</v>
      </c>
      <c r="G156" s="5">
        <v>10103</v>
      </c>
      <c r="H156" s="5">
        <v>9513</v>
      </c>
      <c r="I156" s="5">
        <v>1075</v>
      </c>
      <c r="J156" s="5">
        <v>1255</v>
      </c>
      <c r="K156" s="5">
        <v>6044</v>
      </c>
    </row>
    <row r="157" spans="1:11">
      <c r="A157" s="5">
        <v>1386</v>
      </c>
      <c r="B157" s="5">
        <v>3</v>
      </c>
      <c r="C157" s="5" t="s">
        <v>437</v>
      </c>
      <c r="D157" s="5" t="s">
        <v>438</v>
      </c>
      <c r="E157" s="5">
        <v>4305</v>
      </c>
      <c r="F157" s="5">
        <v>2823</v>
      </c>
      <c r="G157" s="5">
        <v>1063</v>
      </c>
      <c r="H157" s="5">
        <v>1333</v>
      </c>
      <c r="I157" s="5">
        <v>205</v>
      </c>
      <c r="J157" s="5">
        <v>222</v>
      </c>
      <c r="K157" s="5">
        <v>1481</v>
      </c>
    </row>
    <row r="158" spans="1:11">
      <c r="A158" s="5">
        <v>1386</v>
      </c>
      <c r="B158" s="5">
        <v>4</v>
      </c>
      <c r="C158" s="5" t="s">
        <v>439</v>
      </c>
      <c r="D158" s="5" t="s">
        <v>438</v>
      </c>
      <c r="E158" s="5">
        <v>4305</v>
      </c>
      <c r="F158" s="5">
        <v>2823</v>
      </c>
      <c r="G158" s="5">
        <v>1063</v>
      </c>
      <c r="H158" s="5">
        <v>1333</v>
      </c>
      <c r="I158" s="5">
        <v>205</v>
      </c>
      <c r="J158" s="5">
        <v>222</v>
      </c>
      <c r="K158" s="5">
        <v>1481</v>
      </c>
    </row>
    <row r="159" spans="1:11">
      <c r="A159" s="5">
        <v>1386</v>
      </c>
      <c r="B159" s="5">
        <v>2</v>
      </c>
      <c r="C159" s="5" t="s">
        <v>440</v>
      </c>
      <c r="D159" s="5" t="s">
        <v>441</v>
      </c>
      <c r="E159" s="5">
        <v>93421</v>
      </c>
      <c r="F159" s="5">
        <v>72490</v>
      </c>
      <c r="G159" s="5">
        <v>23029</v>
      </c>
      <c r="H159" s="5">
        <v>36115</v>
      </c>
      <c r="I159" s="5">
        <v>6490</v>
      </c>
      <c r="J159" s="5">
        <v>6856</v>
      </c>
      <c r="K159" s="5">
        <v>20931</v>
      </c>
    </row>
    <row r="160" spans="1:11">
      <c r="A160" s="5">
        <v>1386</v>
      </c>
      <c r="B160" s="5">
        <v>3</v>
      </c>
      <c r="C160" s="5" t="s">
        <v>442</v>
      </c>
      <c r="D160" s="5" t="s">
        <v>443</v>
      </c>
      <c r="E160" s="5">
        <v>62038</v>
      </c>
      <c r="F160" s="5">
        <v>47818</v>
      </c>
      <c r="G160" s="5">
        <v>15451</v>
      </c>
      <c r="H160" s="5">
        <v>23697</v>
      </c>
      <c r="I160" s="5">
        <v>4310</v>
      </c>
      <c r="J160" s="5">
        <v>4359</v>
      </c>
      <c r="K160" s="5">
        <v>14221</v>
      </c>
    </row>
    <row r="161" spans="1:11">
      <c r="A161" s="5">
        <v>1386</v>
      </c>
      <c r="B161" s="5">
        <v>4</v>
      </c>
      <c r="C161" s="5" t="s">
        <v>444</v>
      </c>
      <c r="D161" s="5" t="s">
        <v>445</v>
      </c>
      <c r="E161" s="5">
        <v>8037</v>
      </c>
      <c r="F161" s="5">
        <v>6273</v>
      </c>
      <c r="G161" s="5">
        <v>1594</v>
      </c>
      <c r="H161" s="5">
        <v>3026</v>
      </c>
      <c r="I161" s="5">
        <v>821</v>
      </c>
      <c r="J161" s="5">
        <v>832</v>
      </c>
      <c r="K161" s="5">
        <v>1764</v>
      </c>
    </row>
    <row r="162" spans="1:11">
      <c r="A162" s="5">
        <v>1386</v>
      </c>
      <c r="B162" s="5">
        <v>4</v>
      </c>
      <c r="C162" s="5" t="s">
        <v>446</v>
      </c>
      <c r="D162" s="5" t="s">
        <v>447</v>
      </c>
      <c r="E162" s="5">
        <v>660</v>
      </c>
      <c r="F162" s="5">
        <v>539</v>
      </c>
      <c r="G162" s="5">
        <v>149</v>
      </c>
      <c r="H162" s="5">
        <v>279</v>
      </c>
      <c r="I162" s="5">
        <v>59</v>
      </c>
      <c r="J162" s="5">
        <v>52</v>
      </c>
      <c r="K162" s="5">
        <v>121</v>
      </c>
    </row>
    <row r="163" spans="1:11">
      <c r="A163" s="5">
        <v>1386</v>
      </c>
      <c r="B163" s="5">
        <v>4</v>
      </c>
      <c r="C163" s="5" t="s">
        <v>448</v>
      </c>
      <c r="D163" s="5" t="s">
        <v>449</v>
      </c>
      <c r="E163" s="5">
        <v>14507</v>
      </c>
      <c r="F163" s="5">
        <v>11304</v>
      </c>
      <c r="G163" s="5">
        <v>4489</v>
      </c>
      <c r="H163" s="5">
        <v>4833</v>
      </c>
      <c r="I163" s="5">
        <v>1013</v>
      </c>
      <c r="J163" s="5">
        <v>969</v>
      </c>
      <c r="K163" s="5">
        <v>3203</v>
      </c>
    </row>
    <row r="164" spans="1:11">
      <c r="A164" s="5">
        <v>1386</v>
      </c>
      <c r="B164" s="5">
        <v>4</v>
      </c>
      <c r="C164" s="5" t="s">
        <v>450</v>
      </c>
      <c r="D164" s="5" t="s">
        <v>451</v>
      </c>
      <c r="E164" s="5">
        <v>3089</v>
      </c>
      <c r="F164" s="5">
        <v>2522</v>
      </c>
      <c r="G164" s="5">
        <v>857</v>
      </c>
      <c r="H164" s="5">
        <v>1236</v>
      </c>
      <c r="I164" s="5">
        <v>215</v>
      </c>
      <c r="J164" s="5">
        <v>214</v>
      </c>
      <c r="K164" s="5">
        <v>568</v>
      </c>
    </row>
    <row r="165" spans="1:11">
      <c r="A165" s="5">
        <v>1386</v>
      </c>
      <c r="B165" s="5">
        <v>4</v>
      </c>
      <c r="C165" s="5" t="s">
        <v>452</v>
      </c>
      <c r="D165" s="5" t="s">
        <v>453</v>
      </c>
      <c r="E165" s="5">
        <v>2432</v>
      </c>
      <c r="F165" s="5">
        <v>1948</v>
      </c>
      <c r="G165" s="5">
        <v>464</v>
      </c>
      <c r="H165" s="5">
        <v>1105</v>
      </c>
      <c r="I165" s="5">
        <v>187</v>
      </c>
      <c r="J165" s="5">
        <v>192</v>
      </c>
      <c r="K165" s="5">
        <v>484</v>
      </c>
    </row>
    <row r="166" spans="1:11">
      <c r="A166" s="5">
        <v>1386</v>
      </c>
      <c r="B166" s="5">
        <v>4</v>
      </c>
      <c r="C166" s="5" t="s">
        <v>454</v>
      </c>
      <c r="D166" s="5" t="s">
        <v>455</v>
      </c>
      <c r="E166" s="5">
        <v>8416</v>
      </c>
      <c r="F166" s="5">
        <v>5889</v>
      </c>
      <c r="G166" s="5">
        <v>1825</v>
      </c>
      <c r="H166" s="5">
        <v>2860</v>
      </c>
      <c r="I166" s="5">
        <v>624</v>
      </c>
      <c r="J166" s="5">
        <v>580</v>
      </c>
      <c r="K166" s="5">
        <v>2526</v>
      </c>
    </row>
    <row r="167" spans="1:11">
      <c r="A167" s="5">
        <v>1386</v>
      </c>
      <c r="B167" s="5">
        <v>4</v>
      </c>
      <c r="C167" s="5" t="s">
        <v>456</v>
      </c>
      <c r="D167" s="5" t="s">
        <v>457</v>
      </c>
      <c r="E167" s="5">
        <v>384</v>
      </c>
      <c r="F167" s="5">
        <v>293</v>
      </c>
      <c r="G167" s="5">
        <v>26</v>
      </c>
      <c r="H167" s="5">
        <v>224</v>
      </c>
      <c r="I167" s="5">
        <v>15</v>
      </c>
      <c r="J167" s="5">
        <v>28</v>
      </c>
      <c r="K167" s="5">
        <v>91</v>
      </c>
    </row>
    <row r="168" spans="1:11">
      <c r="A168" s="5">
        <v>1386</v>
      </c>
      <c r="B168" s="5">
        <v>9</v>
      </c>
      <c r="C168" s="5" t="s">
        <v>458</v>
      </c>
      <c r="D168" s="5" t="s">
        <v>459</v>
      </c>
      <c r="E168" s="5">
        <v>24513</v>
      </c>
      <c r="F168" s="5">
        <v>19050</v>
      </c>
      <c r="G168" s="5">
        <v>6047</v>
      </c>
      <c r="H168" s="5">
        <v>10135</v>
      </c>
      <c r="I168" s="5">
        <v>1376</v>
      </c>
      <c r="J168" s="5">
        <v>1491</v>
      </c>
      <c r="K168" s="5">
        <v>5464</v>
      </c>
    </row>
    <row r="169" spans="1:11">
      <c r="A169" s="5">
        <v>1386</v>
      </c>
      <c r="B169" s="5">
        <v>3</v>
      </c>
      <c r="C169" s="5" t="s">
        <v>460</v>
      </c>
      <c r="D169" s="5" t="s">
        <v>461</v>
      </c>
      <c r="E169" s="5">
        <v>31383</v>
      </c>
      <c r="F169" s="5">
        <v>24673</v>
      </c>
      <c r="G169" s="5">
        <v>7578</v>
      </c>
      <c r="H169" s="5">
        <v>12418</v>
      </c>
      <c r="I169" s="5">
        <v>2180</v>
      </c>
      <c r="J169" s="5">
        <v>2497</v>
      </c>
      <c r="K169" s="5">
        <v>6710</v>
      </c>
    </row>
    <row r="170" spans="1:11">
      <c r="A170" s="5">
        <v>1386</v>
      </c>
      <c r="B170" s="5">
        <v>4</v>
      </c>
      <c r="C170" s="5" t="s">
        <v>462</v>
      </c>
      <c r="D170" s="5" t="s">
        <v>463</v>
      </c>
      <c r="E170" s="5">
        <v>7680</v>
      </c>
      <c r="F170" s="5">
        <v>5999</v>
      </c>
      <c r="G170" s="5">
        <v>1986</v>
      </c>
      <c r="H170" s="5">
        <v>3022</v>
      </c>
      <c r="I170" s="5">
        <v>496</v>
      </c>
      <c r="J170" s="5">
        <v>494</v>
      </c>
      <c r="K170" s="5">
        <v>1682</v>
      </c>
    </row>
    <row r="171" spans="1:11">
      <c r="A171" s="5">
        <v>1386</v>
      </c>
      <c r="B171" s="5">
        <v>4</v>
      </c>
      <c r="C171" s="5" t="s">
        <v>464</v>
      </c>
      <c r="D171" s="5" t="s">
        <v>465</v>
      </c>
      <c r="E171" s="5">
        <v>5282</v>
      </c>
      <c r="F171" s="5">
        <v>4132</v>
      </c>
      <c r="G171" s="5">
        <v>1217</v>
      </c>
      <c r="H171" s="5">
        <v>2052</v>
      </c>
      <c r="I171" s="5">
        <v>385</v>
      </c>
      <c r="J171" s="5">
        <v>478</v>
      </c>
      <c r="K171" s="5">
        <v>1150</v>
      </c>
    </row>
    <row r="172" spans="1:11">
      <c r="A172" s="5">
        <v>1386</v>
      </c>
      <c r="B172" s="5">
        <v>4</v>
      </c>
      <c r="C172" s="5" t="s">
        <v>466</v>
      </c>
      <c r="D172" s="5" t="s">
        <v>467</v>
      </c>
      <c r="E172" s="5">
        <v>598</v>
      </c>
      <c r="F172" s="5">
        <v>492</v>
      </c>
      <c r="G172" s="5">
        <v>115</v>
      </c>
      <c r="H172" s="5">
        <v>257</v>
      </c>
      <c r="I172" s="5">
        <v>63</v>
      </c>
      <c r="J172" s="5">
        <v>57</v>
      </c>
      <c r="K172" s="5">
        <v>106</v>
      </c>
    </row>
    <row r="173" spans="1:11">
      <c r="A173" s="5">
        <v>1386</v>
      </c>
      <c r="B173" s="5">
        <v>4</v>
      </c>
      <c r="C173" s="5" t="s">
        <v>468</v>
      </c>
      <c r="D173" s="5" t="s">
        <v>469</v>
      </c>
      <c r="E173" s="5">
        <v>7516</v>
      </c>
      <c r="F173" s="5">
        <v>5943</v>
      </c>
      <c r="G173" s="5">
        <v>1966</v>
      </c>
      <c r="H173" s="5">
        <v>2976</v>
      </c>
      <c r="I173" s="5">
        <v>435</v>
      </c>
      <c r="J173" s="5">
        <v>567</v>
      </c>
      <c r="K173" s="5">
        <v>1574</v>
      </c>
    </row>
    <row r="174" spans="1:11">
      <c r="A174" s="5">
        <v>1386</v>
      </c>
      <c r="B174" s="5">
        <v>4</v>
      </c>
      <c r="C174" s="5" t="s">
        <v>470</v>
      </c>
      <c r="D174" s="5" t="s">
        <v>471</v>
      </c>
      <c r="E174" s="5">
        <v>3870</v>
      </c>
      <c r="F174" s="5">
        <v>3058</v>
      </c>
      <c r="G174" s="5">
        <v>932</v>
      </c>
      <c r="H174" s="5">
        <v>1616</v>
      </c>
      <c r="I174" s="5">
        <v>241</v>
      </c>
      <c r="J174" s="5">
        <v>269</v>
      </c>
      <c r="K174" s="5">
        <v>812</v>
      </c>
    </row>
    <row r="175" spans="1:11">
      <c r="A175" s="5">
        <v>1386</v>
      </c>
      <c r="B175" s="5">
        <v>4</v>
      </c>
      <c r="C175" s="5" t="s">
        <v>472</v>
      </c>
      <c r="D175" s="5" t="s">
        <v>473</v>
      </c>
      <c r="E175" s="5">
        <v>1356</v>
      </c>
      <c r="F175" s="5">
        <v>961</v>
      </c>
      <c r="G175" s="5">
        <v>402</v>
      </c>
      <c r="H175" s="5">
        <v>437</v>
      </c>
      <c r="I175" s="5">
        <v>61</v>
      </c>
      <c r="J175" s="5">
        <v>61</v>
      </c>
      <c r="K175" s="5">
        <v>395</v>
      </c>
    </row>
    <row r="176" spans="1:11">
      <c r="A176" s="5">
        <v>1386</v>
      </c>
      <c r="B176" s="5">
        <v>4</v>
      </c>
      <c r="C176" s="5" t="s">
        <v>474</v>
      </c>
      <c r="D176" s="5" t="s">
        <v>475</v>
      </c>
      <c r="E176" s="5">
        <v>5081</v>
      </c>
      <c r="F176" s="5">
        <v>4088</v>
      </c>
      <c r="G176" s="5">
        <v>960</v>
      </c>
      <c r="H176" s="5">
        <v>2058</v>
      </c>
      <c r="I176" s="5">
        <v>499</v>
      </c>
      <c r="J176" s="5">
        <v>572</v>
      </c>
      <c r="K176" s="5">
        <v>992</v>
      </c>
    </row>
    <row r="177" spans="1:11">
      <c r="A177" s="5">
        <v>1386</v>
      </c>
      <c r="B177" s="5">
        <v>2</v>
      </c>
      <c r="C177" s="5" t="s">
        <v>476</v>
      </c>
      <c r="D177" s="5" t="s">
        <v>477</v>
      </c>
      <c r="E177" s="5">
        <v>148617</v>
      </c>
      <c r="F177" s="5">
        <v>116983</v>
      </c>
      <c r="G177" s="5">
        <v>40716</v>
      </c>
      <c r="H177" s="5">
        <v>58239</v>
      </c>
      <c r="I177" s="5">
        <v>9834</v>
      </c>
      <c r="J177" s="5">
        <v>8194</v>
      </c>
      <c r="K177" s="5">
        <v>31633</v>
      </c>
    </row>
    <row r="178" spans="1:11">
      <c r="A178" s="5">
        <v>1386</v>
      </c>
      <c r="B178" s="5">
        <v>3</v>
      </c>
      <c r="C178" s="5" t="s">
        <v>478</v>
      </c>
      <c r="D178" s="5" t="s">
        <v>479</v>
      </c>
      <c r="E178" s="5">
        <v>62023</v>
      </c>
      <c r="F178" s="5">
        <v>47421</v>
      </c>
      <c r="G178" s="5">
        <v>11397</v>
      </c>
      <c r="H178" s="5">
        <v>27467</v>
      </c>
      <c r="I178" s="5">
        <v>4942</v>
      </c>
      <c r="J178" s="5">
        <v>3615</v>
      </c>
      <c r="K178" s="5">
        <v>14602</v>
      </c>
    </row>
    <row r="179" spans="1:11">
      <c r="A179" s="5">
        <v>1386</v>
      </c>
      <c r="B179" s="5">
        <v>4</v>
      </c>
      <c r="C179" s="5" t="s">
        <v>480</v>
      </c>
      <c r="D179" s="5" t="s">
        <v>479</v>
      </c>
      <c r="E179" s="5">
        <v>62023</v>
      </c>
      <c r="F179" s="5">
        <v>47421</v>
      </c>
      <c r="G179" s="5">
        <v>11397</v>
      </c>
      <c r="H179" s="5">
        <v>27467</v>
      </c>
      <c r="I179" s="5">
        <v>4942</v>
      </c>
      <c r="J179" s="5">
        <v>3615</v>
      </c>
      <c r="K179" s="5">
        <v>14602</v>
      </c>
    </row>
    <row r="180" spans="1:11">
      <c r="A180" s="5">
        <v>1386</v>
      </c>
      <c r="B180" s="5">
        <v>3</v>
      </c>
      <c r="C180" s="5" t="s">
        <v>481</v>
      </c>
      <c r="D180" s="5" t="s">
        <v>482</v>
      </c>
      <c r="E180" s="5">
        <v>6272</v>
      </c>
      <c r="F180" s="5">
        <v>5336</v>
      </c>
      <c r="G180" s="5">
        <v>2740</v>
      </c>
      <c r="H180" s="5">
        <v>2051</v>
      </c>
      <c r="I180" s="5">
        <v>283</v>
      </c>
      <c r="J180" s="5">
        <v>261</v>
      </c>
      <c r="K180" s="5">
        <v>936</v>
      </c>
    </row>
    <row r="181" spans="1:11">
      <c r="A181" s="5">
        <v>1386</v>
      </c>
      <c r="B181" s="5">
        <v>4</v>
      </c>
      <c r="C181" s="5" t="s">
        <v>483</v>
      </c>
      <c r="D181" s="5" t="s">
        <v>482</v>
      </c>
      <c r="E181" s="5">
        <v>6272</v>
      </c>
      <c r="F181" s="5">
        <v>5336</v>
      </c>
      <c r="G181" s="5">
        <v>2740</v>
      </c>
      <c r="H181" s="5">
        <v>2051</v>
      </c>
      <c r="I181" s="5">
        <v>283</v>
      </c>
      <c r="J181" s="5">
        <v>261</v>
      </c>
      <c r="K181" s="5">
        <v>936</v>
      </c>
    </row>
    <row r="182" spans="1:11">
      <c r="A182" s="5">
        <v>1386</v>
      </c>
      <c r="B182" s="5">
        <v>3</v>
      </c>
      <c r="C182" s="5" t="s">
        <v>484</v>
      </c>
      <c r="D182" s="5" t="s">
        <v>485</v>
      </c>
      <c r="E182" s="5">
        <v>80322</v>
      </c>
      <c r="F182" s="5">
        <v>64226</v>
      </c>
      <c r="G182" s="5">
        <v>26579</v>
      </c>
      <c r="H182" s="5">
        <v>28721</v>
      </c>
      <c r="I182" s="5">
        <v>4608</v>
      </c>
      <c r="J182" s="5">
        <v>4317</v>
      </c>
      <c r="K182" s="5">
        <v>16096</v>
      </c>
    </row>
    <row r="183" spans="1:11">
      <c r="A183" s="5">
        <v>1386</v>
      </c>
      <c r="B183" s="5">
        <v>4</v>
      </c>
      <c r="C183" s="5" t="s">
        <v>486</v>
      </c>
      <c r="D183" s="5" t="s">
        <v>485</v>
      </c>
      <c r="E183" s="5">
        <v>80322</v>
      </c>
      <c r="F183" s="5">
        <v>64226</v>
      </c>
      <c r="G183" s="5">
        <v>26579</v>
      </c>
      <c r="H183" s="5">
        <v>28721</v>
      </c>
      <c r="I183" s="5">
        <v>4608</v>
      </c>
      <c r="J183" s="5">
        <v>4317</v>
      </c>
      <c r="K183" s="5">
        <v>16096</v>
      </c>
    </row>
    <row r="184" spans="1:11">
      <c r="A184" s="5">
        <v>1386</v>
      </c>
      <c r="B184" s="5">
        <v>2</v>
      </c>
      <c r="C184" s="5" t="s">
        <v>487</v>
      </c>
      <c r="D184" s="5" t="s">
        <v>488</v>
      </c>
      <c r="E184" s="5">
        <v>23849</v>
      </c>
      <c r="F184" s="5">
        <v>17688</v>
      </c>
      <c r="G184" s="5">
        <v>6137</v>
      </c>
      <c r="H184" s="5">
        <v>7478</v>
      </c>
      <c r="I184" s="5">
        <v>2138</v>
      </c>
      <c r="J184" s="5">
        <v>1935</v>
      </c>
      <c r="K184" s="5">
        <v>6160</v>
      </c>
    </row>
    <row r="185" spans="1:11">
      <c r="A185" s="5">
        <v>1386</v>
      </c>
      <c r="B185" s="5">
        <v>3</v>
      </c>
      <c r="C185" s="5" t="s">
        <v>489</v>
      </c>
      <c r="D185" s="5" t="s">
        <v>490</v>
      </c>
      <c r="E185" s="5">
        <v>9236</v>
      </c>
      <c r="F185" s="5">
        <v>7213</v>
      </c>
      <c r="G185" s="5">
        <v>2744</v>
      </c>
      <c r="H185" s="5">
        <v>2763</v>
      </c>
      <c r="I185" s="5">
        <v>699</v>
      </c>
      <c r="J185" s="5">
        <v>1007</v>
      </c>
      <c r="K185" s="5">
        <v>2023</v>
      </c>
    </row>
    <row r="186" spans="1:11">
      <c r="A186" s="5">
        <v>1386</v>
      </c>
      <c r="B186" s="5">
        <v>4</v>
      </c>
      <c r="C186" s="5" t="s">
        <v>491</v>
      </c>
      <c r="D186" s="5" t="s">
        <v>492</v>
      </c>
      <c r="E186" s="5">
        <v>8991</v>
      </c>
      <c r="F186" s="5">
        <v>7007</v>
      </c>
      <c r="G186" s="5">
        <v>2630</v>
      </c>
      <c r="H186" s="5">
        <v>2678</v>
      </c>
      <c r="I186" s="5">
        <v>694</v>
      </c>
      <c r="J186" s="5">
        <v>1005</v>
      </c>
      <c r="K186" s="5">
        <v>1984</v>
      </c>
    </row>
    <row r="187" spans="1:11">
      <c r="A187" s="5">
        <v>1386</v>
      </c>
      <c r="B187" s="5">
        <v>4</v>
      </c>
      <c r="C187" s="5" t="s">
        <v>493</v>
      </c>
      <c r="D187" s="5" t="s">
        <v>494</v>
      </c>
      <c r="E187" s="5">
        <v>245</v>
      </c>
      <c r="F187" s="5">
        <v>206</v>
      </c>
      <c r="G187" s="5">
        <v>114</v>
      </c>
      <c r="H187" s="5">
        <v>85</v>
      </c>
      <c r="I187" s="5">
        <v>5</v>
      </c>
      <c r="J187" s="5">
        <v>2</v>
      </c>
      <c r="K187" s="5">
        <v>39</v>
      </c>
    </row>
    <row r="188" spans="1:11">
      <c r="A188" s="5">
        <v>1386</v>
      </c>
      <c r="B188" s="5">
        <v>3</v>
      </c>
      <c r="C188" s="5" t="s">
        <v>495</v>
      </c>
      <c r="D188" s="5" t="s">
        <v>496</v>
      </c>
      <c r="E188" s="5">
        <v>3259</v>
      </c>
      <c r="F188" s="5">
        <v>2083</v>
      </c>
      <c r="G188" s="5">
        <v>422</v>
      </c>
      <c r="H188" s="5">
        <v>1042</v>
      </c>
      <c r="I188" s="5">
        <v>378</v>
      </c>
      <c r="J188" s="5">
        <v>241</v>
      </c>
      <c r="K188" s="5">
        <v>1176</v>
      </c>
    </row>
    <row r="189" spans="1:11">
      <c r="A189" s="5">
        <v>1386</v>
      </c>
      <c r="B189" s="5">
        <v>4</v>
      </c>
      <c r="C189" s="5" t="s">
        <v>497</v>
      </c>
      <c r="D189" s="5" t="s">
        <v>496</v>
      </c>
      <c r="E189" s="5">
        <v>3259</v>
      </c>
      <c r="F189" s="5">
        <v>2083</v>
      </c>
      <c r="G189" s="5">
        <v>422</v>
      </c>
      <c r="H189" s="5">
        <v>1042</v>
      </c>
      <c r="I189" s="5">
        <v>378</v>
      </c>
      <c r="J189" s="5">
        <v>241</v>
      </c>
      <c r="K189" s="5">
        <v>1176</v>
      </c>
    </row>
    <row r="190" spans="1:11">
      <c r="A190" s="5">
        <v>1386</v>
      </c>
      <c r="B190" s="5">
        <v>3</v>
      </c>
      <c r="C190" s="5" t="s">
        <v>498</v>
      </c>
      <c r="D190" s="5" t="s">
        <v>499</v>
      </c>
      <c r="E190" s="5">
        <v>11354</v>
      </c>
      <c r="F190" s="5">
        <v>8393</v>
      </c>
      <c r="G190" s="5">
        <v>2971</v>
      </c>
      <c r="H190" s="5">
        <v>3673</v>
      </c>
      <c r="I190" s="5">
        <v>1061</v>
      </c>
      <c r="J190" s="5">
        <v>687</v>
      </c>
      <c r="K190" s="5">
        <v>2961</v>
      </c>
    </row>
    <row r="191" spans="1:11">
      <c r="A191" s="5">
        <v>1386</v>
      </c>
      <c r="B191" s="5">
        <v>4</v>
      </c>
      <c r="C191" s="5" t="s">
        <v>500</v>
      </c>
      <c r="D191" s="5" t="s">
        <v>501</v>
      </c>
      <c r="E191" s="5">
        <v>6642</v>
      </c>
      <c r="F191" s="5">
        <v>5218</v>
      </c>
      <c r="G191" s="5">
        <v>2456</v>
      </c>
      <c r="H191" s="5">
        <v>2183</v>
      </c>
      <c r="I191" s="5">
        <v>286</v>
      </c>
      <c r="J191" s="5">
        <v>292</v>
      </c>
      <c r="K191" s="5">
        <v>1425</v>
      </c>
    </row>
    <row r="192" spans="1:11">
      <c r="A192" s="5">
        <v>1386</v>
      </c>
      <c r="B192" s="5">
        <v>4</v>
      </c>
      <c r="C192" s="5" t="s">
        <v>502</v>
      </c>
      <c r="D192" s="5" t="s">
        <v>503</v>
      </c>
      <c r="E192" s="5">
        <v>703</v>
      </c>
      <c r="F192" s="5">
        <v>538</v>
      </c>
      <c r="G192" s="5">
        <v>200</v>
      </c>
      <c r="H192" s="5">
        <v>226</v>
      </c>
      <c r="I192" s="5">
        <v>75</v>
      </c>
      <c r="J192" s="5">
        <v>37</v>
      </c>
      <c r="K192" s="5">
        <v>165</v>
      </c>
    </row>
    <row r="193" spans="1:11">
      <c r="A193" s="5">
        <v>1386</v>
      </c>
      <c r="B193" s="5">
        <v>4</v>
      </c>
      <c r="C193" s="5" t="s">
        <v>504</v>
      </c>
      <c r="D193" s="5" t="s">
        <v>499</v>
      </c>
      <c r="E193" s="5">
        <v>4008</v>
      </c>
      <c r="F193" s="5">
        <v>2637</v>
      </c>
      <c r="G193" s="5">
        <v>315</v>
      </c>
      <c r="H193" s="5">
        <v>1264</v>
      </c>
      <c r="I193" s="5">
        <v>700</v>
      </c>
      <c r="J193" s="5">
        <v>358</v>
      </c>
      <c r="K193" s="5">
        <v>1371</v>
      </c>
    </row>
    <row r="194" spans="1:11">
      <c r="A194" s="5">
        <v>1386</v>
      </c>
      <c r="B194" s="5">
        <v>2</v>
      </c>
      <c r="C194" s="5" t="s">
        <v>505</v>
      </c>
      <c r="D194" s="5" t="s">
        <v>506</v>
      </c>
      <c r="E194" s="5">
        <v>19254</v>
      </c>
      <c r="F194" s="5">
        <v>14882</v>
      </c>
      <c r="G194" s="5">
        <v>6814</v>
      </c>
      <c r="H194" s="5">
        <v>7277</v>
      </c>
      <c r="I194" s="5">
        <v>356</v>
      </c>
      <c r="J194" s="5">
        <v>435</v>
      </c>
      <c r="K194" s="5">
        <v>4372</v>
      </c>
    </row>
    <row r="195" spans="1:11">
      <c r="A195" s="5">
        <v>1386</v>
      </c>
      <c r="B195" s="5">
        <v>3</v>
      </c>
      <c r="C195" s="5" t="s">
        <v>507</v>
      </c>
      <c r="D195" s="5" t="s">
        <v>506</v>
      </c>
      <c r="E195" s="5">
        <v>19254</v>
      </c>
      <c r="F195" s="5">
        <v>14882</v>
      </c>
      <c r="G195" s="5">
        <v>6814</v>
      </c>
      <c r="H195" s="5">
        <v>7277</v>
      </c>
      <c r="I195" s="5">
        <v>356</v>
      </c>
      <c r="J195" s="5">
        <v>435</v>
      </c>
      <c r="K195" s="5">
        <v>4372</v>
      </c>
    </row>
    <row r="196" spans="1:11">
      <c r="A196" s="5">
        <v>1386</v>
      </c>
      <c r="B196" s="5">
        <v>4</v>
      </c>
      <c r="C196" s="5" t="s">
        <v>508</v>
      </c>
      <c r="D196" s="5" t="s">
        <v>506</v>
      </c>
      <c r="E196" s="5">
        <v>19254</v>
      </c>
      <c r="F196" s="5">
        <v>14882</v>
      </c>
      <c r="G196" s="5">
        <v>6814</v>
      </c>
      <c r="H196" s="5">
        <v>7277</v>
      </c>
      <c r="I196" s="5">
        <v>356</v>
      </c>
      <c r="J196" s="5">
        <v>435</v>
      </c>
      <c r="K196" s="5">
        <v>4372</v>
      </c>
    </row>
    <row r="197" spans="1:11">
      <c r="A197" s="5">
        <v>1386</v>
      </c>
      <c r="B197" s="5">
        <v>2</v>
      </c>
      <c r="C197" s="5" t="s">
        <v>509</v>
      </c>
      <c r="D197" s="5" t="s">
        <v>510</v>
      </c>
      <c r="E197" s="5">
        <v>13633</v>
      </c>
      <c r="F197" s="5">
        <v>10833</v>
      </c>
      <c r="G197" s="5">
        <v>4357</v>
      </c>
      <c r="H197" s="5">
        <v>5131</v>
      </c>
      <c r="I197" s="5">
        <v>717</v>
      </c>
      <c r="J197" s="5">
        <v>626</v>
      </c>
      <c r="K197" s="5">
        <v>2800</v>
      </c>
    </row>
    <row r="198" spans="1:11">
      <c r="A198" s="5">
        <v>1386</v>
      </c>
      <c r="B198" s="5">
        <v>3</v>
      </c>
      <c r="C198" s="5" t="s">
        <v>511</v>
      </c>
      <c r="D198" s="5" t="s">
        <v>512</v>
      </c>
      <c r="E198" s="5">
        <v>770</v>
      </c>
      <c r="F198" s="5">
        <v>645</v>
      </c>
      <c r="G198" s="5">
        <v>247</v>
      </c>
      <c r="H198" s="5">
        <v>342</v>
      </c>
      <c r="I198" s="5">
        <v>35</v>
      </c>
      <c r="J198" s="5">
        <v>21</v>
      </c>
      <c r="K198" s="5">
        <v>125</v>
      </c>
    </row>
    <row r="199" spans="1:11">
      <c r="A199" s="5">
        <v>1386</v>
      </c>
      <c r="B199" s="5">
        <v>9</v>
      </c>
      <c r="C199" s="5" t="s">
        <v>513</v>
      </c>
      <c r="D199" s="5" t="s">
        <v>514</v>
      </c>
      <c r="E199" s="5">
        <v>770</v>
      </c>
      <c r="F199" s="5">
        <v>645</v>
      </c>
      <c r="G199" s="5">
        <v>247</v>
      </c>
      <c r="H199" s="5">
        <v>342</v>
      </c>
      <c r="I199" s="5">
        <v>35</v>
      </c>
      <c r="J199" s="5">
        <v>21</v>
      </c>
      <c r="K199" s="5">
        <v>125</v>
      </c>
    </row>
    <row r="200" spans="1:11">
      <c r="A200" s="5">
        <v>1386</v>
      </c>
      <c r="B200" s="5">
        <v>3</v>
      </c>
      <c r="C200" s="5" t="s">
        <v>515</v>
      </c>
      <c r="D200" s="5" t="s">
        <v>516</v>
      </c>
      <c r="E200" s="5">
        <v>296</v>
      </c>
      <c r="F200" s="5">
        <v>224</v>
      </c>
      <c r="G200" s="5">
        <v>117</v>
      </c>
      <c r="H200" s="5">
        <v>70</v>
      </c>
      <c r="I200" s="5">
        <v>28</v>
      </c>
      <c r="J200" s="5">
        <v>9</v>
      </c>
      <c r="K200" s="5">
        <v>72</v>
      </c>
    </row>
    <row r="201" spans="1:11">
      <c r="A201" s="5">
        <v>1386</v>
      </c>
      <c r="B201" s="5">
        <v>4</v>
      </c>
      <c r="C201" s="5" t="s">
        <v>517</v>
      </c>
      <c r="D201" s="5" t="s">
        <v>516</v>
      </c>
      <c r="E201" s="5">
        <v>296</v>
      </c>
      <c r="F201" s="5">
        <v>224</v>
      </c>
      <c r="G201" s="5">
        <v>117</v>
      </c>
      <c r="H201" s="5">
        <v>70</v>
      </c>
      <c r="I201" s="5">
        <v>28</v>
      </c>
      <c r="J201" s="5">
        <v>9</v>
      </c>
      <c r="K201" s="5">
        <v>72</v>
      </c>
    </row>
    <row r="202" spans="1:11">
      <c r="A202" s="5">
        <v>1386</v>
      </c>
      <c r="B202" s="5">
        <v>3</v>
      </c>
      <c r="C202" s="5" t="s">
        <v>518</v>
      </c>
      <c r="D202" s="5" t="s">
        <v>519</v>
      </c>
      <c r="E202" s="5">
        <v>362</v>
      </c>
      <c r="F202" s="5">
        <v>296</v>
      </c>
      <c r="G202" s="5">
        <v>49</v>
      </c>
      <c r="H202" s="5">
        <v>226</v>
      </c>
      <c r="I202" s="5">
        <v>9</v>
      </c>
      <c r="J202" s="5">
        <v>12</v>
      </c>
      <c r="K202" s="5">
        <v>66</v>
      </c>
    </row>
    <row r="203" spans="1:11">
      <c r="A203" s="5">
        <v>1386</v>
      </c>
      <c r="B203" s="5">
        <v>4</v>
      </c>
      <c r="C203" s="5" t="s">
        <v>520</v>
      </c>
      <c r="D203" s="5" t="s">
        <v>519</v>
      </c>
      <c r="E203" s="5">
        <v>362</v>
      </c>
      <c r="F203" s="5">
        <v>296</v>
      </c>
      <c r="G203" s="5">
        <v>49</v>
      </c>
      <c r="H203" s="5">
        <v>226</v>
      </c>
      <c r="I203" s="5">
        <v>9</v>
      </c>
      <c r="J203" s="5">
        <v>12</v>
      </c>
      <c r="K203" s="5">
        <v>66</v>
      </c>
    </row>
    <row r="204" spans="1:11">
      <c r="A204" s="5">
        <v>1386</v>
      </c>
      <c r="B204" s="5">
        <v>3</v>
      </c>
      <c r="C204" s="5" t="s">
        <v>521</v>
      </c>
      <c r="D204" s="5" t="s">
        <v>522</v>
      </c>
      <c r="E204" s="5">
        <v>7607</v>
      </c>
      <c r="F204" s="5">
        <v>5920</v>
      </c>
      <c r="G204" s="5">
        <v>2111</v>
      </c>
      <c r="H204" s="5">
        <v>2933</v>
      </c>
      <c r="I204" s="5">
        <v>468</v>
      </c>
      <c r="J204" s="5">
        <v>408</v>
      </c>
      <c r="K204" s="5">
        <v>1687</v>
      </c>
    </row>
    <row r="205" spans="1:11">
      <c r="A205" s="5">
        <v>1386</v>
      </c>
      <c r="B205" s="5">
        <v>4</v>
      </c>
      <c r="C205" s="5" t="s">
        <v>523</v>
      </c>
      <c r="D205" s="5" t="s">
        <v>522</v>
      </c>
      <c r="E205" s="5">
        <v>7607</v>
      </c>
      <c r="F205" s="5">
        <v>5920</v>
      </c>
      <c r="G205" s="5">
        <v>2111</v>
      </c>
      <c r="H205" s="5">
        <v>2933</v>
      </c>
      <c r="I205" s="5">
        <v>468</v>
      </c>
      <c r="J205" s="5">
        <v>408</v>
      </c>
      <c r="K205" s="5">
        <v>1687</v>
      </c>
    </row>
    <row r="206" spans="1:11">
      <c r="A206" s="5">
        <v>1386</v>
      </c>
      <c r="B206" s="5">
        <v>7</v>
      </c>
      <c r="C206" s="5" t="s">
        <v>524</v>
      </c>
      <c r="D206" s="5" t="s">
        <v>525</v>
      </c>
      <c r="E206" s="5">
        <v>4597</v>
      </c>
      <c r="F206" s="5">
        <v>3748</v>
      </c>
      <c r="G206" s="5">
        <v>1833</v>
      </c>
      <c r="H206" s="5">
        <v>1560</v>
      </c>
      <c r="I206" s="5">
        <v>178</v>
      </c>
      <c r="J206" s="5">
        <v>177</v>
      </c>
      <c r="K206" s="5">
        <v>850</v>
      </c>
    </row>
    <row r="207" spans="1:11">
      <c r="A207" s="5">
        <v>1386</v>
      </c>
      <c r="B207" s="5">
        <v>9</v>
      </c>
      <c r="C207" s="5" t="s">
        <v>526</v>
      </c>
      <c r="D207" s="5" t="s">
        <v>525</v>
      </c>
      <c r="E207" s="5">
        <v>4597</v>
      </c>
      <c r="F207" s="5">
        <v>3748</v>
      </c>
      <c r="G207" s="5">
        <v>1833</v>
      </c>
      <c r="H207" s="5">
        <v>1560</v>
      </c>
      <c r="I207" s="5">
        <v>178</v>
      </c>
      <c r="J207" s="5">
        <v>177</v>
      </c>
      <c r="K207" s="5">
        <v>850</v>
      </c>
    </row>
    <row r="208" spans="1:11">
      <c r="A208" s="5">
        <v>1386</v>
      </c>
      <c r="B208" s="5">
        <v>2</v>
      </c>
      <c r="C208" s="5" t="s">
        <v>527</v>
      </c>
      <c r="D208" s="5" t="s">
        <v>528</v>
      </c>
      <c r="E208" s="5">
        <v>2241</v>
      </c>
      <c r="F208" s="5">
        <v>1802</v>
      </c>
      <c r="G208" s="5">
        <v>443</v>
      </c>
      <c r="H208" s="5">
        <v>1058</v>
      </c>
      <c r="I208" s="5">
        <v>180</v>
      </c>
      <c r="J208" s="5">
        <v>120</v>
      </c>
      <c r="K208" s="5">
        <v>439</v>
      </c>
    </row>
    <row r="209" spans="1:11">
      <c r="A209" s="5">
        <v>1386</v>
      </c>
      <c r="B209" s="5">
        <v>7</v>
      </c>
      <c r="C209" s="5" t="s">
        <v>529</v>
      </c>
      <c r="D209" s="5" t="s">
        <v>530</v>
      </c>
      <c r="E209" s="5">
        <v>2241</v>
      </c>
      <c r="F209" s="5">
        <v>1802</v>
      </c>
      <c r="G209" s="5">
        <v>443</v>
      </c>
      <c r="H209" s="5">
        <v>1058</v>
      </c>
      <c r="I209" s="5">
        <v>180</v>
      </c>
      <c r="J209" s="5">
        <v>120</v>
      </c>
      <c r="K209" s="5">
        <v>439</v>
      </c>
    </row>
    <row r="210" spans="1:11">
      <c r="A210" s="5">
        <v>1386</v>
      </c>
      <c r="B210" s="5">
        <v>19</v>
      </c>
      <c r="C210" s="5" t="s">
        <v>531</v>
      </c>
      <c r="D210" s="5" t="s">
        <v>532</v>
      </c>
      <c r="E210" s="5">
        <v>62</v>
      </c>
      <c r="F210" s="5">
        <v>31</v>
      </c>
      <c r="G210" s="5">
        <v>0</v>
      </c>
      <c r="H210" s="5">
        <v>25</v>
      </c>
      <c r="I210" s="5">
        <v>1</v>
      </c>
      <c r="J210" s="5">
        <v>5</v>
      </c>
      <c r="K210" s="5">
        <v>32</v>
      </c>
    </row>
    <row r="211" spans="1:11">
      <c r="A211" s="5">
        <v>1386</v>
      </c>
      <c r="B211" s="5">
        <v>4</v>
      </c>
      <c r="C211" s="5" t="s">
        <v>533</v>
      </c>
      <c r="D211" s="5" t="s">
        <v>534</v>
      </c>
      <c r="E211" s="5">
        <v>958</v>
      </c>
      <c r="F211" s="5">
        <v>708</v>
      </c>
      <c r="G211" s="5">
        <v>144</v>
      </c>
      <c r="H211" s="5">
        <v>473</v>
      </c>
      <c r="I211" s="5">
        <v>53</v>
      </c>
      <c r="J211" s="5">
        <v>38</v>
      </c>
      <c r="K211" s="5">
        <v>249</v>
      </c>
    </row>
    <row r="212" spans="1:11">
      <c r="A212" s="5">
        <v>1386</v>
      </c>
      <c r="B212" s="5">
        <v>4</v>
      </c>
      <c r="C212" s="5" t="s">
        <v>535</v>
      </c>
      <c r="D212" s="5" t="s">
        <v>536</v>
      </c>
      <c r="E212" s="5">
        <v>525</v>
      </c>
      <c r="F212" s="5">
        <v>422</v>
      </c>
      <c r="G212" s="5">
        <v>45</v>
      </c>
      <c r="H212" s="5">
        <v>266</v>
      </c>
      <c r="I212" s="5">
        <v>78</v>
      </c>
      <c r="J212" s="5">
        <v>33</v>
      </c>
      <c r="K212" s="5">
        <v>103</v>
      </c>
    </row>
    <row r="213" spans="1:11">
      <c r="A213" s="5">
        <v>1386</v>
      </c>
      <c r="B213" s="5">
        <v>4</v>
      </c>
      <c r="C213" s="5" t="s">
        <v>537</v>
      </c>
      <c r="D213" s="5" t="s">
        <v>538</v>
      </c>
      <c r="E213" s="5">
        <v>696</v>
      </c>
      <c r="F213" s="5">
        <v>641</v>
      </c>
      <c r="G213" s="5">
        <v>254</v>
      </c>
      <c r="H213" s="5">
        <v>295</v>
      </c>
      <c r="I213" s="5">
        <v>48</v>
      </c>
      <c r="J213" s="5">
        <v>44</v>
      </c>
      <c r="K213" s="5">
        <v>55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6" t="s">
        <v>159</v>
      </c>
      <c r="B1" s="26"/>
      <c r="C1" s="25" t="str">
        <f>CONCATENATE("3-",'فهرست جداول'!B4,"-",MID('فهرست جداول'!B1, 58,10))</f>
        <v>3-شاغلان کارگاه‏ها بر حسب وضع سواد، مدرک تحصیلی و فعالیت-86 کل کشور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27" t="s">
        <v>11</v>
      </c>
      <c r="F2" s="27" t="s">
        <v>4</v>
      </c>
      <c r="G2" s="27" t="s">
        <v>12</v>
      </c>
      <c r="H2" s="21" t="s">
        <v>13</v>
      </c>
      <c r="I2" s="21"/>
      <c r="J2" s="21"/>
      <c r="K2" s="21"/>
      <c r="L2" s="21"/>
      <c r="M2" s="21"/>
      <c r="N2" s="21"/>
    </row>
    <row r="3" spans="1:14" ht="30" customHeight="1" thickBot="1">
      <c r="A3" s="34" t="s">
        <v>128</v>
      </c>
      <c r="B3" s="34"/>
      <c r="C3" s="34"/>
      <c r="D3" s="36"/>
      <c r="E3" s="29"/>
      <c r="F3" s="29"/>
      <c r="G3" s="29"/>
      <c r="H3" s="14" t="s">
        <v>2</v>
      </c>
      <c r="I3" s="12" t="s">
        <v>14</v>
      </c>
      <c r="J3" s="14" t="s">
        <v>15</v>
      </c>
      <c r="K3" s="12" t="s">
        <v>16</v>
      </c>
      <c r="L3" s="14" t="s">
        <v>17</v>
      </c>
      <c r="M3" s="12" t="s">
        <v>18</v>
      </c>
      <c r="N3" s="14" t="s">
        <v>19</v>
      </c>
    </row>
    <row r="4" spans="1:14">
      <c r="A4" s="5">
        <v>1386</v>
      </c>
      <c r="B4" s="5">
        <v>1</v>
      </c>
      <c r="C4" s="5" t="s">
        <v>162</v>
      </c>
      <c r="D4" s="5" t="s">
        <v>163</v>
      </c>
      <c r="E4" s="5">
        <v>25095</v>
      </c>
      <c r="F4" s="5">
        <v>1447017</v>
      </c>
      <c r="G4" s="5">
        <v>26790</v>
      </c>
      <c r="H4" s="5">
        <v>1420226</v>
      </c>
      <c r="I4" s="5">
        <v>579494</v>
      </c>
      <c r="J4" s="5">
        <v>578155</v>
      </c>
      <c r="K4" s="5">
        <v>101754</v>
      </c>
      <c r="L4" s="5">
        <v>145944</v>
      </c>
      <c r="M4" s="5">
        <v>12366</v>
      </c>
      <c r="N4" s="5">
        <v>2513</v>
      </c>
    </row>
    <row r="5" spans="1:14">
      <c r="A5" s="5">
        <v>1386</v>
      </c>
      <c r="B5" s="5">
        <v>2</v>
      </c>
      <c r="C5" s="5" t="s">
        <v>164</v>
      </c>
      <c r="D5" s="5" t="s">
        <v>165</v>
      </c>
      <c r="E5" s="5">
        <v>2932</v>
      </c>
      <c r="F5" s="5">
        <v>172803</v>
      </c>
      <c r="G5" s="5">
        <v>5297</v>
      </c>
      <c r="H5" s="5">
        <v>167507</v>
      </c>
      <c r="I5" s="5">
        <v>75807</v>
      </c>
      <c r="J5" s="5">
        <v>64370</v>
      </c>
      <c r="K5" s="5">
        <v>10110</v>
      </c>
      <c r="L5" s="5">
        <v>15873</v>
      </c>
      <c r="M5" s="5">
        <v>891</v>
      </c>
      <c r="N5" s="5">
        <v>456</v>
      </c>
    </row>
    <row r="6" spans="1:14">
      <c r="A6" s="5">
        <v>1386</v>
      </c>
      <c r="B6" s="5">
        <v>3</v>
      </c>
      <c r="C6" s="5" t="s">
        <v>166</v>
      </c>
      <c r="D6" s="5" t="s">
        <v>167</v>
      </c>
      <c r="E6" s="5">
        <v>347</v>
      </c>
      <c r="F6" s="5">
        <v>20050</v>
      </c>
      <c r="G6" s="5">
        <v>821</v>
      </c>
      <c r="H6" s="5">
        <v>19229</v>
      </c>
      <c r="I6" s="5">
        <v>10586</v>
      </c>
      <c r="J6" s="5">
        <v>6196</v>
      </c>
      <c r="K6" s="5">
        <v>889</v>
      </c>
      <c r="L6" s="5">
        <v>1254</v>
      </c>
      <c r="M6" s="5">
        <v>79</v>
      </c>
      <c r="N6" s="5">
        <v>225</v>
      </c>
    </row>
    <row r="7" spans="1:14">
      <c r="A7" s="5">
        <v>1386</v>
      </c>
      <c r="B7" s="5">
        <v>4</v>
      </c>
      <c r="C7" s="5" t="s">
        <v>168</v>
      </c>
      <c r="D7" s="5" t="s">
        <v>167</v>
      </c>
      <c r="E7" s="5">
        <v>347</v>
      </c>
      <c r="F7" s="5">
        <v>20050</v>
      </c>
      <c r="G7" s="5">
        <v>821</v>
      </c>
      <c r="H7" s="5">
        <v>19229</v>
      </c>
      <c r="I7" s="5">
        <v>10586</v>
      </c>
      <c r="J7" s="5">
        <v>6196</v>
      </c>
      <c r="K7" s="5">
        <v>889</v>
      </c>
      <c r="L7" s="5">
        <v>1254</v>
      </c>
      <c r="M7" s="5">
        <v>79</v>
      </c>
      <c r="N7" s="5">
        <v>225</v>
      </c>
    </row>
    <row r="8" spans="1:14">
      <c r="A8" s="5">
        <v>1386</v>
      </c>
      <c r="B8" s="5">
        <v>3</v>
      </c>
      <c r="C8" s="5" t="s">
        <v>169</v>
      </c>
      <c r="D8" s="5" t="s">
        <v>170</v>
      </c>
      <c r="E8" s="5">
        <v>72</v>
      </c>
      <c r="F8" s="5">
        <v>5231</v>
      </c>
      <c r="G8" s="5">
        <v>167</v>
      </c>
      <c r="H8" s="5">
        <v>5064</v>
      </c>
      <c r="I8" s="5">
        <v>2860</v>
      </c>
      <c r="J8" s="5">
        <v>1530</v>
      </c>
      <c r="K8" s="5">
        <v>221</v>
      </c>
      <c r="L8" s="5">
        <v>377</v>
      </c>
      <c r="M8" s="5">
        <v>40</v>
      </c>
      <c r="N8" s="5">
        <v>36</v>
      </c>
    </row>
    <row r="9" spans="1:14">
      <c r="A9" s="5">
        <v>1386</v>
      </c>
      <c r="B9" s="5">
        <v>4</v>
      </c>
      <c r="C9" s="5" t="s">
        <v>171</v>
      </c>
      <c r="D9" s="5" t="s">
        <v>170</v>
      </c>
      <c r="E9" s="5">
        <v>72</v>
      </c>
      <c r="F9" s="5">
        <v>5231</v>
      </c>
      <c r="G9" s="5">
        <v>167</v>
      </c>
      <c r="H9" s="5">
        <v>5064</v>
      </c>
      <c r="I9" s="5">
        <v>2860</v>
      </c>
      <c r="J9" s="5">
        <v>1530</v>
      </c>
      <c r="K9" s="5">
        <v>221</v>
      </c>
      <c r="L9" s="5">
        <v>377</v>
      </c>
      <c r="M9" s="5">
        <v>40</v>
      </c>
      <c r="N9" s="5">
        <v>36</v>
      </c>
    </row>
    <row r="10" spans="1:14">
      <c r="A10" s="5">
        <v>1386</v>
      </c>
      <c r="B10" s="5">
        <v>3</v>
      </c>
      <c r="C10" s="5" t="s">
        <v>172</v>
      </c>
      <c r="D10" s="5" t="s">
        <v>173</v>
      </c>
      <c r="E10" s="5">
        <v>379</v>
      </c>
      <c r="F10" s="5">
        <v>17106</v>
      </c>
      <c r="G10" s="5">
        <v>1158</v>
      </c>
      <c r="H10" s="5">
        <v>15948</v>
      </c>
      <c r="I10" s="5">
        <v>7520</v>
      </c>
      <c r="J10" s="5">
        <v>5905</v>
      </c>
      <c r="K10" s="5">
        <v>890</v>
      </c>
      <c r="L10" s="5">
        <v>1506</v>
      </c>
      <c r="M10" s="5">
        <v>102</v>
      </c>
      <c r="N10" s="5">
        <v>23</v>
      </c>
    </row>
    <row r="11" spans="1:14">
      <c r="A11" s="5">
        <v>1386</v>
      </c>
      <c r="B11" s="5">
        <v>4</v>
      </c>
      <c r="C11" s="5" t="s">
        <v>174</v>
      </c>
      <c r="D11" s="5" t="s">
        <v>173</v>
      </c>
      <c r="E11" s="5">
        <v>379</v>
      </c>
      <c r="F11" s="5">
        <v>17106</v>
      </c>
      <c r="G11" s="5">
        <v>1158</v>
      </c>
      <c r="H11" s="5">
        <v>15948</v>
      </c>
      <c r="I11" s="5">
        <v>7520</v>
      </c>
      <c r="J11" s="5">
        <v>5905</v>
      </c>
      <c r="K11" s="5">
        <v>890</v>
      </c>
      <c r="L11" s="5">
        <v>1506</v>
      </c>
      <c r="M11" s="5">
        <v>102</v>
      </c>
      <c r="N11" s="5">
        <v>23</v>
      </c>
    </row>
    <row r="12" spans="1:14">
      <c r="A12" s="5">
        <v>1386</v>
      </c>
      <c r="B12" s="5">
        <v>3</v>
      </c>
      <c r="C12" s="5" t="s">
        <v>175</v>
      </c>
      <c r="D12" s="5" t="s">
        <v>176</v>
      </c>
      <c r="E12" s="5">
        <v>66</v>
      </c>
      <c r="F12" s="5">
        <v>12310</v>
      </c>
      <c r="G12" s="5">
        <v>450</v>
      </c>
      <c r="H12" s="5">
        <v>11860</v>
      </c>
      <c r="I12" s="5">
        <v>4581</v>
      </c>
      <c r="J12" s="5">
        <v>5175</v>
      </c>
      <c r="K12" s="5">
        <v>781</v>
      </c>
      <c r="L12" s="5">
        <v>1218</v>
      </c>
      <c r="M12" s="5">
        <v>100</v>
      </c>
      <c r="N12" s="5">
        <v>7</v>
      </c>
    </row>
    <row r="13" spans="1:14">
      <c r="A13" s="5">
        <v>1386</v>
      </c>
      <c r="B13" s="5">
        <v>4</v>
      </c>
      <c r="C13" s="5" t="s">
        <v>177</v>
      </c>
      <c r="D13" s="5" t="s">
        <v>176</v>
      </c>
      <c r="E13" s="5">
        <v>66</v>
      </c>
      <c r="F13" s="5">
        <v>12310</v>
      </c>
      <c r="G13" s="5">
        <v>450</v>
      </c>
      <c r="H13" s="5">
        <v>11860</v>
      </c>
      <c r="I13" s="5">
        <v>4581</v>
      </c>
      <c r="J13" s="5">
        <v>5175</v>
      </c>
      <c r="K13" s="5">
        <v>781</v>
      </c>
      <c r="L13" s="5">
        <v>1218</v>
      </c>
      <c r="M13" s="5">
        <v>100</v>
      </c>
      <c r="N13" s="5">
        <v>7</v>
      </c>
    </row>
    <row r="14" spans="1:14">
      <c r="A14" s="5">
        <v>1386</v>
      </c>
      <c r="B14" s="5">
        <v>3</v>
      </c>
      <c r="C14" s="5" t="s">
        <v>178</v>
      </c>
      <c r="D14" s="5" t="s">
        <v>179</v>
      </c>
      <c r="E14" s="5">
        <v>310</v>
      </c>
      <c r="F14" s="5">
        <v>26545</v>
      </c>
      <c r="G14" s="5">
        <v>200</v>
      </c>
      <c r="H14" s="5">
        <v>26345</v>
      </c>
      <c r="I14" s="5">
        <v>8811</v>
      </c>
      <c r="J14" s="5">
        <v>11684</v>
      </c>
      <c r="K14" s="5">
        <v>2321</v>
      </c>
      <c r="L14" s="5">
        <v>3290</v>
      </c>
      <c r="M14" s="5">
        <v>197</v>
      </c>
      <c r="N14" s="5">
        <v>42</v>
      </c>
    </row>
    <row r="15" spans="1:14">
      <c r="A15" s="5">
        <v>1386</v>
      </c>
      <c r="B15" s="5">
        <v>4</v>
      </c>
      <c r="C15" s="5" t="s">
        <v>180</v>
      </c>
      <c r="D15" s="5" t="s">
        <v>179</v>
      </c>
      <c r="E15" s="5">
        <v>310</v>
      </c>
      <c r="F15" s="5">
        <v>26545</v>
      </c>
      <c r="G15" s="5">
        <v>200</v>
      </c>
      <c r="H15" s="5">
        <v>26345</v>
      </c>
      <c r="I15" s="5">
        <v>8811</v>
      </c>
      <c r="J15" s="5">
        <v>11684</v>
      </c>
      <c r="K15" s="5">
        <v>2321</v>
      </c>
      <c r="L15" s="5">
        <v>3290</v>
      </c>
      <c r="M15" s="5">
        <v>197</v>
      </c>
      <c r="N15" s="5">
        <v>42</v>
      </c>
    </row>
    <row r="16" spans="1:14">
      <c r="A16" s="5">
        <v>1386</v>
      </c>
      <c r="B16" s="5">
        <v>3</v>
      </c>
      <c r="C16" s="5" t="s">
        <v>181</v>
      </c>
      <c r="D16" s="5" t="s">
        <v>182</v>
      </c>
      <c r="E16" s="5">
        <v>375</v>
      </c>
      <c r="F16" s="5">
        <v>12763</v>
      </c>
      <c r="G16" s="5">
        <v>560</v>
      </c>
      <c r="H16" s="5">
        <v>12202</v>
      </c>
      <c r="I16" s="5">
        <v>6129</v>
      </c>
      <c r="J16" s="5">
        <v>4018</v>
      </c>
      <c r="K16" s="5">
        <v>701</v>
      </c>
      <c r="L16" s="5">
        <v>1296</v>
      </c>
      <c r="M16" s="5">
        <v>48</v>
      </c>
      <c r="N16" s="5">
        <v>11</v>
      </c>
    </row>
    <row r="17" spans="1:14">
      <c r="A17" s="5">
        <v>1386</v>
      </c>
      <c r="B17" s="5">
        <v>4</v>
      </c>
      <c r="C17" s="5" t="s">
        <v>183</v>
      </c>
      <c r="D17" s="5" t="s">
        <v>184</v>
      </c>
      <c r="E17" s="5">
        <v>343</v>
      </c>
      <c r="F17" s="5">
        <v>11446</v>
      </c>
      <c r="G17" s="5">
        <v>543</v>
      </c>
      <c r="H17" s="5">
        <v>10902</v>
      </c>
      <c r="I17" s="5">
        <v>5530</v>
      </c>
      <c r="J17" s="5">
        <v>3565</v>
      </c>
      <c r="K17" s="5">
        <v>618</v>
      </c>
      <c r="L17" s="5">
        <v>1139</v>
      </c>
      <c r="M17" s="5">
        <v>43</v>
      </c>
      <c r="N17" s="5">
        <v>8</v>
      </c>
    </row>
    <row r="18" spans="1:14">
      <c r="A18" s="5">
        <v>1386</v>
      </c>
      <c r="B18" s="5">
        <v>4</v>
      </c>
      <c r="C18" s="5" t="s">
        <v>185</v>
      </c>
      <c r="D18" s="5" t="s">
        <v>186</v>
      </c>
      <c r="E18" s="5">
        <v>32</v>
      </c>
      <c r="F18" s="5">
        <v>1317</v>
      </c>
      <c r="G18" s="5">
        <v>17</v>
      </c>
      <c r="H18" s="5">
        <v>1300</v>
      </c>
      <c r="I18" s="5">
        <v>600</v>
      </c>
      <c r="J18" s="5">
        <v>452</v>
      </c>
      <c r="K18" s="5">
        <v>82</v>
      </c>
      <c r="L18" s="5">
        <v>157</v>
      </c>
      <c r="M18" s="5">
        <v>5</v>
      </c>
      <c r="N18" s="5">
        <v>3</v>
      </c>
    </row>
    <row r="19" spans="1:14">
      <c r="A19" s="5">
        <v>1386</v>
      </c>
      <c r="B19" s="5">
        <v>3</v>
      </c>
      <c r="C19" s="5" t="s">
        <v>187</v>
      </c>
      <c r="D19" s="5" t="s">
        <v>188</v>
      </c>
      <c r="E19" s="5">
        <v>1270</v>
      </c>
      <c r="F19" s="5">
        <v>74876</v>
      </c>
      <c r="G19" s="5">
        <v>1842</v>
      </c>
      <c r="H19" s="5">
        <v>73034</v>
      </c>
      <c r="I19" s="5">
        <v>33421</v>
      </c>
      <c r="J19" s="5">
        <v>28752</v>
      </c>
      <c r="K19" s="5">
        <v>4068</v>
      </c>
      <c r="L19" s="5">
        <v>6439</v>
      </c>
      <c r="M19" s="5">
        <v>286</v>
      </c>
      <c r="N19" s="5">
        <v>68</v>
      </c>
    </row>
    <row r="20" spans="1:14">
      <c r="A20" s="5">
        <v>1386</v>
      </c>
      <c r="B20" s="5">
        <v>4</v>
      </c>
      <c r="C20" s="5" t="s">
        <v>189</v>
      </c>
      <c r="D20" s="5" t="s">
        <v>188</v>
      </c>
      <c r="E20" s="5">
        <v>468</v>
      </c>
      <c r="F20" s="5">
        <v>22358</v>
      </c>
      <c r="G20" s="5">
        <v>404</v>
      </c>
      <c r="H20" s="5">
        <v>21954</v>
      </c>
      <c r="I20" s="5">
        <v>9832</v>
      </c>
      <c r="J20" s="5">
        <v>9104</v>
      </c>
      <c r="K20" s="5">
        <v>1212</v>
      </c>
      <c r="L20" s="5">
        <v>1732</v>
      </c>
      <c r="M20" s="5">
        <v>58</v>
      </c>
      <c r="N20" s="5">
        <v>16</v>
      </c>
    </row>
    <row r="21" spans="1:14">
      <c r="A21" s="5">
        <v>1386</v>
      </c>
      <c r="B21" s="5">
        <v>4</v>
      </c>
      <c r="C21" s="5" t="s">
        <v>190</v>
      </c>
      <c r="D21" s="5" t="s">
        <v>191</v>
      </c>
      <c r="E21" s="5">
        <v>81</v>
      </c>
      <c r="F21" s="5">
        <v>19540</v>
      </c>
      <c r="G21" s="5">
        <v>679</v>
      </c>
      <c r="H21" s="5">
        <v>18861</v>
      </c>
      <c r="I21" s="5">
        <v>10270</v>
      </c>
      <c r="J21" s="5">
        <v>5812</v>
      </c>
      <c r="K21" s="5">
        <v>1099</v>
      </c>
      <c r="L21" s="5">
        <v>1603</v>
      </c>
      <c r="M21" s="5">
        <v>66</v>
      </c>
      <c r="N21" s="5">
        <v>11</v>
      </c>
    </row>
    <row r="22" spans="1:14">
      <c r="A22" s="5">
        <v>1386</v>
      </c>
      <c r="B22" s="5">
        <v>4</v>
      </c>
      <c r="C22" s="5" t="s">
        <v>192</v>
      </c>
      <c r="D22" s="5" t="s">
        <v>193</v>
      </c>
      <c r="E22" s="5">
        <v>93</v>
      </c>
      <c r="F22" s="5">
        <v>6683</v>
      </c>
      <c r="G22" s="5">
        <v>72</v>
      </c>
      <c r="H22" s="5">
        <v>6611</v>
      </c>
      <c r="I22" s="5">
        <v>2031</v>
      </c>
      <c r="J22" s="5">
        <v>3613</v>
      </c>
      <c r="K22" s="5">
        <v>374</v>
      </c>
      <c r="L22" s="5">
        <v>572</v>
      </c>
      <c r="M22" s="5">
        <v>15</v>
      </c>
      <c r="N22" s="5">
        <v>7</v>
      </c>
    </row>
    <row r="23" spans="1:14">
      <c r="A23" s="5">
        <v>1386</v>
      </c>
      <c r="B23" s="5">
        <v>4</v>
      </c>
      <c r="C23" s="5" t="s">
        <v>194</v>
      </c>
      <c r="D23" s="5" t="s">
        <v>195</v>
      </c>
      <c r="E23" s="5">
        <v>134</v>
      </c>
      <c r="F23" s="5">
        <v>3719</v>
      </c>
      <c r="G23" s="5">
        <v>37</v>
      </c>
      <c r="H23" s="5">
        <v>3682</v>
      </c>
      <c r="I23" s="5">
        <v>1643</v>
      </c>
      <c r="J23" s="5">
        <v>1445</v>
      </c>
      <c r="K23" s="5">
        <v>206</v>
      </c>
      <c r="L23" s="5">
        <v>368</v>
      </c>
      <c r="M23" s="5">
        <v>20</v>
      </c>
      <c r="N23" s="5">
        <v>0</v>
      </c>
    </row>
    <row r="24" spans="1:14">
      <c r="A24" s="5">
        <v>1386</v>
      </c>
      <c r="B24" s="5">
        <v>4</v>
      </c>
      <c r="C24" s="5" t="s">
        <v>196</v>
      </c>
      <c r="D24" s="5" t="s">
        <v>197</v>
      </c>
      <c r="E24" s="5">
        <v>33</v>
      </c>
      <c r="F24" s="5">
        <v>1486</v>
      </c>
      <c r="G24" s="5">
        <v>12</v>
      </c>
      <c r="H24" s="5">
        <v>1474</v>
      </c>
      <c r="I24" s="5">
        <v>639</v>
      </c>
      <c r="J24" s="5">
        <v>602</v>
      </c>
      <c r="K24" s="5">
        <v>57</v>
      </c>
      <c r="L24" s="5">
        <v>161</v>
      </c>
      <c r="M24" s="5">
        <v>5</v>
      </c>
      <c r="N24" s="5">
        <v>10</v>
      </c>
    </row>
    <row r="25" spans="1:14">
      <c r="A25" s="5">
        <v>1386</v>
      </c>
      <c r="B25" s="5">
        <v>4</v>
      </c>
      <c r="C25" s="5" t="s">
        <v>198</v>
      </c>
      <c r="D25" s="5" t="s">
        <v>199</v>
      </c>
      <c r="E25" s="5">
        <v>462</v>
      </c>
      <c r="F25" s="5">
        <v>21090</v>
      </c>
      <c r="G25" s="5">
        <v>638</v>
      </c>
      <c r="H25" s="5">
        <v>20452</v>
      </c>
      <c r="I25" s="5">
        <v>9006</v>
      </c>
      <c r="J25" s="5">
        <v>8176</v>
      </c>
      <c r="K25" s="5">
        <v>1120</v>
      </c>
      <c r="L25" s="5">
        <v>2004</v>
      </c>
      <c r="M25" s="5">
        <v>122</v>
      </c>
      <c r="N25" s="5">
        <v>24</v>
      </c>
    </row>
    <row r="26" spans="1:14">
      <c r="A26" s="5">
        <v>1386</v>
      </c>
      <c r="B26" s="5">
        <v>3</v>
      </c>
      <c r="C26" s="5" t="s">
        <v>200</v>
      </c>
      <c r="D26" s="5" t="s">
        <v>201</v>
      </c>
      <c r="E26" s="5">
        <v>114</v>
      </c>
      <c r="F26" s="5">
        <v>3923</v>
      </c>
      <c r="G26" s="5">
        <v>98</v>
      </c>
      <c r="H26" s="5">
        <v>3825</v>
      </c>
      <c r="I26" s="5">
        <v>1899</v>
      </c>
      <c r="J26" s="5">
        <v>1110</v>
      </c>
      <c r="K26" s="5">
        <v>240</v>
      </c>
      <c r="L26" s="5">
        <v>493</v>
      </c>
      <c r="M26" s="5">
        <v>39</v>
      </c>
      <c r="N26" s="5">
        <v>44</v>
      </c>
    </row>
    <row r="27" spans="1:14">
      <c r="A27" s="5">
        <v>1386</v>
      </c>
      <c r="B27" s="5">
        <v>4</v>
      </c>
      <c r="C27" s="5" t="s">
        <v>202</v>
      </c>
      <c r="D27" s="5" t="s">
        <v>201</v>
      </c>
      <c r="E27" s="5">
        <v>114</v>
      </c>
      <c r="F27" s="5">
        <v>3923</v>
      </c>
      <c r="G27" s="5">
        <v>98</v>
      </c>
      <c r="H27" s="5">
        <v>3825</v>
      </c>
      <c r="I27" s="5">
        <v>1899</v>
      </c>
      <c r="J27" s="5">
        <v>1110</v>
      </c>
      <c r="K27" s="5">
        <v>240</v>
      </c>
      <c r="L27" s="5">
        <v>493</v>
      </c>
      <c r="M27" s="5">
        <v>39</v>
      </c>
      <c r="N27" s="5">
        <v>44</v>
      </c>
    </row>
    <row r="28" spans="1:14">
      <c r="A28" s="5">
        <v>1386</v>
      </c>
      <c r="B28" s="5">
        <v>2</v>
      </c>
      <c r="C28" s="5" t="s">
        <v>203</v>
      </c>
      <c r="D28" s="5" t="s">
        <v>204</v>
      </c>
      <c r="E28" s="5">
        <v>128</v>
      </c>
      <c r="F28" s="5">
        <v>12746</v>
      </c>
      <c r="G28" s="5">
        <v>278</v>
      </c>
      <c r="H28" s="5">
        <v>12468</v>
      </c>
      <c r="I28" s="5">
        <v>5962</v>
      </c>
      <c r="J28" s="5">
        <v>4258</v>
      </c>
      <c r="K28" s="5">
        <v>884</v>
      </c>
      <c r="L28" s="5">
        <v>1269</v>
      </c>
      <c r="M28" s="5">
        <v>84</v>
      </c>
      <c r="N28" s="5">
        <v>11</v>
      </c>
    </row>
    <row r="29" spans="1:14">
      <c r="A29" s="5">
        <v>1386</v>
      </c>
      <c r="B29" s="5">
        <v>3</v>
      </c>
      <c r="C29" s="5" t="s">
        <v>205</v>
      </c>
      <c r="D29" s="5" t="s">
        <v>204</v>
      </c>
      <c r="E29" s="5">
        <v>128</v>
      </c>
      <c r="F29" s="5">
        <v>12746</v>
      </c>
      <c r="G29" s="5">
        <v>278</v>
      </c>
      <c r="H29" s="5">
        <v>12468</v>
      </c>
      <c r="I29" s="5">
        <v>5962</v>
      </c>
      <c r="J29" s="5">
        <v>4258</v>
      </c>
      <c r="K29" s="5">
        <v>884</v>
      </c>
      <c r="L29" s="5">
        <v>1269</v>
      </c>
      <c r="M29" s="5">
        <v>84</v>
      </c>
      <c r="N29" s="5">
        <v>11</v>
      </c>
    </row>
    <row r="30" spans="1:14">
      <c r="A30" s="5">
        <v>1386</v>
      </c>
      <c r="B30" s="5">
        <v>4</v>
      </c>
      <c r="C30" s="5" t="s">
        <v>206</v>
      </c>
      <c r="D30" s="5" t="s">
        <v>207</v>
      </c>
      <c r="E30" s="5">
        <v>9</v>
      </c>
      <c r="F30" s="5">
        <v>309</v>
      </c>
      <c r="G30" s="5">
        <v>6</v>
      </c>
      <c r="H30" s="5">
        <v>303</v>
      </c>
      <c r="I30" s="5">
        <v>86</v>
      </c>
      <c r="J30" s="5">
        <v>119</v>
      </c>
      <c r="K30" s="5">
        <v>32</v>
      </c>
      <c r="L30" s="5">
        <v>56</v>
      </c>
      <c r="M30" s="5">
        <v>10</v>
      </c>
      <c r="N30" s="5">
        <v>0</v>
      </c>
    </row>
    <row r="31" spans="1:14">
      <c r="A31" s="5">
        <v>1386</v>
      </c>
      <c r="B31" s="5">
        <v>4</v>
      </c>
      <c r="C31" s="5" t="s">
        <v>208</v>
      </c>
      <c r="D31" s="5" t="s">
        <v>209</v>
      </c>
      <c r="E31" s="5">
        <v>14</v>
      </c>
      <c r="F31" s="5">
        <v>446</v>
      </c>
      <c r="G31" s="5">
        <v>2</v>
      </c>
      <c r="H31" s="5">
        <v>444</v>
      </c>
      <c r="I31" s="5">
        <v>166</v>
      </c>
      <c r="J31" s="5">
        <v>178</v>
      </c>
      <c r="K31" s="5">
        <v>34</v>
      </c>
      <c r="L31" s="5">
        <v>64</v>
      </c>
      <c r="M31" s="5">
        <v>1</v>
      </c>
      <c r="N31" s="5">
        <v>1</v>
      </c>
    </row>
    <row r="32" spans="1:14">
      <c r="A32" s="5">
        <v>1386</v>
      </c>
      <c r="B32" s="5">
        <v>4</v>
      </c>
      <c r="C32" s="5" t="s">
        <v>210</v>
      </c>
      <c r="D32" s="5" t="s">
        <v>211</v>
      </c>
      <c r="E32" s="5">
        <v>105</v>
      </c>
      <c r="F32" s="5">
        <v>11991</v>
      </c>
      <c r="G32" s="5">
        <v>270</v>
      </c>
      <c r="H32" s="5">
        <v>11721</v>
      </c>
      <c r="I32" s="5">
        <v>5710</v>
      </c>
      <c r="J32" s="5">
        <v>3961</v>
      </c>
      <c r="K32" s="5">
        <v>818</v>
      </c>
      <c r="L32" s="5">
        <v>1149</v>
      </c>
      <c r="M32" s="5">
        <v>73</v>
      </c>
      <c r="N32" s="5">
        <v>10</v>
      </c>
    </row>
    <row r="33" spans="1:14">
      <c r="A33" s="5">
        <v>1386</v>
      </c>
      <c r="B33" s="5">
        <v>2</v>
      </c>
      <c r="C33" s="5" t="s">
        <v>212</v>
      </c>
      <c r="D33" s="5" t="s">
        <v>213</v>
      </c>
      <c r="E33" s="5">
        <v>10</v>
      </c>
      <c r="F33" s="5">
        <v>7087</v>
      </c>
      <c r="G33" s="5">
        <v>0</v>
      </c>
      <c r="H33" s="5">
        <v>7087</v>
      </c>
      <c r="I33" s="5">
        <v>1232</v>
      </c>
      <c r="J33" s="5">
        <v>2542</v>
      </c>
      <c r="K33" s="5">
        <v>2217</v>
      </c>
      <c r="L33" s="5">
        <v>952</v>
      </c>
      <c r="M33" s="5">
        <v>144</v>
      </c>
      <c r="N33" s="5">
        <v>0</v>
      </c>
    </row>
    <row r="34" spans="1:14">
      <c r="A34" s="5">
        <v>1386</v>
      </c>
      <c r="B34" s="5">
        <v>3</v>
      </c>
      <c r="C34" s="5" t="s">
        <v>214</v>
      </c>
      <c r="D34" s="5" t="s">
        <v>215</v>
      </c>
      <c r="E34" s="5">
        <v>10</v>
      </c>
      <c r="F34" s="5">
        <v>7087</v>
      </c>
      <c r="G34" s="5">
        <v>0</v>
      </c>
      <c r="H34" s="5">
        <v>7087</v>
      </c>
      <c r="I34" s="5">
        <v>1232</v>
      </c>
      <c r="J34" s="5">
        <v>2542</v>
      </c>
      <c r="K34" s="5">
        <v>2217</v>
      </c>
      <c r="L34" s="5">
        <v>952</v>
      </c>
      <c r="M34" s="5">
        <v>144</v>
      </c>
      <c r="N34" s="5">
        <v>0</v>
      </c>
    </row>
    <row r="35" spans="1:14">
      <c r="A35" s="5">
        <v>1386</v>
      </c>
      <c r="B35" s="5">
        <v>4</v>
      </c>
      <c r="C35" s="5" t="s">
        <v>216</v>
      </c>
      <c r="D35" s="5" t="s">
        <v>217</v>
      </c>
      <c r="E35" s="5">
        <v>10</v>
      </c>
      <c r="F35" s="5">
        <v>7087</v>
      </c>
      <c r="G35" s="5">
        <v>0</v>
      </c>
      <c r="H35" s="5">
        <v>7087</v>
      </c>
      <c r="I35" s="5">
        <v>1232</v>
      </c>
      <c r="J35" s="5">
        <v>2542</v>
      </c>
      <c r="K35" s="5">
        <v>2217</v>
      </c>
      <c r="L35" s="5">
        <v>952</v>
      </c>
      <c r="M35" s="5">
        <v>144</v>
      </c>
      <c r="N35" s="5">
        <v>0</v>
      </c>
    </row>
    <row r="36" spans="1:14">
      <c r="A36" s="5">
        <v>1386</v>
      </c>
      <c r="B36" s="5">
        <v>2</v>
      </c>
      <c r="C36" s="5" t="s">
        <v>218</v>
      </c>
      <c r="D36" s="5" t="s">
        <v>219</v>
      </c>
      <c r="E36" s="5">
        <v>2150</v>
      </c>
      <c r="F36" s="5">
        <v>128259</v>
      </c>
      <c r="G36" s="5">
        <v>1764</v>
      </c>
      <c r="H36" s="5">
        <v>126495</v>
      </c>
      <c r="I36" s="5">
        <v>64041</v>
      </c>
      <c r="J36" s="5">
        <v>50726</v>
      </c>
      <c r="K36" s="5">
        <v>4853</v>
      </c>
      <c r="L36" s="5">
        <v>6416</v>
      </c>
      <c r="M36" s="5">
        <v>413</v>
      </c>
      <c r="N36" s="5">
        <v>46</v>
      </c>
    </row>
    <row r="37" spans="1:14">
      <c r="A37" s="5">
        <v>1386</v>
      </c>
      <c r="B37" s="5">
        <v>3</v>
      </c>
      <c r="C37" s="5" t="s">
        <v>220</v>
      </c>
      <c r="D37" s="5" t="s">
        <v>221</v>
      </c>
      <c r="E37" s="5">
        <v>1093</v>
      </c>
      <c r="F37" s="5">
        <v>86303</v>
      </c>
      <c r="G37" s="5">
        <v>1160</v>
      </c>
      <c r="H37" s="5">
        <v>85143</v>
      </c>
      <c r="I37" s="5">
        <v>42124</v>
      </c>
      <c r="J37" s="5">
        <v>34937</v>
      </c>
      <c r="K37" s="5">
        <v>3449</v>
      </c>
      <c r="L37" s="5">
        <v>4309</v>
      </c>
      <c r="M37" s="5">
        <v>296</v>
      </c>
      <c r="N37" s="5">
        <v>28</v>
      </c>
    </row>
    <row r="38" spans="1:14">
      <c r="A38" s="5">
        <v>1386</v>
      </c>
      <c r="B38" s="5">
        <v>4</v>
      </c>
      <c r="C38" s="5" t="s">
        <v>222</v>
      </c>
      <c r="D38" s="5" t="s">
        <v>223</v>
      </c>
      <c r="E38" s="5">
        <v>604</v>
      </c>
      <c r="F38" s="5">
        <v>56498</v>
      </c>
      <c r="G38" s="5">
        <v>854</v>
      </c>
      <c r="H38" s="5">
        <v>55644</v>
      </c>
      <c r="I38" s="5">
        <v>26948</v>
      </c>
      <c r="J38" s="5">
        <v>23253</v>
      </c>
      <c r="K38" s="5">
        <v>2447</v>
      </c>
      <c r="L38" s="5">
        <v>2797</v>
      </c>
      <c r="M38" s="5">
        <v>181</v>
      </c>
      <c r="N38" s="5">
        <v>19</v>
      </c>
    </row>
    <row r="39" spans="1:14">
      <c r="A39" s="5">
        <v>1386</v>
      </c>
      <c r="B39" s="5">
        <v>4</v>
      </c>
      <c r="C39" s="5" t="s">
        <v>224</v>
      </c>
      <c r="D39" s="5" t="s">
        <v>225</v>
      </c>
      <c r="E39" s="5">
        <v>321</v>
      </c>
      <c r="F39" s="5">
        <v>21100</v>
      </c>
      <c r="G39" s="5">
        <v>177</v>
      </c>
      <c r="H39" s="5">
        <v>20923</v>
      </c>
      <c r="I39" s="5">
        <v>10320</v>
      </c>
      <c r="J39" s="5">
        <v>8705</v>
      </c>
      <c r="K39" s="5">
        <v>746</v>
      </c>
      <c r="L39" s="5">
        <v>1060</v>
      </c>
      <c r="M39" s="5">
        <v>84</v>
      </c>
      <c r="N39" s="5">
        <v>8</v>
      </c>
    </row>
    <row r="40" spans="1:14">
      <c r="A40" s="5">
        <v>1386</v>
      </c>
      <c r="B40" s="5">
        <v>4</v>
      </c>
      <c r="C40" s="5" t="s">
        <v>226</v>
      </c>
      <c r="D40" s="5" t="s">
        <v>227</v>
      </c>
      <c r="E40" s="5">
        <v>169</v>
      </c>
      <c r="F40" s="5">
        <v>8705</v>
      </c>
      <c r="G40" s="5">
        <v>129</v>
      </c>
      <c r="H40" s="5">
        <v>8576</v>
      </c>
      <c r="I40" s="5">
        <v>4856</v>
      </c>
      <c r="J40" s="5">
        <v>2979</v>
      </c>
      <c r="K40" s="5">
        <v>257</v>
      </c>
      <c r="L40" s="5">
        <v>452</v>
      </c>
      <c r="M40" s="5">
        <v>31</v>
      </c>
      <c r="N40" s="5">
        <v>1</v>
      </c>
    </row>
    <row r="41" spans="1:14">
      <c r="A41" s="5">
        <v>1386</v>
      </c>
      <c r="B41" s="5">
        <v>3</v>
      </c>
      <c r="C41" s="5" t="s">
        <v>228</v>
      </c>
      <c r="D41" s="5" t="s">
        <v>229</v>
      </c>
      <c r="E41" s="5">
        <v>1057</v>
      </c>
      <c r="F41" s="5">
        <v>41957</v>
      </c>
      <c r="G41" s="5">
        <v>604</v>
      </c>
      <c r="H41" s="5">
        <v>41352</v>
      </c>
      <c r="I41" s="5">
        <v>21917</v>
      </c>
      <c r="J41" s="5">
        <v>15789</v>
      </c>
      <c r="K41" s="5">
        <v>1404</v>
      </c>
      <c r="L41" s="5">
        <v>2107</v>
      </c>
      <c r="M41" s="5">
        <v>117</v>
      </c>
      <c r="N41" s="5">
        <v>18</v>
      </c>
    </row>
    <row r="42" spans="1:14">
      <c r="A42" s="5">
        <v>1386</v>
      </c>
      <c r="B42" s="5">
        <v>4</v>
      </c>
      <c r="C42" s="5" t="s">
        <v>230</v>
      </c>
      <c r="D42" s="5" t="s">
        <v>231</v>
      </c>
      <c r="E42" s="5">
        <v>11</v>
      </c>
      <c r="F42" s="5">
        <v>459</v>
      </c>
      <c r="G42" s="5">
        <v>3</v>
      </c>
      <c r="H42" s="5">
        <v>456</v>
      </c>
      <c r="I42" s="5">
        <v>260</v>
      </c>
      <c r="J42" s="5">
        <v>146</v>
      </c>
      <c r="K42" s="5">
        <v>17</v>
      </c>
      <c r="L42" s="5">
        <v>29</v>
      </c>
      <c r="M42" s="5">
        <v>4</v>
      </c>
      <c r="N42" s="5">
        <v>0</v>
      </c>
    </row>
    <row r="43" spans="1:14">
      <c r="A43" s="5">
        <v>1386</v>
      </c>
      <c r="B43" s="5">
        <v>4</v>
      </c>
      <c r="C43" s="5" t="s">
        <v>232</v>
      </c>
      <c r="D43" s="5" t="s">
        <v>233</v>
      </c>
      <c r="E43" s="5">
        <v>234</v>
      </c>
      <c r="F43" s="5">
        <v>12633</v>
      </c>
      <c r="G43" s="5">
        <v>77</v>
      </c>
      <c r="H43" s="5">
        <v>12556</v>
      </c>
      <c r="I43" s="5">
        <v>6169</v>
      </c>
      <c r="J43" s="5">
        <v>5191</v>
      </c>
      <c r="K43" s="5">
        <v>463</v>
      </c>
      <c r="L43" s="5">
        <v>692</v>
      </c>
      <c r="M43" s="5">
        <v>35</v>
      </c>
      <c r="N43" s="5">
        <v>6</v>
      </c>
    </row>
    <row r="44" spans="1:14">
      <c r="A44" s="5">
        <v>1386</v>
      </c>
      <c r="B44" s="5">
        <v>4</v>
      </c>
      <c r="C44" s="5" t="s">
        <v>234</v>
      </c>
      <c r="D44" s="5" t="s">
        <v>235</v>
      </c>
      <c r="E44" s="5">
        <v>722</v>
      </c>
      <c r="F44" s="5">
        <v>25419</v>
      </c>
      <c r="G44" s="5">
        <v>498</v>
      </c>
      <c r="H44" s="5">
        <v>24921</v>
      </c>
      <c r="I44" s="5">
        <v>13730</v>
      </c>
      <c r="J44" s="5">
        <v>9064</v>
      </c>
      <c r="K44" s="5">
        <v>836</v>
      </c>
      <c r="L44" s="5">
        <v>1213</v>
      </c>
      <c r="M44" s="5">
        <v>66</v>
      </c>
      <c r="N44" s="5">
        <v>11</v>
      </c>
    </row>
    <row r="45" spans="1:14">
      <c r="A45" s="5">
        <v>1386</v>
      </c>
      <c r="B45" s="5">
        <v>4</v>
      </c>
      <c r="C45" s="5" t="s">
        <v>236</v>
      </c>
      <c r="D45" s="5" t="s">
        <v>237</v>
      </c>
      <c r="E45" s="5">
        <v>27</v>
      </c>
      <c r="F45" s="5">
        <v>1167</v>
      </c>
      <c r="G45" s="5">
        <v>4</v>
      </c>
      <c r="H45" s="5">
        <v>1163</v>
      </c>
      <c r="I45" s="5">
        <v>573</v>
      </c>
      <c r="J45" s="5">
        <v>514</v>
      </c>
      <c r="K45" s="5">
        <v>29</v>
      </c>
      <c r="L45" s="5">
        <v>43</v>
      </c>
      <c r="M45" s="5">
        <v>3</v>
      </c>
      <c r="N45" s="5">
        <v>1</v>
      </c>
    </row>
    <row r="46" spans="1:14">
      <c r="A46" s="5">
        <v>1386</v>
      </c>
      <c r="B46" s="5">
        <v>4</v>
      </c>
      <c r="C46" s="5" t="s">
        <v>238</v>
      </c>
      <c r="D46" s="5" t="s">
        <v>239</v>
      </c>
      <c r="E46" s="5">
        <v>62</v>
      </c>
      <c r="F46" s="5">
        <v>2277</v>
      </c>
      <c r="G46" s="5">
        <v>22</v>
      </c>
      <c r="H46" s="5">
        <v>2255</v>
      </c>
      <c r="I46" s="5">
        <v>1184</v>
      </c>
      <c r="J46" s="5">
        <v>874</v>
      </c>
      <c r="K46" s="5">
        <v>59</v>
      </c>
      <c r="L46" s="5">
        <v>129</v>
      </c>
      <c r="M46" s="5">
        <v>9</v>
      </c>
      <c r="N46" s="5">
        <v>0</v>
      </c>
    </row>
    <row r="47" spans="1:14">
      <c r="A47" s="5">
        <v>1386</v>
      </c>
      <c r="B47" s="5">
        <v>2</v>
      </c>
      <c r="C47" s="5" t="s">
        <v>240</v>
      </c>
      <c r="D47" s="5" t="s">
        <v>241</v>
      </c>
      <c r="E47" s="5">
        <v>403</v>
      </c>
      <c r="F47" s="5">
        <v>12562</v>
      </c>
      <c r="G47" s="5">
        <v>136</v>
      </c>
      <c r="H47" s="5">
        <v>12427</v>
      </c>
      <c r="I47" s="5">
        <v>5665</v>
      </c>
      <c r="J47" s="5">
        <v>5876</v>
      </c>
      <c r="K47" s="5">
        <v>441</v>
      </c>
      <c r="L47" s="5">
        <v>421</v>
      </c>
      <c r="M47" s="5">
        <v>23</v>
      </c>
      <c r="N47" s="5">
        <v>1</v>
      </c>
    </row>
    <row r="48" spans="1:14">
      <c r="A48" s="5">
        <v>1386</v>
      </c>
      <c r="B48" s="5">
        <v>3</v>
      </c>
      <c r="C48" s="5" t="s">
        <v>242</v>
      </c>
      <c r="D48" s="5" t="s">
        <v>243</v>
      </c>
      <c r="E48" s="5">
        <v>335</v>
      </c>
      <c r="F48" s="5">
        <v>10967</v>
      </c>
      <c r="G48" s="5">
        <v>122</v>
      </c>
      <c r="H48" s="5">
        <v>10845</v>
      </c>
      <c r="I48" s="5">
        <v>4772</v>
      </c>
      <c r="J48" s="5">
        <v>5277</v>
      </c>
      <c r="K48" s="5">
        <v>405</v>
      </c>
      <c r="L48" s="5">
        <v>367</v>
      </c>
      <c r="M48" s="5">
        <v>23</v>
      </c>
      <c r="N48" s="5">
        <v>1</v>
      </c>
    </row>
    <row r="49" spans="1:14">
      <c r="A49" s="5">
        <v>1386</v>
      </c>
      <c r="B49" s="5">
        <v>4</v>
      </c>
      <c r="C49" s="5" t="s">
        <v>244</v>
      </c>
      <c r="D49" s="5" t="s">
        <v>243</v>
      </c>
      <c r="E49" s="5">
        <v>335</v>
      </c>
      <c r="F49" s="5">
        <v>10967</v>
      </c>
      <c r="G49" s="5">
        <v>122</v>
      </c>
      <c r="H49" s="5">
        <v>10845</v>
      </c>
      <c r="I49" s="5">
        <v>4772</v>
      </c>
      <c r="J49" s="5">
        <v>5277</v>
      </c>
      <c r="K49" s="5">
        <v>405</v>
      </c>
      <c r="L49" s="5">
        <v>367</v>
      </c>
      <c r="M49" s="5">
        <v>23</v>
      </c>
      <c r="N49" s="5">
        <v>1</v>
      </c>
    </row>
    <row r="50" spans="1:14">
      <c r="A50" s="5">
        <v>1386</v>
      </c>
      <c r="B50" s="5">
        <v>3</v>
      </c>
      <c r="C50" s="5" t="s">
        <v>245</v>
      </c>
      <c r="D50" s="5" t="s">
        <v>246</v>
      </c>
      <c r="E50" s="5">
        <v>68</v>
      </c>
      <c r="F50" s="5">
        <v>1595</v>
      </c>
      <c r="G50" s="5">
        <v>13</v>
      </c>
      <c r="H50" s="5">
        <v>1582</v>
      </c>
      <c r="I50" s="5">
        <v>893</v>
      </c>
      <c r="J50" s="5">
        <v>598</v>
      </c>
      <c r="K50" s="5">
        <v>36</v>
      </c>
      <c r="L50" s="5">
        <v>54</v>
      </c>
      <c r="M50" s="5">
        <v>0</v>
      </c>
      <c r="N50" s="5">
        <v>0</v>
      </c>
    </row>
    <row r="51" spans="1:14">
      <c r="A51" s="5">
        <v>1386</v>
      </c>
      <c r="B51" s="5">
        <v>4</v>
      </c>
      <c r="C51" s="5" t="s">
        <v>247</v>
      </c>
      <c r="D51" s="5" t="s">
        <v>246</v>
      </c>
      <c r="E51" s="5">
        <v>68</v>
      </c>
      <c r="F51" s="5">
        <v>1595</v>
      </c>
      <c r="G51" s="5">
        <v>13</v>
      </c>
      <c r="H51" s="5">
        <v>1582</v>
      </c>
      <c r="I51" s="5">
        <v>893</v>
      </c>
      <c r="J51" s="5">
        <v>598</v>
      </c>
      <c r="K51" s="5">
        <v>36</v>
      </c>
      <c r="L51" s="5">
        <v>54</v>
      </c>
      <c r="M51" s="5">
        <v>0</v>
      </c>
      <c r="N51" s="5">
        <v>0</v>
      </c>
    </row>
    <row r="52" spans="1:14">
      <c r="A52" s="5">
        <v>1386</v>
      </c>
      <c r="B52" s="5">
        <v>2</v>
      </c>
      <c r="C52" s="5" t="s">
        <v>248</v>
      </c>
      <c r="D52" s="5" t="s">
        <v>249</v>
      </c>
      <c r="E52" s="5">
        <v>386</v>
      </c>
      <c r="F52" s="5">
        <v>12495</v>
      </c>
      <c r="G52" s="5">
        <v>503</v>
      </c>
      <c r="H52" s="5">
        <v>11992</v>
      </c>
      <c r="I52" s="5">
        <v>7763</v>
      </c>
      <c r="J52" s="5">
        <v>3504</v>
      </c>
      <c r="K52" s="5">
        <v>298</v>
      </c>
      <c r="L52" s="5">
        <v>405</v>
      </c>
      <c r="M52" s="5">
        <v>12</v>
      </c>
      <c r="N52" s="5">
        <v>9</v>
      </c>
    </row>
    <row r="53" spans="1:14">
      <c r="A53" s="5">
        <v>1386</v>
      </c>
      <c r="B53" s="5">
        <v>3</v>
      </c>
      <c r="C53" s="5" t="s">
        <v>250</v>
      </c>
      <c r="D53" s="5" t="s">
        <v>251</v>
      </c>
      <c r="E53" s="5">
        <v>205</v>
      </c>
      <c r="F53" s="5">
        <v>5906</v>
      </c>
      <c r="G53" s="5">
        <v>291</v>
      </c>
      <c r="H53" s="5">
        <v>5616</v>
      </c>
      <c r="I53" s="5">
        <v>3683</v>
      </c>
      <c r="J53" s="5">
        <v>1600</v>
      </c>
      <c r="K53" s="5">
        <v>100</v>
      </c>
      <c r="L53" s="5">
        <v>221</v>
      </c>
      <c r="M53" s="5">
        <v>7</v>
      </c>
      <c r="N53" s="5">
        <v>5</v>
      </c>
    </row>
    <row r="54" spans="1:14">
      <c r="A54" s="5">
        <v>1386</v>
      </c>
      <c r="B54" s="5">
        <v>4</v>
      </c>
      <c r="C54" s="5" t="s">
        <v>252</v>
      </c>
      <c r="D54" s="5" t="s">
        <v>253</v>
      </c>
      <c r="E54" s="5">
        <v>156</v>
      </c>
      <c r="F54" s="5">
        <v>4919</v>
      </c>
      <c r="G54" s="5">
        <v>282</v>
      </c>
      <c r="H54" s="5">
        <v>4638</v>
      </c>
      <c r="I54" s="5">
        <v>3074</v>
      </c>
      <c r="J54" s="5">
        <v>1257</v>
      </c>
      <c r="K54" s="5">
        <v>93</v>
      </c>
      <c r="L54" s="5">
        <v>203</v>
      </c>
      <c r="M54" s="5">
        <v>6</v>
      </c>
      <c r="N54" s="5">
        <v>5</v>
      </c>
    </row>
    <row r="55" spans="1:14">
      <c r="A55" s="5">
        <v>1386</v>
      </c>
      <c r="B55" s="5">
        <v>4</v>
      </c>
      <c r="C55" s="5" t="s">
        <v>254</v>
      </c>
      <c r="D55" s="5" t="s">
        <v>255</v>
      </c>
      <c r="E55" s="5">
        <v>48</v>
      </c>
      <c r="F55" s="5">
        <v>987</v>
      </c>
      <c r="G55" s="5">
        <v>9</v>
      </c>
      <c r="H55" s="5">
        <v>978</v>
      </c>
      <c r="I55" s="5">
        <v>609</v>
      </c>
      <c r="J55" s="5">
        <v>342</v>
      </c>
      <c r="K55" s="5">
        <v>7</v>
      </c>
      <c r="L55" s="5">
        <v>18</v>
      </c>
      <c r="M55" s="5">
        <v>1</v>
      </c>
      <c r="N55" s="5">
        <v>0</v>
      </c>
    </row>
    <row r="56" spans="1:14">
      <c r="A56" s="5">
        <v>1386</v>
      </c>
      <c r="B56" s="5">
        <v>3</v>
      </c>
      <c r="C56" s="5" t="s">
        <v>256</v>
      </c>
      <c r="D56" s="5" t="s">
        <v>257</v>
      </c>
      <c r="E56" s="5">
        <v>182</v>
      </c>
      <c r="F56" s="5">
        <v>6588</v>
      </c>
      <c r="G56" s="5">
        <v>212</v>
      </c>
      <c r="H56" s="5">
        <v>6376</v>
      </c>
      <c r="I56" s="5">
        <v>4080</v>
      </c>
      <c r="J56" s="5">
        <v>1904</v>
      </c>
      <c r="K56" s="5">
        <v>198</v>
      </c>
      <c r="L56" s="5">
        <v>185</v>
      </c>
      <c r="M56" s="5">
        <v>5</v>
      </c>
      <c r="N56" s="5">
        <v>4</v>
      </c>
    </row>
    <row r="57" spans="1:14">
      <c r="A57" s="5">
        <v>1386</v>
      </c>
      <c r="B57" s="5">
        <v>4</v>
      </c>
      <c r="C57" s="5" t="s">
        <v>258</v>
      </c>
      <c r="D57" s="5" t="s">
        <v>257</v>
      </c>
      <c r="E57" s="5">
        <v>182</v>
      </c>
      <c r="F57" s="5">
        <v>6588</v>
      </c>
      <c r="G57" s="5">
        <v>212</v>
      </c>
      <c r="H57" s="5">
        <v>6376</v>
      </c>
      <c r="I57" s="5">
        <v>4080</v>
      </c>
      <c r="J57" s="5">
        <v>1904</v>
      </c>
      <c r="K57" s="5">
        <v>198</v>
      </c>
      <c r="L57" s="5">
        <v>185</v>
      </c>
      <c r="M57" s="5">
        <v>5</v>
      </c>
      <c r="N57" s="5">
        <v>4</v>
      </c>
    </row>
    <row r="58" spans="1:14">
      <c r="A58" s="5">
        <v>1386</v>
      </c>
      <c r="B58" s="5">
        <v>2</v>
      </c>
      <c r="C58" s="5" t="s">
        <v>259</v>
      </c>
      <c r="D58" s="5" t="s">
        <v>260</v>
      </c>
      <c r="E58" s="5">
        <v>318</v>
      </c>
      <c r="F58" s="5">
        <v>12311</v>
      </c>
      <c r="G58" s="5">
        <v>202</v>
      </c>
      <c r="H58" s="5">
        <v>12109</v>
      </c>
      <c r="I58" s="5">
        <v>6553</v>
      </c>
      <c r="J58" s="5">
        <v>4015</v>
      </c>
      <c r="K58" s="5">
        <v>608</v>
      </c>
      <c r="L58" s="5">
        <v>887</v>
      </c>
      <c r="M58" s="5">
        <v>41</v>
      </c>
      <c r="N58" s="5">
        <v>5</v>
      </c>
    </row>
    <row r="59" spans="1:14">
      <c r="A59" s="5">
        <v>1386</v>
      </c>
      <c r="B59" s="5">
        <v>3</v>
      </c>
      <c r="C59" s="5" t="s">
        <v>261</v>
      </c>
      <c r="D59" s="5" t="s">
        <v>262</v>
      </c>
      <c r="E59" s="5">
        <v>53</v>
      </c>
      <c r="F59" s="5">
        <v>1743</v>
      </c>
      <c r="G59" s="5">
        <v>43</v>
      </c>
      <c r="H59" s="5">
        <v>1700</v>
      </c>
      <c r="I59" s="5">
        <v>1087</v>
      </c>
      <c r="J59" s="5">
        <v>470</v>
      </c>
      <c r="K59" s="5">
        <v>41</v>
      </c>
      <c r="L59" s="5">
        <v>98</v>
      </c>
      <c r="M59" s="5">
        <v>4</v>
      </c>
      <c r="N59" s="5">
        <v>0</v>
      </c>
    </row>
    <row r="60" spans="1:14">
      <c r="A60" s="5">
        <v>1386</v>
      </c>
      <c r="B60" s="5">
        <v>4</v>
      </c>
      <c r="C60" s="5" t="s">
        <v>263</v>
      </c>
      <c r="D60" s="5" t="s">
        <v>262</v>
      </c>
      <c r="E60" s="5">
        <v>53</v>
      </c>
      <c r="F60" s="5">
        <v>1743</v>
      </c>
      <c r="G60" s="5">
        <v>43</v>
      </c>
      <c r="H60" s="5">
        <v>1700</v>
      </c>
      <c r="I60" s="5">
        <v>1087</v>
      </c>
      <c r="J60" s="5">
        <v>470</v>
      </c>
      <c r="K60" s="5">
        <v>41</v>
      </c>
      <c r="L60" s="5">
        <v>98</v>
      </c>
      <c r="M60" s="5">
        <v>4</v>
      </c>
      <c r="N60" s="5">
        <v>0</v>
      </c>
    </row>
    <row r="61" spans="1:14">
      <c r="A61" s="5">
        <v>1386</v>
      </c>
      <c r="B61" s="5">
        <v>3</v>
      </c>
      <c r="C61" s="5" t="s">
        <v>264</v>
      </c>
      <c r="D61" s="5" t="s">
        <v>265</v>
      </c>
      <c r="E61" s="5">
        <v>265</v>
      </c>
      <c r="F61" s="5">
        <v>10568</v>
      </c>
      <c r="G61" s="5">
        <v>159</v>
      </c>
      <c r="H61" s="5">
        <v>10409</v>
      </c>
      <c r="I61" s="5">
        <v>5466</v>
      </c>
      <c r="J61" s="5">
        <v>3545</v>
      </c>
      <c r="K61" s="5">
        <v>567</v>
      </c>
      <c r="L61" s="5">
        <v>789</v>
      </c>
      <c r="M61" s="5">
        <v>37</v>
      </c>
      <c r="N61" s="5">
        <v>5</v>
      </c>
    </row>
    <row r="62" spans="1:14">
      <c r="A62" s="5">
        <v>1386</v>
      </c>
      <c r="B62" s="5">
        <v>4</v>
      </c>
      <c r="C62" s="5" t="s">
        <v>266</v>
      </c>
      <c r="D62" s="5" t="s">
        <v>267</v>
      </c>
      <c r="E62" s="5">
        <v>98</v>
      </c>
      <c r="F62" s="5">
        <v>6618</v>
      </c>
      <c r="G62" s="5">
        <v>103</v>
      </c>
      <c r="H62" s="5">
        <v>6515</v>
      </c>
      <c r="I62" s="5">
        <v>3249</v>
      </c>
      <c r="J62" s="5">
        <v>2208</v>
      </c>
      <c r="K62" s="5">
        <v>444</v>
      </c>
      <c r="L62" s="5">
        <v>578</v>
      </c>
      <c r="M62" s="5">
        <v>32</v>
      </c>
      <c r="N62" s="5">
        <v>4</v>
      </c>
    </row>
    <row r="63" spans="1:14">
      <c r="A63" s="5">
        <v>1386</v>
      </c>
      <c r="B63" s="5">
        <v>4</v>
      </c>
      <c r="C63" s="5" t="s">
        <v>268</v>
      </c>
      <c r="D63" s="5" t="s">
        <v>269</v>
      </c>
      <c r="E63" s="5">
        <v>88</v>
      </c>
      <c r="F63" s="5">
        <v>2394</v>
      </c>
      <c r="G63" s="5">
        <v>39</v>
      </c>
      <c r="H63" s="5">
        <v>2355</v>
      </c>
      <c r="I63" s="5">
        <v>1299</v>
      </c>
      <c r="J63" s="5">
        <v>832</v>
      </c>
      <c r="K63" s="5">
        <v>87</v>
      </c>
      <c r="L63" s="5">
        <v>134</v>
      </c>
      <c r="M63" s="5">
        <v>3</v>
      </c>
      <c r="N63" s="5">
        <v>0</v>
      </c>
    </row>
    <row r="64" spans="1:14">
      <c r="A64" s="5">
        <v>1386</v>
      </c>
      <c r="B64" s="5">
        <v>4</v>
      </c>
      <c r="C64" s="5" t="s">
        <v>270</v>
      </c>
      <c r="D64" s="5" t="s">
        <v>271</v>
      </c>
      <c r="E64" s="5">
        <v>65</v>
      </c>
      <c r="F64" s="5">
        <v>1253</v>
      </c>
      <c r="G64" s="5">
        <v>16</v>
      </c>
      <c r="H64" s="5">
        <v>1237</v>
      </c>
      <c r="I64" s="5">
        <v>746</v>
      </c>
      <c r="J64" s="5">
        <v>399</v>
      </c>
      <c r="K64" s="5">
        <v>31</v>
      </c>
      <c r="L64" s="5">
        <v>60</v>
      </c>
      <c r="M64" s="5">
        <v>0</v>
      </c>
      <c r="N64" s="5">
        <v>1</v>
      </c>
    </row>
    <row r="65" spans="1:14">
      <c r="A65" s="5">
        <v>1386</v>
      </c>
      <c r="B65" s="5">
        <v>4</v>
      </c>
      <c r="C65" s="5" t="s">
        <v>272</v>
      </c>
      <c r="D65" s="5" t="s">
        <v>273</v>
      </c>
      <c r="E65" s="5">
        <v>14</v>
      </c>
      <c r="F65" s="5">
        <v>303</v>
      </c>
      <c r="G65" s="5">
        <v>1</v>
      </c>
      <c r="H65" s="5">
        <v>302</v>
      </c>
      <c r="I65" s="5">
        <v>172</v>
      </c>
      <c r="J65" s="5">
        <v>106</v>
      </c>
      <c r="K65" s="5">
        <v>5</v>
      </c>
      <c r="L65" s="5">
        <v>17</v>
      </c>
      <c r="M65" s="5">
        <v>2</v>
      </c>
      <c r="N65" s="5">
        <v>0</v>
      </c>
    </row>
    <row r="66" spans="1:14">
      <c r="A66" s="5">
        <v>1386</v>
      </c>
      <c r="B66" s="5">
        <v>2</v>
      </c>
      <c r="C66" s="5" t="s">
        <v>274</v>
      </c>
      <c r="D66" s="5" t="s">
        <v>275</v>
      </c>
      <c r="E66" s="5">
        <v>536</v>
      </c>
      <c r="F66" s="5">
        <v>27106</v>
      </c>
      <c r="G66" s="5">
        <v>313</v>
      </c>
      <c r="H66" s="5">
        <v>26794</v>
      </c>
      <c r="I66" s="5">
        <v>11092</v>
      </c>
      <c r="J66" s="5">
        <v>11671</v>
      </c>
      <c r="K66" s="5">
        <v>1417</v>
      </c>
      <c r="L66" s="5">
        <v>2474</v>
      </c>
      <c r="M66" s="5">
        <v>123</v>
      </c>
      <c r="N66" s="5">
        <v>18</v>
      </c>
    </row>
    <row r="67" spans="1:14">
      <c r="A67" s="5">
        <v>1386</v>
      </c>
      <c r="B67" s="5">
        <v>3</v>
      </c>
      <c r="C67" s="5" t="s">
        <v>276</v>
      </c>
      <c r="D67" s="5" t="s">
        <v>275</v>
      </c>
      <c r="E67" s="5">
        <v>536</v>
      </c>
      <c r="F67" s="5">
        <v>27106</v>
      </c>
      <c r="G67" s="5">
        <v>313</v>
      </c>
      <c r="H67" s="5">
        <v>26794</v>
      </c>
      <c r="I67" s="5">
        <v>11092</v>
      </c>
      <c r="J67" s="5">
        <v>11671</v>
      </c>
      <c r="K67" s="5">
        <v>1417</v>
      </c>
      <c r="L67" s="5">
        <v>2474</v>
      </c>
      <c r="M67" s="5">
        <v>123</v>
      </c>
      <c r="N67" s="5">
        <v>18</v>
      </c>
    </row>
    <row r="68" spans="1:14">
      <c r="A68" s="5">
        <v>1386</v>
      </c>
      <c r="B68" s="5">
        <v>4</v>
      </c>
      <c r="C68" s="5" t="s">
        <v>277</v>
      </c>
      <c r="D68" s="5" t="s">
        <v>278</v>
      </c>
      <c r="E68" s="5">
        <v>178</v>
      </c>
      <c r="F68" s="5">
        <v>11451</v>
      </c>
      <c r="G68" s="5">
        <v>147</v>
      </c>
      <c r="H68" s="5">
        <v>11304</v>
      </c>
      <c r="I68" s="5">
        <v>4759</v>
      </c>
      <c r="J68" s="5">
        <v>4626</v>
      </c>
      <c r="K68" s="5">
        <v>668</v>
      </c>
      <c r="L68" s="5">
        <v>1173</v>
      </c>
      <c r="M68" s="5">
        <v>71</v>
      </c>
      <c r="N68" s="5">
        <v>7</v>
      </c>
    </row>
    <row r="69" spans="1:14">
      <c r="A69" s="5">
        <v>1386</v>
      </c>
      <c r="B69" s="5">
        <v>4</v>
      </c>
      <c r="C69" s="5" t="s">
        <v>279</v>
      </c>
      <c r="D69" s="5" t="s">
        <v>280</v>
      </c>
      <c r="E69" s="5">
        <v>186</v>
      </c>
      <c r="F69" s="5">
        <v>7523</v>
      </c>
      <c r="G69" s="5">
        <v>124</v>
      </c>
      <c r="H69" s="5">
        <v>7399</v>
      </c>
      <c r="I69" s="5">
        <v>3086</v>
      </c>
      <c r="J69" s="5">
        <v>3309</v>
      </c>
      <c r="K69" s="5">
        <v>375</v>
      </c>
      <c r="L69" s="5">
        <v>602</v>
      </c>
      <c r="M69" s="5">
        <v>22</v>
      </c>
      <c r="N69" s="5">
        <v>5</v>
      </c>
    </row>
    <row r="70" spans="1:14">
      <c r="A70" s="5">
        <v>1386</v>
      </c>
      <c r="B70" s="5">
        <v>4</v>
      </c>
      <c r="C70" s="5" t="s">
        <v>281</v>
      </c>
      <c r="D70" s="5" t="s">
        <v>282</v>
      </c>
      <c r="E70" s="5">
        <v>172</v>
      </c>
      <c r="F70" s="5">
        <v>8133</v>
      </c>
      <c r="G70" s="5">
        <v>42</v>
      </c>
      <c r="H70" s="5">
        <v>8091</v>
      </c>
      <c r="I70" s="5">
        <v>3247</v>
      </c>
      <c r="J70" s="5">
        <v>3736</v>
      </c>
      <c r="K70" s="5">
        <v>374</v>
      </c>
      <c r="L70" s="5">
        <v>698</v>
      </c>
      <c r="M70" s="5">
        <v>30</v>
      </c>
      <c r="N70" s="5">
        <v>6</v>
      </c>
    </row>
    <row r="71" spans="1:14">
      <c r="A71" s="5">
        <v>1386</v>
      </c>
      <c r="B71" s="5">
        <v>2</v>
      </c>
      <c r="C71" s="5" t="s">
        <v>283</v>
      </c>
      <c r="D71" s="5" t="s">
        <v>284</v>
      </c>
      <c r="E71" s="5">
        <v>515</v>
      </c>
      <c r="F71" s="5">
        <v>14781</v>
      </c>
      <c r="G71" s="5">
        <v>96</v>
      </c>
      <c r="H71" s="5">
        <v>14686</v>
      </c>
      <c r="I71" s="5">
        <v>6333</v>
      </c>
      <c r="J71" s="5">
        <v>6482</v>
      </c>
      <c r="K71" s="5">
        <v>650</v>
      </c>
      <c r="L71" s="5">
        <v>1088</v>
      </c>
      <c r="M71" s="5">
        <v>112</v>
      </c>
      <c r="N71" s="5">
        <v>22</v>
      </c>
    </row>
    <row r="72" spans="1:14">
      <c r="A72" s="5">
        <v>1386</v>
      </c>
      <c r="B72" s="5">
        <v>7</v>
      </c>
      <c r="C72" s="5" t="s">
        <v>285</v>
      </c>
      <c r="D72" s="5" t="s">
        <v>286</v>
      </c>
      <c r="E72" s="5">
        <v>515</v>
      </c>
      <c r="F72" s="5">
        <v>14781</v>
      </c>
      <c r="G72" s="5">
        <v>96</v>
      </c>
      <c r="H72" s="5">
        <v>14686</v>
      </c>
      <c r="I72" s="5">
        <v>6333</v>
      </c>
      <c r="J72" s="5">
        <v>6482</v>
      </c>
      <c r="K72" s="5">
        <v>650</v>
      </c>
      <c r="L72" s="5">
        <v>1088</v>
      </c>
      <c r="M72" s="5">
        <v>112</v>
      </c>
      <c r="N72" s="5">
        <v>22</v>
      </c>
    </row>
    <row r="73" spans="1:14">
      <c r="A73" s="5">
        <v>1386</v>
      </c>
      <c r="B73" s="5">
        <v>4</v>
      </c>
      <c r="C73" s="5" t="s">
        <v>287</v>
      </c>
      <c r="D73" s="5" t="s">
        <v>288</v>
      </c>
      <c r="E73" s="5">
        <v>356</v>
      </c>
      <c r="F73" s="5">
        <v>11947</v>
      </c>
      <c r="G73" s="5">
        <v>96</v>
      </c>
      <c r="H73" s="5">
        <v>11852</v>
      </c>
      <c r="I73" s="5">
        <v>5051</v>
      </c>
      <c r="J73" s="5">
        <v>5260</v>
      </c>
      <c r="K73" s="5">
        <v>557</v>
      </c>
      <c r="L73" s="5">
        <v>891</v>
      </c>
      <c r="M73" s="5">
        <v>75</v>
      </c>
      <c r="N73" s="5">
        <v>19</v>
      </c>
    </row>
    <row r="74" spans="1:14">
      <c r="A74" s="5">
        <v>1386</v>
      </c>
      <c r="B74" s="5">
        <v>9</v>
      </c>
      <c r="C74" s="5" t="s">
        <v>289</v>
      </c>
      <c r="D74" s="5" t="s">
        <v>290</v>
      </c>
      <c r="E74" s="5">
        <v>159</v>
      </c>
      <c r="F74" s="5">
        <v>2834</v>
      </c>
      <c r="G74" s="5">
        <v>0</v>
      </c>
      <c r="H74" s="5">
        <v>2834</v>
      </c>
      <c r="I74" s="5">
        <v>1282</v>
      </c>
      <c r="J74" s="5">
        <v>1221</v>
      </c>
      <c r="K74" s="5">
        <v>93</v>
      </c>
      <c r="L74" s="5">
        <v>197</v>
      </c>
      <c r="M74" s="5">
        <v>37</v>
      </c>
      <c r="N74" s="5">
        <v>3</v>
      </c>
    </row>
    <row r="75" spans="1:14">
      <c r="A75" s="5">
        <v>1386</v>
      </c>
      <c r="B75" s="5">
        <v>2</v>
      </c>
      <c r="C75" s="5" t="s">
        <v>291</v>
      </c>
      <c r="D75" s="5" t="s">
        <v>292</v>
      </c>
      <c r="E75" s="5">
        <v>210</v>
      </c>
      <c r="F75" s="5">
        <v>21412</v>
      </c>
      <c r="G75" s="5">
        <v>131</v>
      </c>
      <c r="H75" s="5">
        <v>21281</v>
      </c>
      <c r="I75" s="5">
        <v>5978</v>
      </c>
      <c r="J75" s="5">
        <v>8672</v>
      </c>
      <c r="K75" s="5">
        <v>2638</v>
      </c>
      <c r="L75" s="5">
        <v>3546</v>
      </c>
      <c r="M75" s="5">
        <v>429</v>
      </c>
      <c r="N75" s="5">
        <v>17</v>
      </c>
    </row>
    <row r="76" spans="1:14">
      <c r="A76" s="5">
        <v>1386</v>
      </c>
      <c r="B76" s="5">
        <v>3</v>
      </c>
      <c r="C76" s="5" t="s">
        <v>293</v>
      </c>
      <c r="D76" s="5" t="s">
        <v>294</v>
      </c>
      <c r="E76" s="5">
        <v>20</v>
      </c>
      <c r="F76" s="5">
        <v>1255</v>
      </c>
      <c r="G76" s="5">
        <v>32</v>
      </c>
      <c r="H76" s="5">
        <v>1223</v>
      </c>
      <c r="I76" s="5">
        <v>423</v>
      </c>
      <c r="J76" s="5">
        <v>505</v>
      </c>
      <c r="K76" s="5">
        <v>89</v>
      </c>
      <c r="L76" s="5">
        <v>181</v>
      </c>
      <c r="M76" s="5">
        <v>23</v>
      </c>
      <c r="N76" s="5">
        <v>2</v>
      </c>
    </row>
    <row r="77" spans="1:14">
      <c r="A77" s="5">
        <v>1386</v>
      </c>
      <c r="B77" s="5">
        <v>4</v>
      </c>
      <c r="C77" s="5" t="s">
        <v>295</v>
      </c>
      <c r="D77" s="5" t="s">
        <v>296</v>
      </c>
      <c r="E77" s="5">
        <v>20</v>
      </c>
      <c r="F77" s="5">
        <v>1255</v>
      </c>
      <c r="G77" s="5">
        <v>32</v>
      </c>
      <c r="H77" s="5">
        <v>1223</v>
      </c>
      <c r="I77" s="5">
        <v>423</v>
      </c>
      <c r="J77" s="5">
        <v>505</v>
      </c>
      <c r="K77" s="5">
        <v>89</v>
      </c>
      <c r="L77" s="5">
        <v>181</v>
      </c>
      <c r="M77" s="5">
        <v>23</v>
      </c>
      <c r="N77" s="5">
        <v>2</v>
      </c>
    </row>
    <row r="78" spans="1:14">
      <c r="A78" s="5">
        <v>1386</v>
      </c>
      <c r="B78" s="5">
        <v>3</v>
      </c>
      <c r="C78" s="5" t="s">
        <v>297</v>
      </c>
      <c r="D78" s="5" t="s">
        <v>298</v>
      </c>
      <c r="E78" s="5">
        <v>190</v>
      </c>
      <c r="F78" s="5">
        <v>20157</v>
      </c>
      <c r="G78" s="5">
        <v>99</v>
      </c>
      <c r="H78" s="5">
        <v>20058</v>
      </c>
      <c r="I78" s="5">
        <v>5555</v>
      </c>
      <c r="J78" s="5">
        <v>8167</v>
      </c>
      <c r="K78" s="5">
        <v>2549</v>
      </c>
      <c r="L78" s="5">
        <v>3365</v>
      </c>
      <c r="M78" s="5">
        <v>406</v>
      </c>
      <c r="N78" s="5">
        <v>15</v>
      </c>
    </row>
    <row r="79" spans="1:14">
      <c r="A79" s="5">
        <v>1386</v>
      </c>
      <c r="B79" s="5">
        <v>4</v>
      </c>
      <c r="C79" s="5" t="s">
        <v>299</v>
      </c>
      <c r="D79" s="5" t="s">
        <v>298</v>
      </c>
      <c r="E79" s="5">
        <v>190</v>
      </c>
      <c r="F79" s="5">
        <v>20157</v>
      </c>
      <c r="G79" s="5">
        <v>99</v>
      </c>
      <c r="H79" s="5">
        <v>20058</v>
      </c>
      <c r="I79" s="5">
        <v>5555</v>
      </c>
      <c r="J79" s="5">
        <v>8167</v>
      </c>
      <c r="K79" s="5">
        <v>2549</v>
      </c>
      <c r="L79" s="5">
        <v>3365</v>
      </c>
      <c r="M79" s="5">
        <v>406</v>
      </c>
      <c r="N79" s="5">
        <v>15</v>
      </c>
    </row>
    <row r="80" spans="1:14">
      <c r="A80" s="5">
        <v>1386</v>
      </c>
      <c r="B80" s="5">
        <v>2</v>
      </c>
      <c r="C80" s="5" t="s">
        <v>300</v>
      </c>
      <c r="D80" s="5" t="s">
        <v>301</v>
      </c>
      <c r="E80" s="5">
        <v>1371</v>
      </c>
      <c r="F80" s="5">
        <v>81055</v>
      </c>
      <c r="G80" s="5">
        <v>859</v>
      </c>
      <c r="H80" s="5">
        <v>80196</v>
      </c>
      <c r="I80" s="5">
        <v>25748</v>
      </c>
      <c r="J80" s="5">
        <v>29755</v>
      </c>
      <c r="K80" s="5">
        <v>6831</v>
      </c>
      <c r="L80" s="5">
        <v>15983</v>
      </c>
      <c r="M80" s="5">
        <v>1627</v>
      </c>
      <c r="N80" s="5">
        <v>252</v>
      </c>
    </row>
    <row r="81" spans="1:14">
      <c r="A81" s="5">
        <v>1386</v>
      </c>
      <c r="B81" s="5">
        <v>3</v>
      </c>
      <c r="C81" s="5" t="s">
        <v>302</v>
      </c>
      <c r="D81" s="5" t="s">
        <v>303</v>
      </c>
      <c r="E81" s="5">
        <v>709</v>
      </c>
      <c r="F81" s="5">
        <v>40684</v>
      </c>
      <c r="G81" s="5">
        <v>401</v>
      </c>
      <c r="H81" s="5">
        <v>40282</v>
      </c>
      <c r="I81" s="5">
        <v>11074</v>
      </c>
      <c r="J81" s="5">
        <v>14546</v>
      </c>
      <c r="K81" s="5">
        <v>3921</v>
      </c>
      <c r="L81" s="5">
        <v>9677</v>
      </c>
      <c r="M81" s="5">
        <v>1012</v>
      </c>
      <c r="N81" s="5">
        <v>52</v>
      </c>
    </row>
    <row r="82" spans="1:14">
      <c r="A82" s="5">
        <v>1386</v>
      </c>
      <c r="B82" s="5">
        <v>4</v>
      </c>
      <c r="C82" s="5" t="s">
        <v>304</v>
      </c>
      <c r="D82" s="5" t="s">
        <v>305</v>
      </c>
      <c r="E82" s="5">
        <v>359</v>
      </c>
      <c r="F82" s="5">
        <v>16590</v>
      </c>
      <c r="G82" s="5">
        <v>205</v>
      </c>
      <c r="H82" s="5">
        <v>16385</v>
      </c>
      <c r="I82" s="5">
        <v>5022</v>
      </c>
      <c r="J82" s="5">
        <v>6191</v>
      </c>
      <c r="K82" s="5">
        <v>1398</v>
      </c>
      <c r="L82" s="5">
        <v>3452</v>
      </c>
      <c r="M82" s="5">
        <v>300</v>
      </c>
      <c r="N82" s="5">
        <v>22</v>
      </c>
    </row>
    <row r="83" spans="1:14">
      <c r="A83" s="5">
        <v>1386</v>
      </c>
      <c r="B83" s="5">
        <v>4</v>
      </c>
      <c r="C83" s="5" t="s">
        <v>306</v>
      </c>
      <c r="D83" s="5" t="s">
        <v>307</v>
      </c>
      <c r="E83" s="5">
        <v>203</v>
      </c>
      <c r="F83" s="5">
        <v>7949</v>
      </c>
      <c r="G83" s="5">
        <v>96</v>
      </c>
      <c r="H83" s="5">
        <v>7852</v>
      </c>
      <c r="I83" s="5">
        <v>2682</v>
      </c>
      <c r="J83" s="5">
        <v>2978</v>
      </c>
      <c r="K83" s="5">
        <v>559</v>
      </c>
      <c r="L83" s="5">
        <v>1528</v>
      </c>
      <c r="M83" s="5">
        <v>95</v>
      </c>
      <c r="N83" s="5">
        <v>11</v>
      </c>
    </row>
    <row r="84" spans="1:14">
      <c r="A84" s="5">
        <v>1386</v>
      </c>
      <c r="B84" s="5">
        <v>4</v>
      </c>
      <c r="C84" s="5" t="s">
        <v>308</v>
      </c>
      <c r="D84" s="5" t="s">
        <v>309</v>
      </c>
      <c r="E84" s="5">
        <v>148</v>
      </c>
      <c r="F84" s="5">
        <v>16145</v>
      </c>
      <c r="G84" s="5">
        <v>100</v>
      </c>
      <c r="H84" s="5">
        <v>16045</v>
      </c>
      <c r="I84" s="5">
        <v>3370</v>
      </c>
      <c r="J84" s="5">
        <v>5377</v>
      </c>
      <c r="K84" s="5">
        <v>1964</v>
      </c>
      <c r="L84" s="5">
        <v>4697</v>
      </c>
      <c r="M84" s="5">
        <v>617</v>
      </c>
      <c r="N84" s="5">
        <v>19</v>
      </c>
    </row>
    <row r="85" spans="1:14">
      <c r="A85" s="5">
        <v>1386</v>
      </c>
      <c r="B85" s="5">
        <v>3</v>
      </c>
      <c r="C85" s="5" t="s">
        <v>310</v>
      </c>
      <c r="D85" s="5" t="s">
        <v>311</v>
      </c>
      <c r="E85" s="5">
        <v>631</v>
      </c>
      <c r="F85" s="5">
        <v>35818</v>
      </c>
      <c r="G85" s="5">
        <v>422</v>
      </c>
      <c r="H85" s="5">
        <v>35396</v>
      </c>
      <c r="I85" s="5">
        <v>13502</v>
      </c>
      <c r="J85" s="5">
        <v>13216</v>
      </c>
      <c r="K85" s="5">
        <v>2275</v>
      </c>
      <c r="L85" s="5">
        <v>5650</v>
      </c>
      <c r="M85" s="5">
        <v>561</v>
      </c>
      <c r="N85" s="5">
        <v>192</v>
      </c>
    </row>
    <row r="86" spans="1:14">
      <c r="A86" s="5">
        <v>1386</v>
      </c>
      <c r="B86" s="5">
        <v>4</v>
      </c>
      <c r="C86" s="5" t="s">
        <v>312</v>
      </c>
      <c r="D86" s="5" t="s">
        <v>313</v>
      </c>
      <c r="E86" s="5">
        <v>44</v>
      </c>
      <c r="F86" s="5">
        <v>2524</v>
      </c>
      <c r="G86" s="5">
        <v>38</v>
      </c>
      <c r="H86" s="5">
        <v>2486</v>
      </c>
      <c r="I86" s="5">
        <v>905</v>
      </c>
      <c r="J86" s="5">
        <v>898</v>
      </c>
      <c r="K86" s="5">
        <v>169</v>
      </c>
      <c r="L86" s="5">
        <v>454</v>
      </c>
      <c r="M86" s="5">
        <v>47</v>
      </c>
      <c r="N86" s="5">
        <v>14</v>
      </c>
    </row>
    <row r="87" spans="1:14">
      <c r="A87" s="5">
        <v>1386</v>
      </c>
      <c r="B87" s="5">
        <v>4</v>
      </c>
      <c r="C87" s="5" t="s">
        <v>314</v>
      </c>
      <c r="D87" s="5" t="s">
        <v>315</v>
      </c>
      <c r="E87" s="5">
        <v>288</v>
      </c>
      <c r="F87" s="5">
        <v>10492</v>
      </c>
      <c r="G87" s="5">
        <v>166</v>
      </c>
      <c r="H87" s="5">
        <v>10326</v>
      </c>
      <c r="I87" s="5">
        <v>4084</v>
      </c>
      <c r="J87" s="5">
        <v>3835</v>
      </c>
      <c r="K87" s="5">
        <v>611</v>
      </c>
      <c r="L87" s="5">
        <v>1628</v>
      </c>
      <c r="M87" s="5">
        <v>144</v>
      </c>
      <c r="N87" s="5">
        <v>24</v>
      </c>
    </row>
    <row r="88" spans="1:14">
      <c r="A88" s="5">
        <v>1386</v>
      </c>
      <c r="B88" s="5">
        <v>4</v>
      </c>
      <c r="C88" s="5" t="s">
        <v>316</v>
      </c>
      <c r="D88" s="5" t="s">
        <v>317</v>
      </c>
      <c r="E88" s="5">
        <v>188</v>
      </c>
      <c r="F88" s="5">
        <v>16715</v>
      </c>
      <c r="G88" s="5">
        <v>134</v>
      </c>
      <c r="H88" s="5">
        <v>16580</v>
      </c>
      <c r="I88" s="5">
        <v>6321</v>
      </c>
      <c r="J88" s="5">
        <v>6239</v>
      </c>
      <c r="K88" s="5">
        <v>1082</v>
      </c>
      <c r="L88" s="5">
        <v>2533</v>
      </c>
      <c r="M88" s="5">
        <v>270</v>
      </c>
      <c r="N88" s="5">
        <v>134</v>
      </c>
    </row>
    <row r="89" spans="1:14">
      <c r="A89" s="5">
        <v>1386</v>
      </c>
      <c r="B89" s="5">
        <v>4</v>
      </c>
      <c r="C89" s="5" t="s">
        <v>318</v>
      </c>
      <c r="D89" s="5" t="s">
        <v>319</v>
      </c>
      <c r="E89" s="5">
        <v>112</v>
      </c>
      <c r="F89" s="5">
        <v>6087</v>
      </c>
      <c r="G89" s="5">
        <v>84</v>
      </c>
      <c r="H89" s="5">
        <v>6003</v>
      </c>
      <c r="I89" s="5">
        <v>2191</v>
      </c>
      <c r="J89" s="5">
        <v>2244</v>
      </c>
      <c r="K89" s="5">
        <v>413</v>
      </c>
      <c r="L89" s="5">
        <v>1034</v>
      </c>
      <c r="M89" s="5">
        <v>101</v>
      </c>
      <c r="N89" s="5">
        <v>20</v>
      </c>
    </row>
    <row r="90" spans="1:14">
      <c r="A90" s="5">
        <v>1386</v>
      </c>
      <c r="B90" s="5">
        <v>3</v>
      </c>
      <c r="C90" s="5" t="s">
        <v>320</v>
      </c>
      <c r="D90" s="5" t="s">
        <v>321</v>
      </c>
      <c r="E90" s="5">
        <v>30</v>
      </c>
      <c r="F90" s="5">
        <v>4554</v>
      </c>
      <c r="G90" s="5">
        <v>36</v>
      </c>
      <c r="H90" s="5">
        <v>4518</v>
      </c>
      <c r="I90" s="5">
        <v>1172</v>
      </c>
      <c r="J90" s="5">
        <v>1993</v>
      </c>
      <c r="K90" s="5">
        <v>635</v>
      </c>
      <c r="L90" s="5">
        <v>657</v>
      </c>
      <c r="M90" s="5">
        <v>53</v>
      </c>
      <c r="N90" s="5">
        <v>8</v>
      </c>
    </row>
    <row r="91" spans="1:14">
      <c r="A91" s="5">
        <v>1386</v>
      </c>
      <c r="B91" s="5">
        <v>4</v>
      </c>
      <c r="C91" s="5" t="s">
        <v>322</v>
      </c>
      <c r="D91" s="5" t="s">
        <v>321</v>
      </c>
      <c r="E91" s="5">
        <v>30</v>
      </c>
      <c r="F91" s="5">
        <v>4554</v>
      </c>
      <c r="G91" s="5">
        <v>36</v>
      </c>
      <c r="H91" s="5">
        <v>4518</v>
      </c>
      <c r="I91" s="5">
        <v>1172</v>
      </c>
      <c r="J91" s="5">
        <v>1993</v>
      </c>
      <c r="K91" s="5">
        <v>635</v>
      </c>
      <c r="L91" s="5">
        <v>657</v>
      </c>
      <c r="M91" s="5">
        <v>53</v>
      </c>
      <c r="N91" s="5">
        <v>8</v>
      </c>
    </row>
    <row r="92" spans="1:14">
      <c r="A92" s="5">
        <v>1386</v>
      </c>
      <c r="B92" s="5">
        <v>2</v>
      </c>
      <c r="C92" s="5" t="s">
        <v>323</v>
      </c>
      <c r="D92" s="5" t="s">
        <v>324</v>
      </c>
      <c r="E92" s="5">
        <v>210</v>
      </c>
      <c r="F92" s="5">
        <v>23109</v>
      </c>
      <c r="G92" s="5">
        <v>223</v>
      </c>
      <c r="H92" s="5">
        <v>22886</v>
      </c>
      <c r="I92" s="5">
        <v>6763</v>
      </c>
      <c r="J92" s="5">
        <v>9236</v>
      </c>
      <c r="K92" s="5">
        <v>1811</v>
      </c>
      <c r="L92" s="5">
        <v>3589</v>
      </c>
      <c r="M92" s="5">
        <v>571</v>
      </c>
      <c r="N92" s="5">
        <v>916</v>
      </c>
    </row>
    <row r="93" spans="1:14">
      <c r="A93" s="5">
        <v>1386</v>
      </c>
      <c r="B93" s="5">
        <v>3</v>
      </c>
      <c r="C93" s="5" t="s">
        <v>325</v>
      </c>
      <c r="D93" s="5" t="s">
        <v>324</v>
      </c>
      <c r="E93" s="5">
        <v>210</v>
      </c>
      <c r="F93" s="5">
        <v>23109</v>
      </c>
      <c r="G93" s="5">
        <v>223</v>
      </c>
      <c r="H93" s="5">
        <v>22886</v>
      </c>
      <c r="I93" s="5">
        <v>6763</v>
      </c>
      <c r="J93" s="5">
        <v>9236</v>
      </c>
      <c r="K93" s="5">
        <v>1811</v>
      </c>
      <c r="L93" s="5">
        <v>3589</v>
      </c>
      <c r="M93" s="5">
        <v>571</v>
      </c>
      <c r="N93" s="5">
        <v>916</v>
      </c>
    </row>
    <row r="94" spans="1:14">
      <c r="A94" s="5">
        <v>1386</v>
      </c>
      <c r="B94" s="5">
        <v>4</v>
      </c>
      <c r="C94" s="5" t="s">
        <v>326</v>
      </c>
      <c r="D94" s="5" t="s">
        <v>324</v>
      </c>
      <c r="E94" s="5">
        <v>210</v>
      </c>
      <c r="F94" s="5">
        <v>23109</v>
      </c>
      <c r="G94" s="5">
        <v>223</v>
      </c>
      <c r="H94" s="5">
        <v>22886</v>
      </c>
      <c r="I94" s="5">
        <v>6763</v>
      </c>
      <c r="J94" s="5">
        <v>9236</v>
      </c>
      <c r="K94" s="5">
        <v>1811</v>
      </c>
      <c r="L94" s="5">
        <v>3589</v>
      </c>
      <c r="M94" s="5">
        <v>571</v>
      </c>
      <c r="N94" s="5">
        <v>916</v>
      </c>
    </row>
    <row r="95" spans="1:14">
      <c r="A95" s="5">
        <v>1386</v>
      </c>
      <c r="B95" s="5">
        <v>2</v>
      </c>
      <c r="C95" s="5" t="s">
        <v>327</v>
      </c>
      <c r="D95" s="5" t="s">
        <v>328</v>
      </c>
      <c r="E95" s="5">
        <v>1781</v>
      </c>
      <c r="F95" s="5">
        <v>81002</v>
      </c>
      <c r="G95" s="5">
        <v>820</v>
      </c>
      <c r="H95" s="5">
        <v>80183</v>
      </c>
      <c r="I95" s="5">
        <v>31458</v>
      </c>
      <c r="J95" s="5">
        <v>35827</v>
      </c>
      <c r="K95" s="5">
        <v>4710</v>
      </c>
      <c r="L95" s="5">
        <v>7610</v>
      </c>
      <c r="M95" s="5">
        <v>528</v>
      </c>
      <c r="N95" s="5">
        <v>51</v>
      </c>
    </row>
    <row r="96" spans="1:14">
      <c r="A96" s="5">
        <v>1386</v>
      </c>
      <c r="B96" s="5">
        <v>3</v>
      </c>
      <c r="C96" s="5" t="s">
        <v>329</v>
      </c>
      <c r="D96" s="5" t="s">
        <v>330</v>
      </c>
      <c r="E96" s="5">
        <v>218</v>
      </c>
      <c r="F96" s="5">
        <v>21629</v>
      </c>
      <c r="G96" s="5">
        <v>134</v>
      </c>
      <c r="H96" s="5">
        <v>21495</v>
      </c>
      <c r="I96" s="5">
        <v>8349</v>
      </c>
      <c r="J96" s="5">
        <v>9741</v>
      </c>
      <c r="K96" s="5">
        <v>1255</v>
      </c>
      <c r="L96" s="5">
        <v>1935</v>
      </c>
      <c r="M96" s="5">
        <v>197</v>
      </c>
      <c r="N96" s="5">
        <v>18</v>
      </c>
    </row>
    <row r="97" spans="1:14">
      <c r="A97" s="5">
        <v>1386</v>
      </c>
      <c r="B97" s="5">
        <v>4</v>
      </c>
      <c r="C97" s="5" t="s">
        <v>331</v>
      </c>
      <c r="D97" s="5" t="s">
        <v>332</v>
      </c>
      <c r="E97" s="5">
        <v>65</v>
      </c>
      <c r="F97" s="5">
        <v>12579</v>
      </c>
      <c r="G97" s="5">
        <v>24</v>
      </c>
      <c r="H97" s="5">
        <v>12555</v>
      </c>
      <c r="I97" s="5">
        <v>4791</v>
      </c>
      <c r="J97" s="5">
        <v>5899</v>
      </c>
      <c r="K97" s="5">
        <v>710</v>
      </c>
      <c r="L97" s="5">
        <v>1032</v>
      </c>
      <c r="M97" s="5">
        <v>113</v>
      </c>
      <c r="N97" s="5">
        <v>9</v>
      </c>
    </row>
    <row r="98" spans="1:14">
      <c r="A98" s="5">
        <v>1386</v>
      </c>
      <c r="B98" s="5">
        <v>4</v>
      </c>
      <c r="C98" s="5" t="s">
        <v>333</v>
      </c>
      <c r="D98" s="5" t="s">
        <v>334</v>
      </c>
      <c r="E98" s="5">
        <v>153</v>
      </c>
      <c r="F98" s="5">
        <v>9050</v>
      </c>
      <c r="G98" s="5">
        <v>110</v>
      </c>
      <c r="H98" s="5">
        <v>8940</v>
      </c>
      <c r="I98" s="5">
        <v>3558</v>
      </c>
      <c r="J98" s="5">
        <v>3842</v>
      </c>
      <c r="K98" s="5">
        <v>545</v>
      </c>
      <c r="L98" s="5">
        <v>903</v>
      </c>
      <c r="M98" s="5">
        <v>84</v>
      </c>
      <c r="N98" s="5">
        <v>9</v>
      </c>
    </row>
    <row r="99" spans="1:14">
      <c r="A99" s="5">
        <v>1386</v>
      </c>
      <c r="B99" s="5">
        <v>3</v>
      </c>
      <c r="C99" s="5" t="s">
        <v>335</v>
      </c>
      <c r="D99" s="5" t="s">
        <v>336</v>
      </c>
      <c r="E99" s="5">
        <v>1563</v>
      </c>
      <c r="F99" s="5">
        <v>59374</v>
      </c>
      <c r="G99" s="5">
        <v>686</v>
      </c>
      <c r="H99" s="5">
        <v>58688</v>
      </c>
      <c r="I99" s="5">
        <v>23108</v>
      </c>
      <c r="J99" s="5">
        <v>26086</v>
      </c>
      <c r="K99" s="5">
        <v>3455</v>
      </c>
      <c r="L99" s="5">
        <v>5675</v>
      </c>
      <c r="M99" s="5">
        <v>331</v>
      </c>
      <c r="N99" s="5">
        <v>33</v>
      </c>
    </row>
    <row r="100" spans="1:14">
      <c r="A100" s="5">
        <v>1386</v>
      </c>
      <c r="B100" s="5">
        <v>4</v>
      </c>
      <c r="C100" s="5" t="s">
        <v>337</v>
      </c>
      <c r="D100" s="5" t="s">
        <v>336</v>
      </c>
      <c r="E100" s="5">
        <v>1563</v>
      </c>
      <c r="F100" s="5">
        <v>59374</v>
      </c>
      <c r="G100" s="5">
        <v>686</v>
      </c>
      <c r="H100" s="5">
        <v>58688</v>
      </c>
      <c r="I100" s="5">
        <v>23108</v>
      </c>
      <c r="J100" s="5">
        <v>26086</v>
      </c>
      <c r="K100" s="5">
        <v>3455</v>
      </c>
      <c r="L100" s="5">
        <v>5675</v>
      </c>
      <c r="M100" s="5">
        <v>331</v>
      </c>
      <c r="N100" s="5">
        <v>33</v>
      </c>
    </row>
    <row r="101" spans="1:14">
      <c r="A101" s="5">
        <v>1386</v>
      </c>
      <c r="B101" s="5">
        <v>2</v>
      </c>
      <c r="C101" s="5" t="s">
        <v>338</v>
      </c>
      <c r="D101" s="5" t="s">
        <v>339</v>
      </c>
      <c r="E101" s="5">
        <v>5244</v>
      </c>
      <c r="F101" s="5">
        <v>220289</v>
      </c>
      <c r="G101" s="5">
        <v>10906</v>
      </c>
      <c r="H101" s="5">
        <v>209382</v>
      </c>
      <c r="I101" s="5">
        <v>119279</v>
      </c>
      <c r="J101" s="5">
        <v>65004</v>
      </c>
      <c r="K101" s="5">
        <v>10313</v>
      </c>
      <c r="L101" s="5">
        <v>13878</v>
      </c>
      <c r="M101" s="5">
        <v>832</v>
      </c>
      <c r="N101" s="5">
        <v>76</v>
      </c>
    </row>
    <row r="102" spans="1:14">
      <c r="A102" s="5">
        <v>1386</v>
      </c>
      <c r="B102" s="5">
        <v>3</v>
      </c>
      <c r="C102" s="5" t="s">
        <v>340</v>
      </c>
      <c r="D102" s="5" t="s">
        <v>341</v>
      </c>
      <c r="E102" s="5">
        <v>284</v>
      </c>
      <c r="F102" s="5">
        <v>19692</v>
      </c>
      <c r="G102" s="5">
        <v>390</v>
      </c>
      <c r="H102" s="5">
        <v>19302</v>
      </c>
      <c r="I102" s="5">
        <v>9079</v>
      </c>
      <c r="J102" s="5">
        <v>7846</v>
      </c>
      <c r="K102" s="5">
        <v>945</v>
      </c>
      <c r="L102" s="5">
        <v>1343</v>
      </c>
      <c r="M102" s="5">
        <v>85</v>
      </c>
      <c r="N102" s="5">
        <v>4</v>
      </c>
    </row>
    <row r="103" spans="1:14">
      <c r="A103" s="5">
        <v>1386</v>
      </c>
      <c r="B103" s="5">
        <v>4</v>
      </c>
      <c r="C103" s="5" t="s">
        <v>342</v>
      </c>
      <c r="D103" s="5" t="s">
        <v>341</v>
      </c>
      <c r="E103" s="5">
        <v>284</v>
      </c>
      <c r="F103" s="5">
        <v>19692</v>
      </c>
      <c r="G103" s="5">
        <v>390</v>
      </c>
      <c r="H103" s="5">
        <v>19302</v>
      </c>
      <c r="I103" s="5">
        <v>9079</v>
      </c>
      <c r="J103" s="5">
        <v>7846</v>
      </c>
      <c r="K103" s="5">
        <v>945</v>
      </c>
      <c r="L103" s="5">
        <v>1343</v>
      </c>
      <c r="M103" s="5">
        <v>85</v>
      </c>
      <c r="N103" s="5">
        <v>4</v>
      </c>
    </row>
    <row r="104" spans="1:14">
      <c r="A104" s="5">
        <v>1386</v>
      </c>
      <c r="B104" s="5">
        <v>3</v>
      </c>
      <c r="C104" s="5" t="s">
        <v>343</v>
      </c>
      <c r="D104" s="5" t="s">
        <v>344</v>
      </c>
      <c r="E104" s="5">
        <v>4960</v>
      </c>
      <c r="F104" s="5">
        <v>200597</v>
      </c>
      <c r="G104" s="5">
        <v>10516</v>
      </c>
      <c r="H104" s="5">
        <v>190080</v>
      </c>
      <c r="I104" s="5">
        <v>110200</v>
      </c>
      <c r="J104" s="5">
        <v>57158</v>
      </c>
      <c r="K104" s="5">
        <v>9368</v>
      </c>
      <c r="L104" s="5">
        <v>12535</v>
      </c>
      <c r="M104" s="5">
        <v>747</v>
      </c>
      <c r="N104" s="5">
        <v>72</v>
      </c>
    </row>
    <row r="105" spans="1:14">
      <c r="A105" s="5">
        <v>1386</v>
      </c>
      <c r="B105" s="5">
        <v>4</v>
      </c>
      <c r="C105" s="5" t="s">
        <v>345</v>
      </c>
      <c r="D105" s="5" t="s">
        <v>346</v>
      </c>
      <c r="E105" s="5">
        <v>112</v>
      </c>
      <c r="F105" s="5">
        <v>4288</v>
      </c>
      <c r="G105" s="5">
        <v>95</v>
      </c>
      <c r="H105" s="5">
        <v>4193</v>
      </c>
      <c r="I105" s="5">
        <v>2387</v>
      </c>
      <c r="J105" s="5">
        <v>1308</v>
      </c>
      <c r="K105" s="5">
        <v>192</v>
      </c>
      <c r="L105" s="5">
        <v>279</v>
      </c>
      <c r="M105" s="5">
        <v>25</v>
      </c>
      <c r="N105" s="5">
        <v>2</v>
      </c>
    </row>
    <row r="106" spans="1:14">
      <c r="A106" s="5">
        <v>1386</v>
      </c>
      <c r="B106" s="5">
        <v>4</v>
      </c>
      <c r="C106" s="5" t="s">
        <v>347</v>
      </c>
      <c r="D106" s="5" t="s">
        <v>348</v>
      </c>
      <c r="E106" s="5">
        <v>2080</v>
      </c>
      <c r="F106" s="5">
        <v>94911</v>
      </c>
      <c r="G106" s="5">
        <v>6711</v>
      </c>
      <c r="H106" s="5">
        <v>88201</v>
      </c>
      <c r="I106" s="5">
        <v>56163</v>
      </c>
      <c r="J106" s="5">
        <v>24744</v>
      </c>
      <c r="K106" s="5">
        <v>3142</v>
      </c>
      <c r="L106" s="5">
        <v>3975</v>
      </c>
      <c r="M106" s="5">
        <v>165</v>
      </c>
      <c r="N106" s="5">
        <v>13</v>
      </c>
    </row>
    <row r="107" spans="1:14">
      <c r="A107" s="5">
        <v>1386</v>
      </c>
      <c r="B107" s="5">
        <v>4</v>
      </c>
      <c r="C107" s="5" t="s">
        <v>349</v>
      </c>
      <c r="D107" s="5" t="s">
        <v>350</v>
      </c>
      <c r="E107" s="5">
        <v>83</v>
      </c>
      <c r="F107" s="5">
        <v>9899</v>
      </c>
      <c r="G107" s="5">
        <v>118</v>
      </c>
      <c r="H107" s="5">
        <v>9781</v>
      </c>
      <c r="I107" s="5">
        <v>4245</v>
      </c>
      <c r="J107" s="5">
        <v>4412</v>
      </c>
      <c r="K107" s="5">
        <v>481</v>
      </c>
      <c r="L107" s="5">
        <v>613</v>
      </c>
      <c r="M107" s="5">
        <v>27</v>
      </c>
      <c r="N107" s="5">
        <v>3</v>
      </c>
    </row>
    <row r="108" spans="1:14">
      <c r="A108" s="5">
        <v>1386</v>
      </c>
      <c r="B108" s="5">
        <v>4</v>
      </c>
      <c r="C108" s="5" t="s">
        <v>351</v>
      </c>
      <c r="D108" s="5" t="s">
        <v>352</v>
      </c>
      <c r="E108" s="5">
        <v>238</v>
      </c>
      <c r="F108" s="5">
        <v>27246</v>
      </c>
      <c r="G108" s="5">
        <v>662</v>
      </c>
      <c r="H108" s="5">
        <v>26585</v>
      </c>
      <c r="I108" s="5">
        <v>11353</v>
      </c>
      <c r="J108" s="5">
        <v>8866</v>
      </c>
      <c r="K108" s="5">
        <v>2604</v>
      </c>
      <c r="L108" s="5">
        <v>3479</v>
      </c>
      <c r="M108" s="5">
        <v>259</v>
      </c>
      <c r="N108" s="5">
        <v>23</v>
      </c>
    </row>
    <row r="109" spans="1:14">
      <c r="A109" s="5">
        <v>1386</v>
      </c>
      <c r="B109" s="5">
        <v>4</v>
      </c>
      <c r="C109" s="5" t="s">
        <v>353</v>
      </c>
      <c r="D109" s="5" t="s">
        <v>354</v>
      </c>
      <c r="E109" s="5">
        <v>820</v>
      </c>
      <c r="F109" s="5">
        <v>27298</v>
      </c>
      <c r="G109" s="5">
        <v>1117</v>
      </c>
      <c r="H109" s="5">
        <v>26180</v>
      </c>
      <c r="I109" s="5">
        <v>14445</v>
      </c>
      <c r="J109" s="5">
        <v>7783</v>
      </c>
      <c r="K109" s="5">
        <v>1551</v>
      </c>
      <c r="L109" s="5">
        <v>2219</v>
      </c>
      <c r="M109" s="5">
        <v>168</v>
      </c>
      <c r="N109" s="5">
        <v>14</v>
      </c>
    </row>
    <row r="110" spans="1:14">
      <c r="A110" s="5">
        <v>1386</v>
      </c>
      <c r="B110" s="5">
        <v>4</v>
      </c>
      <c r="C110" s="5" t="s">
        <v>355</v>
      </c>
      <c r="D110" s="5" t="s">
        <v>356</v>
      </c>
      <c r="E110" s="5">
        <v>958</v>
      </c>
      <c r="F110" s="5">
        <v>17505</v>
      </c>
      <c r="G110" s="5">
        <v>1168</v>
      </c>
      <c r="H110" s="5">
        <v>16337</v>
      </c>
      <c r="I110" s="5">
        <v>10736</v>
      </c>
      <c r="J110" s="5">
        <v>4478</v>
      </c>
      <c r="K110" s="5">
        <v>447</v>
      </c>
      <c r="L110" s="5">
        <v>644</v>
      </c>
      <c r="M110" s="5">
        <v>27</v>
      </c>
      <c r="N110" s="5">
        <v>5</v>
      </c>
    </row>
    <row r="111" spans="1:14">
      <c r="A111" s="5">
        <v>1386</v>
      </c>
      <c r="B111" s="5">
        <v>4</v>
      </c>
      <c r="C111" s="5" t="s">
        <v>357</v>
      </c>
      <c r="D111" s="5" t="s">
        <v>358</v>
      </c>
      <c r="E111" s="5">
        <v>669</v>
      </c>
      <c r="F111" s="5">
        <v>19450</v>
      </c>
      <c r="G111" s="5">
        <v>646</v>
      </c>
      <c r="H111" s="5">
        <v>18804</v>
      </c>
      <c r="I111" s="5">
        <v>10871</v>
      </c>
      <c r="J111" s="5">
        <v>5566</v>
      </c>
      <c r="K111" s="5">
        <v>952</v>
      </c>
      <c r="L111" s="5">
        <v>1326</v>
      </c>
      <c r="M111" s="5">
        <v>77</v>
      </c>
      <c r="N111" s="5">
        <v>12</v>
      </c>
    </row>
    <row r="112" spans="1:14">
      <c r="A112" s="5">
        <v>1386</v>
      </c>
      <c r="B112" s="5">
        <v>2</v>
      </c>
      <c r="C112" s="5" t="s">
        <v>359</v>
      </c>
      <c r="D112" s="5" t="s">
        <v>360</v>
      </c>
      <c r="E112" s="5">
        <v>1090</v>
      </c>
      <c r="F112" s="5">
        <v>100432</v>
      </c>
      <c r="G112" s="5">
        <v>747</v>
      </c>
      <c r="H112" s="5">
        <v>99685</v>
      </c>
      <c r="I112" s="5">
        <v>35267</v>
      </c>
      <c r="J112" s="5">
        <v>42420</v>
      </c>
      <c r="K112" s="5">
        <v>9235</v>
      </c>
      <c r="L112" s="5">
        <v>11562</v>
      </c>
      <c r="M112" s="5">
        <v>1066</v>
      </c>
      <c r="N112" s="5">
        <v>135</v>
      </c>
    </row>
    <row r="113" spans="1:14">
      <c r="A113" s="5">
        <v>1386</v>
      </c>
      <c r="B113" s="5">
        <v>3</v>
      </c>
      <c r="C113" s="5" t="s">
        <v>361</v>
      </c>
      <c r="D113" s="5" t="s">
        <v>362</v>
      </c>
      <c r="E113" s="5">
        <v>388</v>
      </c>
      <c r="F113" s="5">
        <v>58793</v>
      </c>
      <c r="G113" s="5">
        <v>298</v>
      </c>
      <c r="H113" s="5">
        <v>58495</v>
      </c>
      <c r="I113" s="5">
        <v>18509</v>
      </c>
      <c r="J113" s="5">
        <v>26283</v>
      </c>
      <c r="K113" s="5">
        <v>5819</v>
      </c>
      <c r="L113" s="5">
        <v>7121</v>
      </c>
      <c r="M113" s="5">
        <v>665</v>
      </c>
      <c r="N113" s="5">
        <v>97</v>
      </c>
    </row>
    <row r="114" spans="1:14">
      <c r="A114" s="5">
        <v>1386</v>
      </c>
      <c r="B114" s="5">
        <v>4</v>
      </c>
      <c r="C114" s="5" t="s">
        <v>363</v>
      </c>
      <c r="D114" s="5" t="s">
        <v>362</v>
      </c>
      <c r="E114" s="5">
        <v>388</v>
      </c>
      <c r="F114" s="5">
        <v>58793</v>
      </c>
      <c r="G114" s="5">
        <v>298</v>
      </c>
      <c r="H114" s="5">
        <v>58495</v>
      </c>
      <c r="I114" s="5">
        <v>18509</v>
      </c>
      <c r="J114" s="5">
        <v>26283</v>
      </c>
      <c r="K114" s="5">
        <v>5819</v>
      </c>
      <c r="L114" s="5">
        <v>7121</v>
      </c>
      <c r="M114" s="5">
        <v>665</v>
      </c>
      <c r="N114" s="5">
        <v>97</v>
      </c>
    </row>
    <row r="115" spans="1:14">
      <c r="A115" s="5">
        <v>1386</v>
      </c>
      <c r="B115" s="5">
        <v>3</v>
      </c>
      <c r="C115" s="5" t="s">
        <v>364</v>
      </c>
      <c r="D115" s="5" t="s">
        <v>365</v>
      </c>
      <c r="E115" s="5">
        <v>344</v>
      </c>
      <c r="F115" s="5">
        <v>23218</v>
      </c>
      <c r="G115" s="5">
        <v>229</v>
      </c>
      <c r="H115" s="5">
        <v>22990</v>
      </c>
      <c r="I115" s="5">
        <v>9028</v>
      </c>
      <c r="J115" s="5">
        <v>9108</v>
      </c>
      <c r="K115" s="5">
        <v>1905</v>
      </c>
      <c r="L115" s="5">
        <v>2661</v>
      </c>
      <c r="M115" s="5">
        <v>261</v>
      </c>
      <c r="N115" s="5">
        <v>26</v>
      </c>
    </row>
    <row r="116" spans="1:14">
      <c r="A116" s="5">
        <v>1386</v>
      </c>
      <c r="B116" s="5">
        <v>4</v>
      </c>
      <c r="C116" s="5" t="s">
        <v>366</v>
      </c>
      <c r="D116" s="5" t="s">
        <v>365</v>
      </c>
      <c r="E116" s="5">
        <v>344</v>
      </c>
      <c r="F116" s="5">
        <v>23218</v>
      </c>
      <c r="G116" s="5">
        <v>229</v>
      </c>
      <c r="H116" s="5">
        <v>22990</v>
      </c>
      <c r="I116" s="5">
        <v>9028</v>
      </c>
      <c r="J116" s="5">
        <v>9108</v>
      </c>
      <c r="K116" s="5">
        <v>1905</v>
      </c>
      <c r="L116" s="5">
        <v>2661</v>
      </c>
      <c r="M116" s="5">
        <v>261</v>
      </c>
      <c r="N116" s="5">
        <v>26</v>
      </c>
    </row>
    <row r="117" spans="1:14">
      <c r="A117" s="5">
        <v>1386</v>
      </c>
      <c r="B117" s="5">
        <v>3</v>
      </c>
      <c r="C117" s="5" t="s">
        <v>367</v>
      </c>
      <c r="D117" s="5" t="s">
        <v>368</v>
      </c>
      <c r="E117" s="5">
        <v>357</v>
      </c>
      <c r="F117" s="5">
        <v>18421</v>
      </c>
      <c r="G117" s="5">
        <v>220</v>
      </c>
      <c r="H117" s="5">
        <v>18201</v>
      </c>
      <c r="I117" s="5">
        <v>7729</v>
      </c>
      <c r="J117" s="5">
        <v>7029</v>
      </c>
      <c r="K117" s="5">
        <v>1511</v>
      </c>
      <c r="L117" s="5">
        <v>1780</v>
      </c>
      <c r="M117" s="5">
        <v>140</v>
      </c>
      <c r="N117" s="5">
        <v>12</v>
      </c>
    </row>
    <row r="118" spans="1:14">
      <c r="A118" s="5">
        <v>1386</v>
      </c>
      <c r="B118" s="5">
        <v>4</v>
      </c>
      <c r="C118" s="5" t="s">
        <v>369</v>
      </c>
      <c r="D118" s="5" t="s">
        <v>370</v>
      </c>
      <c r="E118" s="5">
        <v>290</v>
      </c>
      <c r="F118" s="5">
        <v>16679</v>
      </c>
      <c r="G118" s="5">
        <v>208</v>
      </c>
      <c r="H118" s="5">
        <v>16471</v>
      </c>
      <c r="I118" s="5">
        <v>6976</v>
      </c>
      <c r="J118" s="5">
        <v>6301</v>
      </c>
      <c r="K118" s="5">
        <v>1408</v>
      </c>
      <c r="L118" s="5">
        <v>1639</v>
      </c>
      <c r="M118" s="5">
        <v>136</v>
      </c>
      <c r="N118" s="5">
        <v>11</v>
      </c>
    </row>
    <row r="119" spans="1:14">
      <c r="A119" s="5">
        <v>1386</v>
      </c>
      <c r="B119" s="5">
        <v>4</v>
      </c>
      <c r="C119" s="5" t="s">
        <v>371</v>
      </c>
      <c r="D119" s="5" t="s">
        <v>372</v>
      </c>
      <c r="E119" s="5">
        <v>67</v>
      </c>
      <c r="F119" s="5">
        <v>1742</v>
      </c>
      <c r="G119" s="5">
        <v>13</v>
      </c>
      <c r="H119" s="5">
        <v>1730</v>
      </c>
      <c r="I119" s="5">
        <v>753</v>
      </c>
      <c r="J119" s="5">
        <v>728</v>
      </c>
      <c r="K119" s="5">
        <v>103</v>
      </c>
      <c r="L119" s="5">
        <v>141</v>
      </c>
      <c r="M119" s="5">
        <v>4</v>
      </c>
      <c r="N119" s="5">
        <v>1</v>
      </c>
    </row>
    <row r="120" spans="1:14">
      <c r="A120" s="5">
        <v>1386</v>
      </c>
      <c r="B120" s="5">
        <v>2</v>
      </c>
      <c r="C120" s="5" t="s">
        <v>373</v>
      </c>
      <c r="D120" s="5" t="s">
        <v>374</v>
      </c>
      <c r="E120" s="5">
        <v>2337</v>
      </c>
      <c r="F120" s="5">
        <v>105561</v>
      </c>
      <c r="G120" s="5">
        <v>1764</v>
      </c>
      <c r="H120" s="5">
        <v>103796</v>
      </c>
      <c r="I120" s="5">
        <v>46078</v>
      </c>
      <c r="J120" s="5">
        <v>40120</v>
      </c>
      <c r="K120" s="5">
        <v>6691</v>
      </c>
      <c r="L120" s="5">
        <v>10061</v>
      </c>
      <c r="M120" s="5">
        <v>774</v>
      </c>
      <c r="N120" s="5">
        <v>72</v>
      </c>
    </row>
    <row r="121" spans="1:14">
      <c r="A121" s="5">
        <v>1386</v>
      </c>
      <c r="B121" s="5">
        <v>3</v>
      </c>
      <c r="C121" s="5" t="s">
        <v>375</v>
      </c>
      <c r="D121" s="5" t="s">
        <v>376</v>
      </c>
      <c r="E121" s="5">
        <v>870</v>
      </c>
      <c r="F121" s="5">
        <v>49212</v>
      </c>
      <c r="G121" s="5">
        <v>713</v>
      </c>
      <c r="H121" s="5">
        <v>48499</v>
      </c>
      <c r="I121" s="5">
        <v>22044</v>
      </c>
      <c r="J121" s="5">
        <v>17561</v>
      </c>
      <c r="K121" s="5">
        <v>3162</v>
      </c>
      <c r="L121" s="5">
        <v>5222</v>
      </c>
      <c r="M121" s="5">
        <v>479</v>
      </c>
      <c r="N121" s="5">
        <v>32</v>
      </c>
    </row>
    <row r="122" spans="1:14">
      <c r="A122" s="5">
        <v>1386</v>
      </c>
      <c r="B122" s="5">
        <v>4</v>
      </c>
      <c r="C122" s="5" t="s">
        <v>377</v>
      </c>
      <c r="D122" s="5" t="s">
        <v>378</v>
      </c>
      <c r="E122" s="5">
        <v>557</v>
      </c>
      <c r="F122" s="5">
        <v>30420</v>
      </c>
      <c r="G122" s="5">
        <v>572</v>
      </c>
      <c r="H122" s="5">
        <v>29848</v>
      </c>
      <c r="I122" s="5">
        <v>14189</v>
      </c>
      <c r="J122" s="5">
        <v>10565</v>
      </c>
      <c r="K122" s="5">
        <v>1884</v>
      </c>
      <c r="L122" s="5">
        <v>2967</v>
      </c>
      <c r="M122" s="5">
        <v>230</v>
      </c>
      <c r="N122" s="5">
        <v>14</v>
      </c>
    </row>
    <row r="123" spans="1:14">
      <c r="A123" s="5">
        <v>1386</v>
      </c>
      <c r="B123" s="5">
        <v>4</v>
      </c>
      <c r="C123" s="5" t="s">
        <v>379</v>
      </c>
      <c r="D123" s="5" t="s">
        <v>380</v>
      </c>
      <c r="E123" s="5">
        <v>309</v>
      </c>
      <c r="F123" s="5">
        <v>18642</v>
      </c>
      <c r="G123" s="5">
        <v>140</v>
      </c>
      <c r="H123" s="5">
        <v>18501</v>
      </c>
      <c r="I123" s="5">
        <v>7800</v>
      </c>
      <c r="J123" s="5">
        <v>6935</v>
      </c>
      <c r="K123" s="5">
        <v>1269</v>
      </c>
      <c r="L123" s="5">
        <v>2232</v>
      </c>
      <c r="M123" s="5">
        <v>248</v>
      </c>
      <c r="N123" s="5">
        <v>18</v>
      </c>
    </row>
    <row r="124" spans="1:14">
      <c r="A124" s="5">
        <v>1386</v>
      </c>
      <c r="B124" s="5">
        <v>4</v>
      </c>
      <c r="C124" s="5" t="s">
        <v>381</v>
      </c>
      <c r="D124" s="5" t="s">
        <v>382</v>
      </c>
      <c r="E124" s="5">
        <v>5</v>
      </c>
      <c r="F124" s="5">
        <v>150</v>
      </c>
      <c r="G124" s="5">
        <v>1</v>
      </c>
      <c r="H124" s="5">
        <v>149</v>
      </c>
      <c r="I124" s="5">
        <v>55</v>
      </c>
      <c r="J124" s="5">
        <v>62</v>
      </c>
      <c r="K124" s="5">
        <v>9</v>
      </c>
      <c r="L124" s="5">
        <v>23</v>
      </c>
      <c r="M124" s="5">
        <v>1</v>
      </c>
      <c r="N124" s="5">
        <v>0</v>
      </c>
    </row>
    <row r="125" spans="1:14">
      <c r="A125" s="5">
        <v>1386</v>
      </c>
      <c r="B125" s="5">
        <v>3</v>
      </c>
      <c r="C125" s="5" t="s">
        <v>383</v>
      </c>
      <c r="D125" s="5" t="s">
        <v>384</v>
      </c>
      <c r="E125" s="5">
        <v>1467</v>
      </c>
      <c r="F125" s="5">
        <v>56349</v>
      </c>
      <c r="G125" s="5">
        <v>1051</v>
      </c>
      <c r="H125" s="5">
        <v>55298</v>
      </c>
      <c r="I125" s="5">
        <v>24035</v>
      </c>
      <c r="J125" s="5">
        <v>22559</v>
      </c>
      <c r="K125" s="5">
        <v>3529</v>
      </c>
      <c r="L125" s="5">
        <v>4839</v>
      </c>
      <c r="M125" s="5">
        <v>296</v>
      </c>
      <c r="N125" s="5">
        <v>41</v>
      </c>
    </row>
    <row r="126" spans="1:14">
      <c r="A126" s="5">
        <v>1386</v>
      </c>
      <c r="B126" s="5">
        <v>4</v>
      </c>
      <c r="C126" s="5" t="s">
        <v>385</v>
      </c>
      <c r="D126" s="5" t="s">
        <v>386</v>
      </c>
      <c r="E126" s="5">
        <v>118</v>
      </c>
      <c r="F126" s="5">
        <v>2572</v>
      </c>
      <c r="G126" s="5">
        <v>9</v>
      </c>
      <c r="H126" s="5">
        <v>2564</v>
      </c>
      <c r="I126" s="5">
        <v>1143</v>
      </c>
      <c r="J126" s="5">
        <v>1077</v>
      </c>
      <c r="K126" s="5">
        <v>125</v>
      </c>
      <c r="L126" s="5">
        <v>200</v>
      </c>
      <c r="M126" s="5">
        <v>17</v>
      </c>
      <c r="N126" s="5">
        <v>2</v>
      </c>
    </row>
    <row r="127" spans="1:14">
      <c r="A127" s="5">
        <v>1386</v>
      </c>
      <c r="B127" s="5">
        <v>4</v>
      </c>
      <c r="C127" s="5" t="s">
        <v>387</v>
      </c>
      <c r="D127" s="5" t="s">
        <v>388</v>
      </c>
      <c r="E127" s="5">
        <v>418</v>
      </c>
      <c r="F127" s="5">
        <v>11186</v>
      </c>
      <c r="G127" s="5">
        <v>65</v>
      </c>
      <c r="H127" s="5">
        <v>11122</v>
      </c>
      <c r="I127" s="5">
        <v>4926</v>
      </c>
      <c r="J127" s="5">
        <v>4588</v>
      </c>
      <c r="K127" s="5">
        <v>628</v>
      </c>
      <c r="L127" s="5">
        <v>928</v>
      </c>
      <c r="M127" s="5">
        <v>48</v>
      </c>
      <c r="N127" s="5">
        <v>4</v>
      </c>
    </row>
    <row r="128" spans="1:14">
      <c r="A128" s="5">
        <v>1386</v>
      </c>
      <c r="B128" s="5">
        <v>4</v>
      </c>
      <c r="C128" s="5" t="s">
        <v>389</v>
      </c>
      <c r="D128" s="5" t="s">
        <v>390</v>
      </c>
      <c r="E128" s="5">
        <v>136</v>
      </c>
      <c r="F128" s="5">
        <v>7074</v>
      </c>
      <c r="G128" s="5">
        <v>56</v>
      </c>
      <c r="H128" s="5">
        <v>7017</v>
      </c>
      <c r="I128" s="5">
        <v>2921</v>
      </c>
      <c r="J128" s="5">
        <v>3149</v>
      </c>
      <c r="K128" s="5">
        <v>365</v>
      </c>
      <c r="L128" s="5">
        <v>542</v>
      </c>
      <c r="M128" s="5">
        <v>32</v>
      </c>
      <c r="N128" s="5">
        <v>8</v>
      </c>
    </row>
    <row r="129" spans="1:14">
      <c r="A129" s="5">
        <v>1386</v>
      </c>
      <c r="B129" s="5">
        <v>4</v>
      </c>
      <c r="C129" s="5" t="s">
        <v>391</v>
      </c>
      <c r="D129" s="5" t="s">
        <v>392</v>
      </c>
      <c r="E129" s="5">
        <v>795</v>
      </c>
      <c r="F129" s="5">
        <v>35517</v>
      </c>
      <c r="G129" s="5">
        <v>922</v>
      </c>
      <c r="H129" s="5">
        <v>34595</v>
      </c>
      <c r="I129" s="5">
        <v>15044</v>
      </c>
      <c r="J129" s="5">
        <v>13745</v>
      </c>
      <c r="K129" s="5">
        <v>2410</v>
      </c>
      <c r="L129" s="5">
        <v>3170</v>
      </c>
      <c r="M129" s="5">
        <v>199</v>
      </c>
      <c r="N129" s="5">
        <v>27</v>
      </c>
    </row>
    <row r="130" spans="1:14">
      <c r="A130" s="5">
        <v>1386</v>
      </c>
      <c r="B130" s="5">
        <v>2</v>
      </c>
      <c r="C130" s="5" t="s">
        <v>393</v>
      </c>
      <c r="D130" s="5" t="s">
        <v>394</v>
      </c>
      <c r="E130" s="5">
        <v>471</v>
      </c>
      <c r="F130" s="5">
        <v>29696</v>
      </c>
      <c r="G130" s="5">
        <v>80</v>
      </c>
      <c r="H130" s="5">
        <v>29616</v>
      </c>
      <c r="I130" s="5">
        <v>6533</v>
      </c>
      <c r="J130" s="5">
        <v>12428</v>
      </c>
      <c r="K130" s="5">
        <v>3840</v>
      </c>
      <c r="L130" s="5">
        <v>6393</v>
      </c>
      <c r="M130" s="5">
        <v>382</v>
      </c>
      <c r="N130" s="5">
        <v>40</v>
      </c>
    </row>
    <row r="131" spans="1:14">
      <c r="A131" s="5">
        <v>1386</v>
      </c>
      <c r="B131" s="5">
        <v>3</v>
      </c>
      <c r="C131" s="5" t="s">
        <v>395</v>
      </c>
      <c r="D131" s="5" t="s">
        <v>396</v>
      </c>
      <c r="E131" s="5">
        <v>148</v>
      </c>
      <c r="F131" s="5">
        <v>6261</v>
      </c>
      <c r="G131" s="5">
        <v>43</v>
      </c>
      <c r="H131" s="5">
        <v>6218</v>
      </c>
      <c r="I131" s="5">
        <v>1369</v>
      </c>
      <c r="J131" s="5">
        <v>2668</v>
      </c>
      <c r="K131" s="5">
        <v>780</v>
      </c>
      <c r="L131" s="5">
        <v>1326</v>
      </c>
      <c r="M131" s="5">
        <v>70</v>
      </c>
      <c r="N131" s="5">
        <v>5</v>
      </c>
    </row>
    <row r="132" spans="1:14">
      <c r="A132" s="5">
        <v>1386</v>
      </c>
      <c r="B132" s="5">
        <v>4</v>
      </c>
      <c r="C132" s="5" t="s">
        <v>397</v>
      </c>
      <c r="D132" s="5" t="s">
        <v>396</v>
      </c>
      <c r="E132" s="5">
        <v>148</v>
      </c>
      <c r="F132" s="5">
        <v>6261</v>
      </c>
      <c r="G132" s="5">
        <v>43</v>
      </c>
      <c r="H132" s="5">
        <v>6218</v>
      </c>
      <c r="I132" s="5">
        <v>1369</v>
      </c>
      <c r="J132" s="5">
        <v>2668</v>
      </c>
      <c r="K132" s="5">
        <v>780</v>
      </c>
      <c r="L132" s="5">
        <v>1326</v>
      </c>
      <c r="M132" s="5">
        <v>70</v>
      </c>
      <c r="N132" s="5">
        <v>5</v>
      </c>
    </row>
    <row r="133" spans="1:14">
      <c r="A133" s="5">
        <v>1386</v>
      </c>
      <c r="B133" s="5">
        <v>3</v>
      </c>
      <c r="C133" s="5" t="s">
        <v>398</v>
      </c>
      <c r="D133" s="5" t="s">
        <v>399</v>
      </c>
      <c r="E133" s="5">
        <v>74</v>
      </c>
      <c r="F133" s="5">
        <v>4759</v>
      </c>
      <c r="G133" s="5">
        <v>0</v>
      </c>
      <c r="H133" s="5">
        <v>4759</v>
      </c>
      <c r="I133" s="5">
        <v>728</v>
      </c>
      <c r="J133" s="5">
        <v>1752</v>
      </c>
      <c r="K133" s="5">
        <v>941</v>
      </c>
      <c r="L133" s="5">
        <v>1280</v>
      </c>
      <c r="M133" s="5">
        <v>57</v>
      </c>
      <c r="N133" s="5">
        <v>1</v>
      </c>
    </row>
    <row r="134" spans="1:14">
      <c r="A134" s="5">
        <v>1386</v>
      </c>
      <c r="B134" s="5">
        <v>4</v>
      </c>
      <c r="C134" s="5" t="s">
        <v>400</v>
      </c>
      <c r="D134" s="5" t="s">
        <v>399</v>
      </c>
      <c r="E134" s="5">
        <v>74</v>
      </c>
      <c r="F134" s="5">
        <v>4759</v>
      </c>
      <c r="G134" s="5">
        <v>0</v>
      </c>
      <c r="H134" s="5">
        <v>4759</v>
      </c>
      <c r="I134" s="5">
        <v>728</v>
      </c>
      <c r="J134" s="5">
        <v>1752</v>
      </c>
      <c r="K134" s="5">
        <v>941</v>
      </c>
      <c r="L134" s="5">
        <v>1280</v>
      </c>
      <c r="M134" s="5">
        <v>57</v>
      </c>
      <c r="N134" s="5">
        <v>1</v>
      </c>
    </row>
    <row r="135" spans="1:14">
      <c r="A135" s="5">
        <v>1386</v>
      </c>
      <c r="B135" s="5">
        <v>3</v>
      </c>
      <c r="C135" s="5" t="s">
        <v>401</v>
      </c>
      <c r="D135" s="5" t="s">
        <v>402</v>
      </c>
      <c r="E135" s="5">
        <v>64</v>
      </c>
      <c r="F135" s="5">
        <v>7067</v>
      </c>
      <c r="G135" s="5">
        <v>13</v>
      </c>
      <c r="H135" s="5">
        <v>7054</v>
      </c>
      <c r="I135" s="5">
        <v>1681</v>
      </c>
      <c r="J135" s="5">
        <v>2971</v>
      </c>
      <c r="K135" s="5">
        <v>806</v>
      </c>
      <c r="L135" s="5">
        <v>1482</v>
      </c>
      <c r="M135" s="5">
        <v>98</v>
      </c>
      <c r="N135" s="5">
        <v>16</v>
      </c>
    </row>
    <row r="136" spans="1:14">
      <c r="A136" s="5">
        <v>1386</v>
      </c>
      <c r="B136" s="5">
        <v>4</v>
      </c>
      <c r="C136" s="5" t="s">
        <v>403</v>
      </c>
      <c r="D136" s="5" t="s">
        <v>402</v>
      </c>
      <c r="E136" s="5">
        <v>64</v>
      </c>
      <c r="F136" s="5">
        <v>7067</v>
      </c>
      <c r="G136" s="5">
        <v>13</v>
      </c>
      <c r="H136" s="5">
        <v>7054</v>
      </c>
      <c r="I136" s="5">
        <v>1681</v>
      </c>
      <c r="J136" s="5">
        <v>2971</v>
      </c>
      <c r="K136" s="5">
        <v>806</v>
      </c>
      <c r="L136" s="5">
        <v>1482</v>
      </c>
      <c r="M136" s="5">
        <v>98</v>
      </c>
      <c r="N136" s="5">
        <v>16</v>
      </c>
    </row>
    <row r="137" spans="1:14">
      <c r="A137" s="5">
        <v>1386</v>
      </c>
      <c r="B137" s="5">
        <v>3</v>
      </c>
      <c r="C137" s="5" t="s">
        <v>404</v>
      </c>
      <c r="D137" s="5" t="s">
        <v>405</v>
      </c>
      <c r="E137" s="5">
        <v>48</v>
      </c>
      <c r="F137" s="5">
        <v>4172</v>
      </c>
      <c r="G137" s="5">
        <v>9</v>
      </c>
      <c r="H137" s="5">
        <v>4163</v>
      </c>
      <c r="I137" s="5">
        <v>975</v>
      </c>
      <c r="J137" s="5">
        <v>1969</v>
      </c>
      <c r="K137" s="5">
        <v>449</v>
      </c>
      <c r="L137" s="5">
        <v>735</v>
      </c>
      <c r="M137" s="5">
        <v>32</v>
      </c>
      <c r="N137" s="5">
        <v>3</v>
      </c>
    </row>
    <row r="138" spans="1:14">
      <c r="A138" s="5">
        <v>1386</v>
      </c>
      <c r="B138" s="5">
        <v>4</v>
      </c>
      <c r="C138" s="5" t="s">
        <v>406</v>
      </c>
      <c r="D138" s="5" t="s">
        <v>405</v>
      </c>
      <c r="E138" s="5">
        <v>48</v>
      </c>
      <c r="F138" s="5">
        <v>4172</v>
      </c>
      <c r="G138" s="5">
        <v>9</v>
      </c>
      <c r="H138" s="5">
        <v>4163</v>
      </c>
      <c r="I138" s="5">
        <v>975</v>
      </c>
      <c r="J138" s="5">
        <v>1969</v>
      </c>
      <c r="K138" s="5">
        <v>449</v>
      </c>
      <c r="L138" s="5">
        <v>735</v>
      </c>
      <c r="M138" s="5">
        <v>32</v>
      </c>
      <c r="N138" s="5">
        <v>3</v>
      </c>
    </row>
    <row r="139" spans="1:14">
      <c r="A139" s="5">
        <v>1386</v>
      </c>
      <c r="B139" s="5">
        <v>3</v>
      </c>
      <c r="C139" s="5" t="s">
        <v>407</v>
      </c>
      <c r="D139" s="5" t="s">
        <v>408</v>
      </c>
      <c r="E139" s="5">
        <v>104</v>
      </c>
      <c r="F139" s="5">
        <v>5945</v>
      </c>
      <c r="G139" s="5">
        <v>15</v>
      </c>
      <c r="H139" s="5">
        <v>5930</v>
      </c>
      <c r="I139" s="5">
        <v>1537</v>
      </c>
      <c r="J139" s="5">
        <v>2461</v>
      </c>
      <c r="K139" s="5">
        <v>658</v>
      </c>
      <c r="L139" s="5">
        <v>1221</v>
      </c>
      <c r="M139" s="5">
        <v>42</v>
      </c>
      <c r="N139" s="5">
        <v>11</v>
      </c>
    </row>
    <row r="140" spans="1:14">
      <c r="A140" s="5">
        <v>1386</v>
      </c>
      <c r="B140" s="5">
        <v>4</v>
      </c>
      <c r="C140" s="5" t="s">
        <v>409</v>
      </c>
      <c r="D140" s="5" t="s">
        <v>410</v>
      </c>
      <c r="E140" s="5">
        <v>83</v>
      </c>
      <c r="F140" s="5">
        <v>5224</v>
      </c>
      <c r="G140" s="5">
        <v>14</v>
      </c>
      <c r="H140" s="5">
        <v>5210</v>
      </c>
      <c r="I140" s="5">
        <v>1392</v>
      </c>
      <c r="J140" s="5">
        <v>2147</v>
      </c>
      <c r="K140" s="5">
        <v>565</v>
      </c>
      <c r="L140" s="5">
        <v>1061</v>
      </c>
      <c r="M140" s="5">
        <v>35</v>
      </c>
      <c r="N140" s="5">
        <v>10</v>
      </c>
    </row>
    <row r="141" spans="1:14">
      <c r="A141" s="5">
        <v>1386</v>
      </c>
      <c r="B141" s="5">
        <v>4</v>
      </c>
      <c r="C141" s="5" t="s">
        <v>411</v>
      </c>
      <c r="D141" s="5" t="s">
        <v>412</v>
      </c>
      <c r="E141" s="5">
        <v>20</v>
      </c>
      <c r="F141" s="5">
        <v>721</v>
      </c>
      <c r="G141" s="5">
        <v>1</v>
      </c>
      <c r="H141" s="5">
        <v>720</v>
      </c>
      <c r="I141" s="5">
        <v>145</v>
      </c>
      <c r="J141" s="5">
        <v>314</v>
      </c>
      <c r="K141" s="5">
        <v>93</v>
      </c>
      <c r="L141" s="5">
        <v>161</v>
      </c>
      <c r="M141" s="5">
        <v>6</v>
      </c>
      <c r="N141" s="5">
        <v>1</v>
      </c>
    </row>
    <row r="142" spans="1:14">
      <c r="A142" s="5">
        <v>1386</v>
      </c>
      <c r="B142" s="5">
        <v>3</v>
      </c>
      <c r="C142" s="5" t="s">
        <v>413</v>
      </c>
      <c r="D142" s="5" t="s">
        <v>414</v>
      </c>
      <c r="E142" s="5">
        <v>15</v>
      </c>
      <c r="F142" s="5">
        <v>523</v>
      </c>
      <c r="G142" s="5">
        <v>0</v>
      </c>
      <c r="H142" s="5">
        <v>523</v>
      </c>
      <c r="I142" s="5">
        <v>100</v>
      </c>
      <c r="J142" s="5">
        <v>231</v>
      </c>
      <c r="K142" s="5">
        <v>84</v>
      </c>
      <c r="L142" s="5">
        <v>99</v>
      </c>
      <c r="M142" s="5">
        <v>6</v>
      </c>
      <c r="N142" s="5">
        <v>3</v>
      </c>
    </row>
    <row r="143" spans="1:14">
      <c r="A143" s="5">
        <v>1386</v>
      </c>
      <c r="B143" s="5">
        <v>4</v>
      </c>
      <c r="C143" s="5" t="s">
        <v>415</v>
      </c>
      <c r="D143" s="5" t="s">
        <v>414</v>
      </c>
      <c r="E143" s="5">
        <v>15</v>
      </c>
      <c r="F143" s="5">
        <v>523</v>
      </c>
      <c r="G143" s="5">
        <v>0</v>
      </c>
      <c r="H143" s="5">
        <v>523</v>
      </c>
      <c r="I143" s="5">
        <v>100</v>
      </c>
      <c r="J143" s="5">
        <v>231</v>
      </c>
      <c r="K143" s="5">
        <v>84</v>
      </c>
      <c r="L143" s="5">
        <v>99</v>
      </c>
      <c r="M143" s="5">
        <v>6</v>
      </c>
      <c r="N143" s="5">
        <v>3</v>
      </c>
    </row>
    <row r="144" spans="1:14">
      <c r="A144" s="5">
        <v>1386</v>
      </c>
      <c r="B144" s="5">
        <v>7</v>
      </c>
      <c r="C144" s="5" t="s">
        <v>416</v>
      </c>
      <c r="D144" s="5" t="s">
        <v>417</v>
      </c>
      <c r="E144" s="5">
        <v>18</v>
      </c>
      <c r="F144" s="5">
        <v>969</v>
      </c>
      <c r="G144" s="5">
        <v>0</v>
      </c>
      <c r="H144" s="5">
        <v>969</v>
      </c>
      <c r="I144" s="5">
        <v>143</v>
      </c>
      <c r="J144" s="5">
        <v>376</v>
      </c>
      <c r="K144" s="5">
        <v>122</v>
      </c>
      <c r="L144" s="5">
        <v>250</v>
      </c>
      <c r="M144" s="5">
        <v>77</v>
      </c>
      <c r="N144" s="5">
        <v>1</v>
      </c>
    </row>
    <row r="145" spans="1:14">
      <c r="A145" s="5">
        <v>1386</v>
      </c>
      <c r="B145" s="5">
        <v>9</v>
      </c>
      <c r="C145" s="5" t="s">
        <v>418</v>
      </c>
      <c r="D145" s="5" t="s">
        <v>417</v>
      </c>
      <c r="E145" s="5">
        <v>18</v>
      </c>
      <c r="F145" s="5">
        <v>969</v>
      </c>
      <c r="G145" s="5">
        <v>0</v>
      </c>
      <c r="H145" s="5">
        <v>969</v>
      </c>
      <c r="I145" s="5">
        <v>143</v>
      </c>
      <c r="J145" s="5">
        <v>376</v>
      </c>
      <c r="K145" s="5">
        <v>122</v>
      </c>
      <c r="L145" s="5">
        <v>250</v>
      </c>
      <c r="M145" s="5">
        <v>77</v>
      </c>
      <c r="N145" s="5">
        <v>1</v>
      </c>
    </row>
    <row r="146" spans="1:14">
      <c r="A146" s="5">
        <v>1386</v>
      </c>
      <c r="B146" s="5">
        <v>2</v>
      </c>
      <c r="C146" s="5" t="s">
        <v>419</v>
      </c>
      <c r="D146" s="5" t="s">
        <v>420</v>
      </c>
      <c r="E146" s="5">
        <v>1065</v>
      </c>
      <c r="F146" s="5">
        <v>83294</v>
      </c>
      <c r="G146" s="5">
        <v>677</v>
      </c>
      <c r="H146" s="5">
        <v>82617</v>
      </c>
      <c r="I146" s="5">
        <v>27873</v>
      </c>
      <c r="J146" s="5">
        <v>37968</v>
      </c>
      <c r="K146" s="5">
        <v>6737</v>
      </c>
      <c r="L146" s="5">
        <v>9264</v>
      </c>
      <c r="M146" s="5">
        <v>704</v>
      </c>
      <c r="N146" s="5">
        <v>70</v>
      </c>
    </row>
    <row r="147" spans="1:14">
      <c r="A147" s="5">
        <v>1386</v>
      </c>
      <c r="B147" s="5">
        <v>3</v>
      </c>
      <c r="C147" s="5" t="s">
        <v>421</v>
      </c>
      <c r="D147" s="5" t="s">
        <v>422</v>
      </c>
      <c r="E147" s="5">
        <v>300</v>
      </c>
      <c r="F147" s="5">
        <v>22899</v>
      </c>
      <c r="G147" s="5">
        <v>138</v>
      </c>
      <c r="H147" s="5">
        <v>22761</v>
      </c>
      <c r="I147" s="5">
        <v>6169</v>
      </c>
      <c r="J147" s="5">
        <v>10392</v>
      </c>
      <c r="K147" s="5">
        <v>2685</v>
      </c>
      <c r="L147" s="5">
        <v>3212</v>
      </c>
      <c r="M147" s="5">
        <v>282</v>
      </c>
      <c r="N147" s="5">
        <v>21</v>
      </c>
    </row>
    <row r="148" spans="1:14">
      <c r="A148" s="5">
        <v>1386</v>
      </c>
      <c r="B148" s="5">
        <v>4</v>
      </c>
      <c r="C148" s="5" t="s">
        <v>423</v>
      </c>
      <c r="D148" s="5" t="s">
        <v>422</v>
      </c>
      <c r="E148" s="5">
        <v>300</v>
      </c>
      <c r="F148" s="5">
        <v>22899</v>
      </c>
      <c r="G148" s="5">
        <v>138</v>
      </c>
      <c r="H148" s="5">
        <v>22761</v>
      </c>
      <c r="I148" s="5">
        <v>6169</v>
      </c>
      <c r="J148" s="5">
        <v>10392</v>
      </c>
      <c r="K148" s="5">
        <v>2685</v>
      </c>
      <c r="L148" s="5">
        <v>3212</v>
      </c>
      <c r="M148" s="5">
        <v>282</v>
      </c>
      <c r="N148" s="5">
        <v>21</v>
      </c>
    </row>
    <row r="149" spans="1:14">
      <c r="A149" s="5">
        <v>1386</v>
      </c>
      <c r="B149" s="5">
        <v>3</v>
      </c>
      <c r="C149" s="5" t="s">
        <v>424</v>
      </c>
      <c r="D149" s="5" t="s">
        <v>425</v>
      </c>
      <c r="E149" s="5">
        <v>30</v>
      </c>
      <c r="F149" s="5">
        <v>7476</v>
      </c>
      <c r="G149" s="5">
        <v>24</v>
      </c>
      <c r="H149" s="5">
        <v>7452</v>
      </c>
      <c r="I149" s="5">
        <v>3346</v>
      </c>
      <c r="J149" s="5">
        <v>2771</v>
      </c>
      <c r="K149" s="5">
        <v>443</v>
      </c>
      <c r="L149" s="5">
        <v>781</v>
      </c>
      <c r="M149" s="5">
        <v>87</v>
      </c>
      <c r="N149" s="5">
        <v>24</v>
      </c>
    </row>
    <row r="150" spans="1:14">
      <c r="A150" s="5">
        <v>1386</v>
      </c>
      <c r="B150" s="5">
        <v>4</v>
      </c>
      <c r="C150" s="5" t="s">
        <v>426</v>
      </c>
      <c r="D150" s="5" t="s">
        <v>425</v>
      </c>
      <c r="E150" s="5">
        <v>30</v>
      </c>
      <c r="F150" s="5">
        <v>7476</v>
      </c>
      <c r="G150" s="5">
        <v>24</v>
      </c>
      <c r="H150" s="5">
        <v>7452</v>
      </c>
      <c r="I150" s="5">
        <v>3346</v>
      </c>
      <c r="J150" s="5">
        <v>2771</v>
      </c>
      <c r="K150" s="5">
        <v>443</v>
      </c>
      <c r="L150" s="5">
        <v>781</v>
      </c>
      <c r="M150" s="5">
        <v>87</v>
      </c>
      <c r="N150" s="5">
        <v>24</v>
      </c>
    </row>
    <row r="151" spans="1:14">
      <c r="A151" s="5">
        <v>1386</v>
      </c>
      <c r="B151" s="5">
        <v>3</v>
      </c>
      <c r="C151" s="5" t="s">
        <v>427</v>
      </c>
      <c r="D151" s="5" t="s">
        <v>428</v>
      </c>
      <c r="E151" s="5">
        <v>212</v>
      </c>
      <c r="F151" s="5">
        <v>12501</v>
      </c>
      <c r="G151" s="5">
        <v>71</v>
      </c>
      <c r="H151" s="5">
        <v>12430</v>
      </c>
      <c r="I151" s="5">
        <v>3950</v>
      </c>
      <c r="J151" s="5">
        <v>6044</v>
      </c>
      <c r="K151" s="5">
        <v>1009</v>
      </c>
      <c r="L151" s="5">
        <v>1324</v>
      </c>
      <c r="M151" s="5">
        <v>97</v>
      </c>
      <c r="N151" s="5">
        <v>6</v>
      </c>
    </row>
    <row r="152" spans="1:14">
      <c r="A152" s="5">
        <v>1386</v>
      </c>
      <c r="B152" s="5">
        <v>14</v>
      </c>
      <c r="C152" s="5" t="s">
        <v>429</v>
      </c>
      <c r="D152" s="5" t="s">
        <v>430</v>
      </c>
      <c r="E152" s="5">
        <v>212</v>
      </c>
      <c r="F152" s="5">
        <v>12501</v>
      </c>
      <c r="G152" s="5">
        <v>71</v>
      </c>
      <c r="H152" s="5">
        <v>12430</v>
      </c>
      <c r="I152" s="5">
        <v>3950</v>
      </c>
      <c r="J152" s="5">
        <v>6044</v>
      </c>
      <c r="K152" s="5">
        <v>1009</v>
      </c>
      <c r="L152" s="5">
        <v>1324</v>
      </c>
      <c r="M152" s="5">
        <v>97</v>
      </c>
      <c r="N152" s="5">
        <v>6</v>
      </c>
    </row>
    <row r="153" spans="1:14">
      <c r="A153" s="5">
        <v>1386</v>
      </c>
      <c r="B153" s="5">
        <v>3</v>
      </c>
      <c r="C153" s="5" t="s">
        <v>431</v>
      </c>
      <c r="D153" s="5" t="s">
        <v>432</v>
      </c>
      <c r="E153" s="5">
        <v>112</v>
      </c>
      <c r="F153" s="5">
        <v>8124</v>
      </c>
      <c r="G153" s="5">
        <v>98</v>
      </c>
      <c r="H153" s="5">
        <v>8026</v>
      </c>
      <c r="I153" s="5">
        <v>2689</v>
      </c>
      <c r="J153" s="5">
        <v>3818</v>
      </c>
      <c r="K153" s="5">
        <v>577</v>
      </c>
      <c r="L153" s="5">
        <v>891</v>
      </c>
      <c r="M153" s="5">
        <v>46</v>
      </c>
      <c r="N153" s="5">
        <v>6</v>
      </c>
    </row>
    <row r="154" spans="1:14">
      <c r="A154" s="5">
        <v>1386</v>
      </c>
      <c r="B154" s="5">
        <v>4</v>
      </c>
      <c r="C154" s="5" t="s">
        <v>433</v>
      </c>
      <c r="D154" s="5" t="s">
        <v>432</v>
      </c>
      <c r="E154" s="5">
        <v>112</v>
      </c>
      <c r="F154" s="5">
        <v>8124</v>
      </c>
      <c r="G154" s="5">
        <v>98</v>
      </c>
      <c r="H154" s="5">
        <v>8026</v>
      </c>
      <c r="I154" s="5">
        <v>2689</v>
      </c>
      <c r="J154" s="5">
        <v>3818</v>
      </c>
      <c r="K154" s="5">
        <v>577</v>
      </c>
      <c r="L154" s="5">
        <v>891</v>
      </c>
      <c r="M154" s="5">
        <v>46</v>
      </c>
      <c r="N154" s="5">
        <v>6</v>
      </c>
    </row>
    <row r="155" spans="1:14">
      <c r="A155" s="5">
        <v>1386</v>
      </c>
      <c r="B155" s="5">
        <v>3</v>
      </c>
      <c r="C155" s="5" t="s">
        <v>434</v>
      </c>
      <c r="D155" s="5" t="s">
        <v>435</v>
      </c>
      <c r="E155" s="5">
        <v>362</v>
      </c>
      <c r="F155" s="5">
        <v>27990</v>
      </c>
      <c r="G155" s="5">
        <v>337</v>
      </c>
      <c r="H155" s="5">
        <v>27653</v>
      </c>
      <c r="I155" s="5">
        <v>10656</v>
      </c>
      <c r="J155" s="5">
        <v>12589</v>
      </c>
      <c r="K155" s="5">
        <v>1680</v>
      </c>
      <c r="L155" s="5">
        <v>2543</v>
      </c>
      <c r="M155" s="5">
        <v>172</v>
      </c>
      <c r="N155" s="5">
        <v>13</v>
      </c>
    </row>
    <row r="156" spans="1:14">
      <c r="A156" s="5">
        <v>1386</v>
      </c>
      <c r="B156" s="5">
        <v>4</v>
      </c>
      <c r="C156" s="5" t="s">
        <v>436</v>
      </c>
      <c r="D156" s="5" t="s">
        <v>435</v>
      </c>
      <c r="E156" s="5">
        <v>362</v>
      </c>
      <c r="F156" s="5">
        <v>27990</v>
      </c>
      <c r="G156" s="5">
        <v>337</v>
      </c>
      <c r="H156" s="5">
        <v>27653</v>
      </c>
      <c r="I156" s="5">
        <v>10656</v>
      </c>
      <c r="J156" s="5">
        <v>12589</v>
      </c>
      <c r="K156" s="5">
        <v>1680</v>
      </c>
      <c r="L156" s="5">
        <v>2543</v>
      </c>
      <c r="M156" s="5">
        <v>172</v>
      </c>
      <c r="N156" s="5">
        <v>13</v>
      </c>
    </row>
    <row r="157" spans="1:14">
      <c r="A157" s="5">
        <v>1386</v>
      </c>
      <c r="B157" s="5">
        <v>3</v>
      </c>
      <c r="C157" s="5" t="s">
        <v>437</v>
      </c>
      <c r="D157" s="5" t="s">
        <v>438</v>
      </c>
      <c r="E157" s="5">
        <v>50</v>
      </c>
      <c r="F157" s="5">
        <v>4305</v>
      </c>
      <c r="G157" s="5">
        <v>10</v>
      </c>
      <c r="H157" s="5">
        <v>4295</v>
      </c>
      <c r="I157" s="5">
        <v>1063</v>
      </c>
      <c r="J157" s="5">
        <v>2356</v>
      </c>
      <c r="K157" s="5">
        <v>343</v>
      </c>
      <c r="L157" s="5">
        <v>513</v>
      </c>
      <c r="M157" s="5">
        <v>21</v>
      </c>
      <c r="N157" s="5">
        <v>0</v>
      </c>
    </row>
    <row r="158" spans="1:14">
      <c r="A158" s="5">
        <v>1386</v>
      </c>
      <c r="B158" s="5">
        <v>4</v>
      </c>
      <c r="C158" s="5" t="s">
        <v>439</v>
      </c>
      <c r="D158" s="5" t="s">
        <v>438</v>
      </c>
      <c r="E158" s="5">
        <v>50</v>
      </c>
      <c r="F158" s="5">
        <v>4305</v>
      </c>
      <c r="G158" s="5">
        <v>10</v>
      </c>
      <c r="H158" s="5">
        <v>4295</v>
      </c>
      <c r="I158" s="5">
        <v>1063</v>
      </c>
      <c r="J158" s="5">
        <v>2356</v>
      </c>
      <c r="K158" s="5">
        <v>343</v>
      </c>
      <c r="L158" s="5">
        <v>513</v>
      </c>
      <c r="M158" s="5">
        <v>21</v>
      </c>
      <c r="N158" s="5">
        <v>0</v>
      </c>
    </row>
    <row r="159" spans="1:14">
      <c r="A159" s="5">
        <v>1386</v>
      </c>
      <c r="B159" s="5">
        <v>2</v>
      </c>
      <c r="C159" s="5" t="s">
        <v>440</v>
      </c>
      <c r="D159" s="5" t="s">
        <v>441</v>
      </c>
      <c r="E159" s="5">
        <v>1631</v>
      </c>
      <c r="F159" s="5">
        <v>93421</v>
      </c>
      <c r="G159" s="5">
        <v>644</v>
      </c>
      <c r="H159" s="5">
        <v>92777</v>
      </c>
      <c r="I159" s="5">
        <v>32759</v>
      </c>
      <c r="J159" s="5">
        <v>38669</v>
      </c>
      <c r="K159" s="5">
        <v>8558</v>
      </c>
      <c r="L159" s="5">
        <v>11733</v>
      </c>
      <c r="M159" s="5">
        <v>989</v>
      </c>
      <c r="N159" s="5">
        <v>70</v>
      </c>
    </row>
    <row r="160" spans="1:14">
      <c r="A160" s="5">
        <v>1386</v>
      </c>
      <c r="B160" s="5">
        <v>3</v>
      </c>
      <c r="C160" s="5" t="s">
        <v>442</v>
      </c>
      <c r="D160" s="5" t="s">
        <v>443</v>
      </c>
      <c r="E160" s="5">
        <v>887</v>
      </c>
      <c r="F160" s="5">
        <v>62038</v>
      </c>
      <c r="G160" s="5">
        <v>383</v>
      </c>
      <c r="H160" s="5">
        <v>61655</v>
      </c>
      <c r="I160" s="5">
        <v>21140</v>
      </c>
      <c r="J160" s="5">
        <v>26289</v>
      </c>
      <c r="K160" s="5">
        <v>5760</v>
      </c>
      <c r="L160" s="5">
        <v>7732</v>
      </c>
      <c r="M160" s="5">
        <v>689</v>
      </c>
      <c r="N160" s="5">
        <v>44</v>
      </c>
    </row>
    <row r="161" spans="1:14">
      <c r="A161" s="5">
        <v>1386</v>
      </c>
      <c r="B161" s="5">
        <v>4</v>
      </c>
      <c r="C161" s="5" t="s">
        <v>444</v>
      </c>
      <c r="D161" s="5" t="s">
        <v>445</v>
      </c>
      <c r="E161" s="5">
        <v>45</v>
      </c>
      <c r="F161" s="5">
        <v>8037</v>
      </c>
      <c r="G161" s="5">
        <v>28</v>
      </c>
      <c r="H161" s="5">
        <v>8009</v>
      </c>
      <c r="I161" s="5">
        <v>2197</v>
      </c>
      <c r="J161" s="5">
        <v>3202</v>
      </c>
      <c r="K161" s="5">
        <v>1175</v>
      </c>
      <c r="L161" s="5">
        <v>1259</v>
      </c>
      <c r="M161" s="5">
        <v>172</v>
      </c>
      <c r="N161" s="5">
        <v>5</v>
      </c>
    </row>
    <row r="162" spans="1:14">
      <c r="A162" s="5">
        <v>1386</v>
      </c>
      <c r="B162" s="5">
        <v>4</v>
      </c>
      <c r="C162" s="5" t="s">
        <v>446</v>
      </c>
      <c r="D162" s="5" t="s">
        <v>447</v>
      </c>
      <c r="E162" s="5">
        <v>7</v>
      </c>
      <c r="F162" s="5">
        <v>660</v>
      </c>
      <c r="G162" s="5">
        <v>3</v>
      </c>
      <c r="H162" s="5">
        <v>657</v>
      </c>
      <c r="I162" s="5">
        <v>146</v>
      </c>
      <c r="J162" s="5">
        <v>340</v>
      </c>
      <c r="K162" s="5">
        <v>73</v>
      </c>
      <c r="L162" s="5">
        <v>89</v>
      </c>
      <c r="M162" s="5">
        <v>9</v>
      </c>
      <c r="N162" s="5">
        <v>0</v>
      </c>
    </row>
    <row r="163" spans="1:14">
      <c r="A163" s="5">
        <v>1386</v>
      </c>
      <c r="B163" s="5">
        <v>4</v>
      </c>
      <c r="C163" s="5" t="s">
        <v>448</v>
      </c>
      <c r="D163" s="5" t="s">
        <v>449</v>
      </c>
      <c r="E163" s="5">
        <v>255</v>
      </c>
      <c r="F163" s="5">
        <v>14507</v>
      </c>
      <c r="G163" s="5">
        <v>132</v>
      </c>
      <c r="H163" s="5">
        <v>14375</v>
      </c>
      <c r="I163" s="5">
        <v>5397</v>
      </c>
      <c r="J163" s="5">
        <v>5810</v>
      </c>
      <c r="K163" s="5">
        <v>1247</v>
      </c>
      <c r="L163" s="5">
        <v>1757</v>
      </c>
      <c r="M163" s="5">
        <v>153</v>
      </c>
      <c r="N163" s="5">
        <v>10</v>
      </c>
    </row>
    <row r="164" spans="1:14">
      <c r="A164" s="5">
        <v>1386</v>
      </c>
      <c r="B164" s="5">
        <v>4</v>
      </c>
      <c r="C164" s="5" t="s">
        <v>450</v>
      </c>
      <c r="D164" s="5" t="s">
        <v>451</v>
      </c>
      <c r="E164" s="5">
        <v>54</v>
      </c>
      <c r="F164" s="5">
        <v>3089</v>
      </c>
      <c r="G164" s="5">
        <v>10</v>
      </c>
      <c r="H164" s="5">
        <v>3079</v>
      </c>
      <c r="I164" s="5">
        <v>789</v>
      </c>
      <c r="J164" s="5">
        <v>1574</v>
      </c>
      <c r="K164" s="5">
        <v>329</v>
      </c>
      <c r="L164" s="5">
        <v>372</v>
      </c>
      <c r="M164" s="5">
        <v>13</v>
      </c>
      <c r="N164" s="5">
        <v>2</v>
      </c>
    </row>
    <row r="165" spans="1:14">
      <c r="A165" s="5">
        <v>1386</v>
      </c>
      <c r="B165" s="5">
        <v>4</v>
      </c>
      <c r="C165" s="5" t="s">
        <v>452</v>
      </c>
      <c r="D165" s="5" t="s">
        <v>453</v>
      </c>
      <c r="E165" s="5">
        <v>39</v>
      </c>
      <c r="F165" s="5">
        <v>2432</v>
      </c>
      <c r="G165" s="5">
        <v>51</v>
      </c>
      <c r="H165" s="5">
        <v>2381</v>
      </c>
      <c r="I165" s="5">
        <v>872</v>
      </c>
      <c r="J165" s="5">
        <v>983</v>
      </c>
      <c r="K165" s="5">
        <v>201</v>
      </c>
      <c r="L165" s="5">
        <v>297</v>
      </c>
      <c r="M165" s="5">
        <v>23</v>
      </c>
      <c r="N165" s="5">
        <v>5</v>
      </c>
    </row>
    <row r="166" spans="1:14">
      <c r="A166" s="5">
        <v>1386</v>
      </c>
      <c r="B166" s="5">
        <v>4</v>
      </c>
      <c r="C166" s="5" t="s">
        <v>454</v>
      </c>
      <c r="D166" s="5" t="s">
        <v>455</v>
      </c>
      <c r="E166" s="5">
        <v>117</v>
      </c>
      <c r="F166" s="5">
        <v>8416</v>
      </c>
      <c r="G166" s="5">
        <v>43</v>
      </c>
      <c r="H166" s="5">
        <v>8373</v>
      </c>
      <c r="I166" s="5">
        <v>2793</v>
      </c>
      <c r="J166" s="5">
        <v>3345</v>
      </c>
      <c r="K166" s="5">
        <v>1009</v>
      </c>
      <c r="L166" s="5">
        <v>1113</v>
      </c>
      <c r="M166" s="5">
        <v>110</v>
      </c>
      <c r="N166" s="5">
        <v>4</v>
      </c>
    </row>
    <row r="167" spans="1:14">
      <c r="A167" s="5">
        <v>1386</v>
      </c>
      <c r="B167" s="5">
        <v>4</v>
      </c>
      <c r="C167" s="5" t="s">
        <v>456</v>
      </c>
      <c r="D167" s="5" t="s">
        <v>457</v>
      </c>
      <c r="E167" s="5">
        <v>4</v>
      </c>
      <c r="F167" s="5">
        <v>384</v>
      </c>
      <c r="G167" s="5">
        <v>0</v>
      </c>
      <c r="H167" s="5">
        <v>384</v>
      </c>
      <c r="I167" s="5">
        <v>26</v>
      </c>
      <c r="J167" s="5">
        <v>272</v>
      </c>
      <c r="K167" s="5">
        <v>29</v>
      </c>
      <c r="L167" s="5">
        <v>54</v>
      </c>
      <c r="M167" s="5">
        <v>2</v>
      </c>
      <c r="N167" s="5">
        <v>1</v>
      </c>
    </row>
    <row r="168" spans="1:14">
      <c r="A168" s="5">
        <v>1386</v>
      </c>
      <c r="B168" s="5">
        <v>9</v>
      </c>
      <c r="C168" s="5" t="s">
        <v>458</v>
      </c>
      <c r="D168" s="5" t="s">
        <v>459</v>
      </c>
      <c r="E168" s="5">
        <v>367</v>
      </c>
      <c r="F168" s="5">
        <v>24513</v>
      </c>
      <c r="G168" s="5">
        <v>116</v>
      </c>
      <c r="H168" s="5">
        <v>24397</v>
      </c>
      <c r="I168" s="5">
        <v>8919</v>
      </c>
      <c r="J168" s="5">
        <v>10763</v>
      </c>
      <c r="K168" s="5">
        <v>1698</v>
      </c>
      <c r="L168" s="5">
        <v>2792</v>
      </c>
      <c r="M168" s="5">
        <v>207</v>
      </c>
      <c r="N168" s="5">
        <v>17</v>
      </c>
    </row>
    <row r="169" spans="1:14">
      <c r="A169" s="5">
        <v>1386</v>
      </c>
      <c r="B169" s="5">
        <v>3</v>
      </c>
      <c r="C169" s="5" t="s">
        <v>460</v>
      </c>
      <c r="D169" s="5" t="s">
        <v>461</v>
      </c>
      <c r="E169" s="5">
        <v>744</v>
      </c>
      <c r="F169" s="5">
        <v>31383</v>
      </c>
      <c r="G169" s="5">
        <v>261</v>
      </c>
      <c r="H169" s="5">
        <v>31122</v>
      </c>
      <c r="I169" s="5">
        <v>11618</v>
      </c>
      <c r="J169" s="5">
        <v>12380</v>
      </c>
      <c r="K169" s="5">
        <v>2797</v>
      </c>
      <c r="L169" s="5">
        <v>4001</v>
      </c>
      <c r="M169" s="5">
        <v>300</v>
      </c>
      <c r="N169" s="5">
        <v>26</v>
      </c>
    </row>
    <row r="170" spans="1:14">
      <c r="A170" s="5">
        <v>1386</v>
      </c>
      <c r="B170" s="5">
        <v>4</v>
      </c>
      <c r="C170" s="5" t="s">
        <v>462</v>
      </c>
      <c r="D170" s="5" t="s">
        <v>463</v>
      </c>
      <c r="E170" s="5">
        <v>193</v>
      </c>
      <c r="F170" s="5">
        <v>7680</v>
      </c>
      <c r="G170" s="5">
        <v>90</v>
      </c>
      <c r="H170" s="5">
        <v>7590</v>
      </c>
      <c r="I170" s="5">
        <v>3047</v>
      </c>
      <c r="J170" s="5">
        <v>2897</v>
      </c>
      <c r="K170" s="5">
        <v>613</v>
      </c>
      <c r="L170" s="5">
        <v>962</v>
      </c>
      <c r="M170" s="5">
        <v>60</v>
      </c>
      <c r="N170" s="5">
        <v>9</v>
      </c>
    </row>
    <row r="171" spans="1:14">
      <c r="A171" s="5">
        <v>1386</v>
      </c>
      <c r="B171" s="5">
        <v>4</v>
      </c>
      <c r="C171" s="5" t="s">
        <v>464</v>
      </c>
      <c r="D171" s="5" t="s">
        <v>465</v>
      </c>
      <c r="E171" s="5">
        <v>105</v>
      </c>
      <c r="F171" s="5">
        <v>5282</v>
      </c>
      <c r="G171" s="5">
        <v>62</v>
      </c>
      <c r="H171" s="5">
        <v>5220</v>
      </c>
      <c r="I171" s="5">
        <v>1544</v>
      </c>
      <c r="J171" s="5">
        <v>2255</v>
      </c>
      <c r="K171" s="5">
        <v>586</v>
      </c>
      <c r="L171" s="5">
        <v>756</v>
      </c>
      <c r="M171" s="5">
        <v>72</v>
      </c>
      <c r="N171" s="5">
        <v>8</v>
      </c>
    </row>
    <row r="172" spans="1:14">
      <c r="A172" s="5">
        <v>1386</v>
      </c>
      <c r="B172" s="5">
        <v>4</v>
      </c>
      <c r="C172" s="5" t="s">
        <v>466</v>
      </c>
      <c r="D172" s="5" t="s">
        <v>467</v>
      </c>
      <c r="E172" s="5">
        <v>14</v>
      </c>
      <c r="F172" s="5">
        <v>598</v>
      </c>
      <c r="G172" s="5">
        <v>2</v>
      </c>
      <c r="H172" s="5">
        <v>596</v>
      </c>
      <c r="I172" s="5">
        <v>192</v>
      </c>
      <c r="J172" s="5">
        <v>243</v>
      </c>
      <c r="K172" s="5">
        <v>71</v>
      </c>
      <c r="L172" s="5">
        <v>89</v>
      </c>
      <c r="M172" s="5">
        <v>1</v>
      </c>
      <c r="N172" s="5">
        <v>0</v>
      </c>
    </row>
    <row r="173" spans="1:14">
      <c r="A173" s="5">
        <v>1386</v>
      </c>
      <c r="B173" s="5">
        <v>4</v>
      </c>
      <c r="C173" s="5" t="s">
        <v>468</v>
      </c>
      <c r="D173" s="5" t="s">
        <v>469</v>
      </c>
      <c r="E173" s="5">
        <v>123</v>
      </c>
      <c r="F173" s="5">
        <v>7516</v>
      </c>
      <c r="G173" s="5">
        <v>42</v>
      </c>
      <c r="H173" s="5">
        <v>7474</v>
      </c>
      <c r="I173" s="5">
        <v>2948</v>
      </c>
      <c r="J173" s="5">
        <v>2894</v>
      </c>
      <c r="K173" s="5">
        <v>598</v>
      </c>
      <c r="L173" s="5">
        <v>937</v>
      </c>
      <c r="M173" s="5">
        <v>95</v>
      </c>
      <c r="N173" s="5">
        <v>2</v>
      </c>
    </row>
    <row r="174" spans="1:14">
      <c r="A174" s="5">
        <v>1386</v>
      </c>
      <c r="B174" s="5">
        <v>4</v>
      </c>
      <c r="C174" s="5" t="s">
        <v>470</v>
      </c>
      <c r="D174" s="5" t="s">
        <v>471</v>
      </c>
      <c r="E174" s="5">
        <v>108</v>
      </c>
      <c r="F174" s="5">
        <v>3870</v>
      </c>
      <c r="G174" s="5">
        <v>22</v>
      </c>
      <c r="H174" s="5">
        <v>3848</v>
      </c>
      <c r="I174" s="5">
        <v>1618</v>
      </c>
      <c r="J174" s="5">
        <v>1452</v>
      </c>
      <c r="K174" s="5">
        <v>304</v>
      </c>
      <c r="L174" s="5">
        <v>445</v>
      </c>
      <c r="M174" s="5">
        <v>29</v>
      </c>
      <c r="N174" s="5">
        <v>1</v>
      </c>
    </row>
    <row r="175" spans="1:14">
      <c r="A175" s="5">
        <v>1386</v>
      </c>
      <c r="B175" s="5">
        <v>4</v>
      </c>
      <c r="C175" s="5" t="s">
        <v>472</v>
      </c>
      <c r="D175" s="5" t="s">
        <v>473</v>
      </c>
      <c r="E175" s="5">
        <v>26</v>
      </c>
      <c r="F175" s="5">
        <v>1356</v>
      </c>
      <c r="G175" s="5">
        <v>3</v>
      </c>
      <c r="H175" s="5">
        <v>1353</v>
      </c>
      <c r="I175" s="5">
        <v>513</v>
      </c>
      <c r="J175" s="5">
        <v>608</v>
      </c>
      <c r="K175" s="5">
        <v>80</v>
      </c>
      <c r="L175" s="5">
        <v>139</v>
      </c>
      <c r="M175" s="5">
        <v>13</v>
      </c>
      <c r="N175" s="5">
        <v>0</v>
      </c>
    </row>
    <row r="176" spans="1:14">
      <c r="A176" s="5">
        <v>1386</v>
      </c>
      <c r="B176" s="5">
        <v>4</v>
      </c>
      <c r="C176" s="5" t="s">
        <v>474</v>
      </c>
      <c r="D176" s="5" t="s">
        <v>475</v>
      </c>
      <c r="E176" s="5">
        <v>176</v>
      </c>
      <c r="F176" s="5">
        <v>5081</v>
      </c>
      <c r="G176" s="5">
        <v>40</v>
      </c>
      <c r="H176" s="5">
        <v>5041</v>
      </c>
      <c r="I176" s="5">
        <v>1756</v>
      </c>
      <c r="J176" s="5">
        <v>2031</v>
      </c>
      <c r="K176" s="5">
        <v>546</v>
      </c>
      <c r="L176" s="5">
        <v>672</v>
      </c>
      <c r="M176" s="5">
        <v>30</v>
      </c>
      <c r="N176" s="5">
        <v>6</v>
      </c>
    </row>
    <row r="177" spans="1:14">
      <c r="A177" s="5">
        <v>1386</v>
      </c>
      <c r="B177" s="5">
        <v>2</v>
      </c>
      <c r="C177" s="5" t="s">
        <v>476</v>
      </c>
      <c r="D177" s="5" t="s">
        <v>477</v>
      </c>
      <c r="E177" s="5">
        <v>1031</v>
      </c>
      <c r="F177" s="5">
        <v>148617</v>
      </c>
      <c r="G177" s="5">
        <v>770</v>
      </c>
      <c r="H177" s="5">
        <v>147847</v>
      </c>
      <c r="I177" s="5">
        <v>33414</v>
      </c>
      <c r="J177" s="5">
        <v>80844</v>
      </c>
      <c r="K177" s="5">
        <v>14585</v>
      </c>
      <c r="L177" s="5">
        <v>16688</v>
      </c>
      <c r="M177" s="5">
        <v>2153</v>
      </c>
      <c r="N177" s="5">
        <v>163</v>
      </c>
    </row>
    <row r="178" spans="1:14">
      <c r="A178" s="5">
        <v>1386</v>
      </c>
      <c r="B178" s="5">
        <v>3</v>
      </c>
      <c r="C178" s="5" t="s">
        <v>478</v>
      </c>
      <c r="D178" s="5" t="s">
        <v>479</v>
      </c>
      <c r="E178" s="5">
        <v>82</v>
      </c>
      <c r="F178" s="5">
        <v>62023</v>
      </c>
      <c r="G178" s="5">
        <v>298</v>
      </c>
      <c r="H178" s="5">
        <v>61725</v>
      </c>
      <c r="I178" s="5">
        <v>8952</v>
      </c>
      <c r="J178" s="5">
        <v>35898</v>
      </c>
      <c r="K178" s="5">
        <v>7609</v>
      </c>
      <c r="L178" s="5">
        <v>7724</v>
      </c>
      <c r="M178" s="5">
        <v>1446</v>
      </c>
      <c r="N178" s="5">
        <v>96</v>
      </c>
    </row>
    <row r="179" spans="1:14">
      <c r="A179" s="5">
        <v>1386</v>
      </c>
      <c r="B179" s="5">
        <v>4</v>
      </c>
      <c r="C179" s="5" t="s">
        <v>480</v>
      </c>
      <c r="D179" s="5" t="s">
        <v>479</v>
      </c>
      <c r="E179" s="5">
        <v>82</v>
      </c>
      <c r="F179" s="5">
        <v>62023</v>
      </c>
      <c r="G179" s="5">
        <v>298</v>
      </c>
      <c r="H179" s="5">
        <v>61725</v>
      </c>
      <c r="I179" s="5">
        <v>8952</v>
      </c>
      <c r="J179" s="5">
        <v>35898</v>
      </c>
      <c r="K179" s="5">
        <v>7609</v>
      </c>
      <c r="L179" s="5">
        <v>7724</v>
      </c>
      <c r="M179" s="5">
        <v>1446</v>
      </c>
      <c r="N179" s="5">
        <v>96</v>
      </c>
    </row>
    <row r="180" spans="1:14">
      <c r="A180" s="5">
        <v>1386</v>
      </c>
      <c r="B180" s="5">
        <v>3</v>
      </c>
      <c r="C180" s="5" t="s">
        <v>481</v>
      </c>
      <c r="D180" s="5" t="s">
        <v>482</v>
      </c>
      <c r="E180" s="5">
        <v>88</v>
      </c>
      <c r="F180" s="5">
        <v>6272</v>
      </c>
      <c r="G180" s="5">
        <v>13</v>
      </c>
      <c r="H180" s="5">
        <v>6259</v>
      </c>
      <c r="I180" s="5">
        <v>2144</v>
      </c>
      <c r="J180" s="5">
        <v>3267</v>
      </c>
      <c r="K180" s="5">
        <v>379</v>
      </c>
      <c r="L180" s="5">
        <v>421</v>
      </c>
      <c r="M180" s="5">
        <v>45</v>
      </c>
      <c r="N180" s="5">
        <v>2</v>
      </c>
    </row>
    <row r="181" spans="1:14">
      <c r="A181" s="5">
        <v>1386</v>
      </c>
      <c r="B181" s="5">
        <v>4</v>
      </c>
      <c r="C181" s="5" t="s">
        <v>483</v>
      </c>
      <c r="D181" s="5" t="s">
        <v>482</v>
      </c>
      <c r="E181" s="5">
        <v>88</v>
      </c>
      <c r="F181" s="5">
        <v>6272</v>
      </c>
      <c r="G181" s="5">
        <v>13</v>
      </c>
      <c r="H181" s="5">
        <v>6259</v>
      </c>
      <c r="I181" s="5">
        <v>2144</v>
      </c>
      <c r="J181" s="5">
        <v>3267</v>
      </c>
      <c r="K181" s="5">
        <v>379</v>
      </c>
      <c r="L181" s="5">
        <v>421</v>
      </c>
      <c r="M181" s="5">
        <v>45</v>
      </c>
      <c r="N181" s="5">
        <v>2</v>
      </c>
    </row>
    <row r="182" spans="1:14">
      <c r="A182" s="5">
        <v>1386</v>
      </c>
      <c r="B182" s="5">
        <v>3</v>
      </c>
      <c r="C182" s="5" t="s">
        <v>484</v>
      </c>
      <c r="D182" s="5" t="s">
        <v>485</v>
      </c>
      <c r="E182" s="5">
        <v>861</v>
      </c>
      <c r="F182" s="5">
        <v>80322</v>
      </c>
      <c r="G182" s="5">
        <v>459</v>
      </c>
      <c r="H182" s="5">
        <v>79864</v>
      </c>
      <c r="I182" s="5">
        <v>22318</v>
      </c>
      <c r="J182" s="5">
        <v>41679</v>
      </c>
      <c r="K182" s="5">
        <v>6596</v>
      </c>
      <c r="L182" s="5">
        <v>8543</v>
      </c>
      <c r="M182" s="5">
        <v>662</v>
      </c>
      <c r="N182" s="5">
        <v>65</v>
      </c>
    </row>
    <row r="183" spans="1:14">
      <c r="A183" s="5">
        <v>1386</v>
      </c>
      <c r="B183" s="5">
        <v>4</v>
      </c>
      <c r="C183" s="5" t="s">
        <v>486</v>
      </c>
      <c r="D183" s="5" t="s">
        <v>485</v>
      </c>
      <c r="E183" s="5">
        <v>861</v>
      </c>
      <c r="F183" s="5">
        <v>80322</v>
      </c>
      <c r="G183" s="5">
        <v>459</v>
      </c>
      <c r="H183" s="5">
        <v>79864</v>
      </c>
      <c r="I183" s="5">
        <v>22318</v>
      </c>
      <c r="J183" s="5">
        <v>41679</v>
      </c>
      <c r="K183" s="5">
        <v>6596</v>
      </c>
      <c r="L183" s="5">
        <v>8543</v>
      </c>
      <c r="M183" s="5">
        <v>662</v>
      </c>
      <c r="N183" s="5">
        <v>65</v>
      </c>
    </row>
    <row r="184" spans="1:14">
      <c r="A184" s="5">
        <v>1386</v>
      </c>
      <c r="B184" s="5">
        <v>2</v>
      </c>
      <c r="C184" s="5" t="s">
        <v>487</v>
      </c>
      <c r="D184" s="5" t="s">
        <v>488</v>
      </c>
      <c r="E184" s="5">
        <v>263</v>
      </c>
      <c r="F184" s="5">
        <v>23849</v>
      </c>
      <c r="G184" s="5">
        <v>241</v>
      </c>
      <c r="H184" s="5">
        <v>23608</v>
      </c>
      <c r="I184" s="5">
        <v>9191</v>
      </c>
      <c r="J184" s="5">
        <v>8507</v>
      </c>
      <c r="K184" s="5">
        <v>2539</v>
      </c>
      <c r="L184" s="5">
        <v>3058</v>
      </c>
      <c r="M184" s="5">
        <v>290</v>
      </c>
      <c r="N184" s="5">
        <v>23</v>
      </c>
    </row>
    <row r="185" spans="1:14">
      <c r="A185" s="5">
        <v>1386</v>
      </c>
      <c r="B185" s="5">
        <v>3</v>
      </c>
      <c r="C185" s="5" t="s">
        <v>489</v>
      </c>
      <c r="D185" s="5" t="s">
        <v>490</v>
      </c>
      <c r="E185" s="5">
        <v>64</v>
      </c>
      <c r="F185" s="5">
        <v>9236</v>
      </c>
      <c r="G185" s="5">
        <v>162</v>
      </c>
      <c r="H185" s="5">
        <v>9074</v>
      </c>
      <c r="I185" s="5">
        <v>3912</v>
      </c>
      <c r="J185" s="5">
        <v>2807</v>
      </c>
      <c r="K185" s="5">
        <v>841</v>
      </c>
      <c r="L185" s="5">
        <v>1377</v>
      </c>
      <c r="M185" s="5">
        <v>127</v>
      </c>
      <c r="N185" s="5">
        <v>10</v>
      </c>
    </row>
    <row r="186" spans="1:14">
      <c r="A186" s="5">
        <v>1386</v>
      </c>
      <c r="B186" s="5">
        <v>4</v>
      </c>
      <c r="C186" s="5" t="s">
        <v>491</v>
      </c>
      <c r="D186" s="5" t="s">
        <v>492</v>
      </c>
      <c r="E186" s="5">
        <v>54</v>
      </c>
      <c r="F186" s="5">
        <v>8991</v>
      </c>
      <c r="G186" s="5">
        <v>122</v>
      </c>
      <c r="H186" s="5">
        <v>8869</v>
      </c>
      <c r="I186" s="5">
        <v>3746</v>
      </c>
      <c r="J186" s="5">
        <v>2776</v>
      </c>
      <c r="K186" s="5">
        <v>836</v>
      </c>
      <c r="L186" s="5">
        <v>1374</v>
      </c>
      <c r="M186" s="5">
        <v>127</v>
      </c>
      <c r="N186" s="5">
        <v>10</v>
      </c>
    </row>
    <row r="187" spans="1:14">
      <c r="A187" s="5">
        <v>1386</v>
      </c>
      <c r="B187" s="5">
        <v>4</v>
      </c>
      <c r="C187" s="5" t="s">
        <v>493</v>
      </c>
      <c r="D187" s="5" t="s">
        <v>494</v>
      </c>
      <c r="E187" s="5">
        <v>10</v>
      </c>
      <c r="F187" s="5">
        <v>245</v>
      </c>
      <c r="G187" s="5">
        <v>40</v>
      </c>
      <c r="H187" s="5">
        <v>205</v>
      </c>
      <c r="I187" s="5">
        <v>166</v>
      </c>
      <c r="J187" s="5">
        <v>31</v>
      </c>
      <c r="K187" s="5">
        <v>5</v>
      </c>
      <c r="L187" s="5">
        <v>3</v>
      </c>
      <c r="M187" s="5">
        <v>0</v>
      </c>
      <c r="N187" s="5">
        <v>0</v>
      </c>
    </row>
    <row r="188" spans="1:14">
      <c r="A188" s="5">
        <v>1386</v>
      </c>
      <c r="B188" s="5">
        <v>3</v>
      </c>
      <c r="C188" s="5" t="s">
        <v>495</v>
      </c>
      <c r="D188" s="5" t="s">
        <v>496</v>
      </c>
      <c r="E188" s="5">
        <v>46</v>
      </c>
      <c r="F188" s="5">
        <v>3259</v>
      </c>
      <c r="G188" s="5">
        <v>15</v>
      </c>
      <c r="H188" s="5">
        <v>3244</v>
      </c>
      <c r="I188" s="5">
        <v>1211</v>
      </c>
      <c r="J188" s="5">
        <v>1172</v>
      </c>
      <c r="K188" s="5">
        <v>355</v>
      </c>
      <c r="L188" s="5">
        <v>451</v>
      </c>
      <c r="M188" s="5">
        <v>52</v>
      </c>
      <c r="N188" s="5">
        <v>3</v>
      </c>
    </row>
    <row r="189" spans="1:14">
      <c r="A189" s="5">
        <v>1386</v>
      </c>
      <c r="B189" s="5">
        <v>4</v>
      </c>
      <c r="C189" s="5" t="s">
        <v>497</v>
      </c>
      <c r="D189" s="5" t="s">
        <v>496</v>
      </c>
      <c r="E189" s="5">
        <v>46</v>
      </c>
      <c r="F189" s="5">
        <v>3259</v>
      </c>
      <c r="G189" s="5">
        <v>15</v>
      </c>
      <c r="H189" s="5">
        <v>3244</v>
      </c>
      <c r="I189" s="5">
        <v>1211</v>
      </c>
      <c r="J189" s="5">
        <v>1172</v>
      </c>
      <c r="K189" s="5">
        <v>355</v>
      </c>
      <c r="L189" s="5">
        <v>451</v>
      </c>
      <c r="M189" s="5">
        <v>52</v>
      </c>
      <c r="N189" s="5">
        <v>3</v>
      </c>
    </row>
    <row r="190" spans="1:14">
      <c r="A190" s="5">
        <v>1386</v>
      </c>
      <c r="B190" s="5">
        <v>3</v>
      </c>
      <c r="C190" s="5" t="s">
        <v>498</v>
      </c>
      <c r="D190" s="5" t="s">
        <v>499</v>
      </c>
      <c r="E190" s="5">
        <v>152</v>
      </c>
      <c r="F190" s="5">
        <v>11354</v>
      </c>
      <c r="G190" s="5">
        <v>64</v>
      </c>
      <c r="H190" s="5">
        <v>11290</v>
      </c>
      <c r="I190" s="5">
        <v>4068</v>
      </c>
      <c r="J190" s="5">
        <v>4528</v>
      </c>
      <c r="K190" s="5">
        <v>1343</v>
      </c>
      <c r="L190" s="5">
        <v>1229</v>
      </c>
      <c r="M190" s="5">
        <v>111</v>
      </c>
      <c r="N190" s="5">
        <v>10</v>
      </c>
    </row>
    <row r="191" spans="1:14">
      <c r="A191" s="5">
        <v>1386</v>
      </c>
      <c r="B191" s="5">
        <v>4</v>
      </c>
      <c r="C191" s="5" t="s">
        <v>500</v>
      </c>
      <c r="D191" s="5" t="s">
        <v>501</v>
      </c>
      <c r="E191" s="5">
        <v>120</v>
      </c>
      <c r="F191" s="5">
        <v>6642</v>
      </c>
      <c r="G191" s="5">
        <v>49</v>
      </c>
      <c r="H191" s="5">
        <v>6594</v>
      </c>
      <c r="I191" s="5">
        <v>2792</v>
      </c>
      <c r="J191" s="5">
        <v>2674</v>
      </c>
      <c r="K191" s="5">
        <v>433</v>
      </c>
      <c r="L191" s="5">
        <v>661</v>
      </c>
      <c r="M191" s="5">
        <v>32</v>
      </c>
      <c r="N191" s="5">
        <v>2</v>
      </c>
    </row>
    <row r="192" spans="1:14">
      <c r="A192" s="5">
        <v>1386</v>
      </c>
      <c r="B192" s="5">
        <v>4</v>
      </c>
      <c r="C192" s="5" t="s">
        <v>502</v>
      </c>
      <c r="D192" s="5" t="s">
        <v>503</v>
      </c>
      <c r="E192" s="5">
        <v>20</v>
      </c>
      <c r="F192" s="5">
        <v>703</v>
      </c>
      <c r="G192" s="5">
        <v>5</v>
      </c>
      <c r="H192" s="5">
        <v>698</v>
      </c>
      <c r="I192" s="5">
        <v>305</v>
      </c>
      <c r="J192" s="5">
        <v>279</v>
      </c>
      <c r="K192" s="5">
        <v>36</v>
      </c>
      <c r="L192" s="5">
        <v>75</v>
      </c>
      <c r="M192" s="5">
        <v>3</v>
      </c>
      <c r="N192" s="5">
        <v>0</v>
      </c>
    </row>
    <row r="193" spans="1:14">
      <c r="A193" s="5">
        <v>1386</v>
      </c>
      <c r="B193" s="5">
        <v>4</v>
      </c>
      <c r="C193" s="5" t="s">
        <v>504</v>
      </c>
      <c r="D193" s="5" t="s">
        <v>499</v>
      </c>
      <c r="E193" s="5">
        <v>13</v>
      </c>
      <c r="F193" s="5">
        <v>4008</v>
      </c>
      <c r="G193" s="5">
        <v>10</v>
      </c>
      <c r="H193" s="5">
        <v>3998</v>
      </c>
      <c r="I193" s="5">
        <v>972</v>
      </c>
      <c r="J193" s="5">
        <v>1575</v>
      </c>
      <c r="K193" s="5">
        <v>874</v>
      </c>
      <c r="L193" s="5">
        <v>494</v>
      </c>
      <c r="M193" s="5">
        <v>76</v>
      </c>
      <c r="N193" s="5">
        <v>8</v>
      </c>
    </row>
    <row r="194" spans="1:14">
      <c r="A194" s="5">
        <v>1386</v>
      </c>
      <c r="B194" s="5">
        <v>2</v>
      </c>
      <c r="C194" s="5" t="s">
        <v>505</v>
      </c>
      <c r="D194" s="5" t="s">
        <v>506</v>
      </c>
      <c r="E194" s="5">
        <v>597</v>
      </c>
      <c r="F194" s="5">
        <v>19254</v>
      </c>
      <c r="G194" s="5">
        <v>211</v>
      </c>
      <c r="H194" s="5">
        <v>19043</v>
      </c>
      <c r="I194" s="5">
        <v>9578</v>
      </c>
      <c r="J194" s="5">
        <v>7524</v>
      </c>
      <c r="K194" s="5">
        <v>596</v>
      </c>
      <c r="L194" s="5">
        <v>1289</v>
      </c>
      <c r="M194" s="5">
        <v>50</v>
      </c>
      <c r="N194" s="5">
        <v>6</v>
      </c>
    </row>
    <row r="195" spans="1:14">
      <c r="A195" s="5">
        <v>1386</v>
      </c>
      <c r="B195" s="5">
        <v>3</v>
      </c>
      <c r="C195" s="5" t="s">
        <v>507</v>
      </c>
      <c r="D195" s="5" t="s">
        <v>506</v>
      </c>
      <c r="E195" s="5">
        <v>597</v>
      </c>
      <c r="F195" s="5">
        <v>19254</v>
      </c>
      <c r="G195" s="5">
        <v>211</v>
      </c>
      <c r="H195" s="5">
        <v>19043</v>
      </c>
      <c r="I195" s="5">
        <v>9578</v>
      </c>
      <c r="J195" s="5">
        <v>7524</v>
      </c>
      <c r="K195" s="5">
        <v>596</v>
      </c>
      <c r="L195" s="5">
        <v>1289</v>
      </c>
      <c r="M195" s="5">
        <v>50</v>
      </c>
      <c r="N195" s="5">
        <v>6</v>
      </c>
    </row>
    <row r="196" spans="1:14">
      <c r="A196" s="5">
        <v>1386</v>
      </c>
      <c r="B196" s="5">
        <v>4</v>
      </c>
      <c r="C196" s="5" t="s">
        <v>508</v>
      </c>
      <c r="D196" s="5" t="s">
        <v>506</v>
      </c>
      <c r="E196" s="5">
        <v>597</v>
      </c>
      <c r="F196" s="5">
        <v>19254</v>
      </c>
      <c r="G196" s="5">
        <v>211</v>
      </c>
      <c r="H196" s="5">
        <v>19043</v>
      </c>
      <c r="I196" s="5">
        <v>9578</v>
      </c>
      <c r="J196" s="5">
        <v>7524</v>
      </c>
      <c r="K196" s="5">
        <v>596</v>
      </c>
      <c r="L196" s="5">
        <v>1289</v>
      </c>
      <c r="M196" s="5">
        <v>50</v>
      </c>
      <c r="N196" s="5">
        <v>6</v>
      </c>
    </row>
    <row r="197" spans="1:14">
      <c r="A197" s="5">
        <v>1386</v>
      </c>
      <c r="B197" s="5">
        <v>2</v>
      </c>
      <c r="C197" s="5" t="s">
        <v>509</v>
      </c>
      <c r="D197" s="5" t="s">
        <v>510</v>
      </c>
      <c r="E197" s="5">
        <v>379</v>
      </c>
      <c r="F197" s="5">
        <v>13633</v>
      </c>
      <c r="G197" s="5">
        <v>127</v>
      </c>
      <c r="H197" s="5">
        <v>13506</v>
      </c>
      <c r="I197" s="5">
        <v>4348</v>
      </c>
      <c r="J197" s="5">
        <v>6846</v>
      </c>
      <c r="K197" s="5">
        <v>885</v>
      </c>
      <c r="L197" s="5">
        <v>1262</v>
      </c>
      <c r="M197" s="5">
        <v>110</v>
      </c>
      <c r="N197" s="5">
        <v>55</v>
      </c>
    </row>
    <row r="198" spans="1:14">
      <c r="A198" s="5">
        <v>1386</v>
      </c>
      <c r="B198" s="5">
        <v>3</v>
      </c>
      <c r="C198" s="5" t="s">
        <v>511</v>
      </c>
      <c r="D198" s="5" t="s">
        <v>512</v>
      </c>
      <c r="E198" s="5">
        <v>21</v>
      </c>
      <c r="F198" s="5">
        <v>770</v>
      </c>
      <c r="G198" s="5">
        <v>9</v>
      </c>
      <c r="H198" s="5">
        <v>761</v>
      </c>
      <c r="I198" s="5">
        <v>290</v>
      </c>
      <c r="J198" s="5">
        <v>377</v>
      </c>
      <c r="K198" s="5">
        <v>43</v>
      </c>
      <c r="L198" s="5">
        <v>51</v>
      </c>
      <c r="M198" s="5">
        <v>0</v>
      </c>
      <c r="N198" s="5">
        <v>0</v>
      </c>
    </row>
    <row r="199" spans="1:14">
      <c r="A199" s="5">
        <v>1386</v>
      </c>
      <c r="B199" s="5">
        <v>9</v>
      </c>
      <c r="C199" s="5" t="s">
        <v>513</v>
      </c>
      <c r="D199" s="5" t="s">
        <v>514</v>
      </c>
      <c r="E199" s="5">
        <v>21</v>
      </c>
      <c r="F199" s="5">
        <v>770</v>
      </c>
      <c r="G199" s="5">
        <v>9</v>
      </c>
      <c r="H199" s="5">
        <v>761</v>
      </c>
      <c r="I199" s="5">
        <v>290</v>
      </c>
      <c r="J199" s="5">
        <v>377</v>
      </c>
      <c r="K199" s="5">
        <v>43</v>
      </c>
      <c r="L199" s="5">
        <v>51</v>
      </c>
      <c r="M199" s="5">
        <v>0</v>
      </c>
      <c r="N199" s="5">
        <v>0</v>
      </c>
    </row>
    <row r="200" spans="1:14">
      <c r="A200" s="5">
        <v>1386</v>
      </c>
      <c r="B200" s="5">
        <v>3</v>
      </c>
      <c r="C200" s="5" t="s">
        <v>515</v>
      </c>
      <c r="D200" s="5" t="s">
        <v>516</v>
      </c>
      <c r="E200" s="5">
        <v>11</v>
      </c>
      <c r="F200" s="5">
        <v>296</v>
      </c>
      <c r="G200" s="5">
        <v>0</v>
      </c>
      <c r="H200" s="5">
        <v>296</v>
      </c>
      <c r="I200" s="5">
        <v>73</v>
      </c>
      <c r="J200" s="5">
        <v>169</v>
      </c>
      <c r="K200" s="5">
        <v>30</v>
      </c>
      <c r="L200" s="5">
        <v>23</v>
      </c>
      <c r="M200" s="5">
        <v>0</v>
      </c>
      <c r="N200" s="5">
        <v>1</v>
      </c>
    </row>
    <row r="201" spans="1:14">
      <c r="A201" s="5">
        <v>1386</v>
      </c>
      <c r="B201" s="5">
        <v>4</v>
      </c>
      <c r="C201" s="5" t="s">
        <v>517</v>
      </c>
      <c r="D201" s="5" t="s">
        <v>516</v>
      </c>
      <c r="E201" s="5">
        <v>11</v>
      </c>
      <c r="F201" s="5">
        <v>296</v>
      </c>
      <c r="G201" s="5">
        <v>0</v>
      </c>
      <c r="H201" s="5">
        <v>296</v>
      </c>
      <c r="I201" s="5">
        <v>73</v>
      </c>
      <c r="J201" s="5">
        <v>169</v>
      </c>
      <c r="K201" s="5">
        <v>30</v>
      </c>
      <c r="L201" s="5">
        <v>23</v>
      </c>
      <c r="M201" s="5">
        <v>0</v>
      </c>
      <c r="N201" s="5">
        <v>1</v>
      </c>
    </row>
    <row r="202" spans="1:14">
      <c r="A202" s="5">
        <v>1386</v>
      </c>
      <c r="B202" s="5">
        <v>3</v>
      </c>
      <c r="C202" s="5" t="s">
        <v>518</v>
      </c>
      <c r="D202" s="5" t="s">
        <v>519</v>
      </c>
      <c r="E202" s="5">
        <v>22</v>
      </c>
      <c r="F202" s="5">
        <v>362</v>
      </c>
      <c r="G202" s="5">
        <v>0</v>
      </c>
      <c r="H202" s="5">
        <v>362</v>
      </c>
      <c r="I202" s="5">
        <v>165</v>
      </c>
      <c r="J202" s="5">
        <v>179</v>
      </c>
      <c r="K202" s="5">
        <v>6</v>
      </c>
      <c r="L202" s="5">
        <v>12</v>
      </c>
      <c r="M202" s="5">
        <v>0</v>
      </c>
      <c r="N202" s="5">
        <v>0</v>
      </c>
    </row>
    <row r="203" spans="1:14">
      <c r="A203" s="5">
        <v>1386</v>
      </c>
      <c r="B203" s="5">
        <v>4</v>
      </c>
      <c r="C203" s="5" t="s">
        <v>520</v>
      </c>
      <c r="D203" s="5" t="s">
        <v>519</v>
      </c>
      <c r="E203" s="5">
        <v>22</v>
      </c>
      <c r="F203" s="5">
        <v>362</v>
      </c>
      <c r="G203" s="5">
        <v>0</v>
      </c>
      <c r="H203" s="5">
        <v>362</v>
      </c>
      <c r="I203" s="5">
        <v>165</v>
      </c>
      <c r="J203" s="5">
        <v>179</v>
      </c>
      <c r="K203" s="5">
        <v>6</v>
      </c>
      <c r="L203" s="5">
        <v>12</v>
      </c>
      <c r="M203" s="5">
        <v>0</v>
      </c>
      <c r="N203" s="5">
        <v>0</v>
      </c>
    </row>
    <row r="204" spans="1:14">
      <c r="A204" s="5">
        <v>1386</v>
      </c>
      <c r="B204" s="5">
        <v>3</v>
      </c>
      <c r="C204" s="5" t="s">
        <v>521</v>
      </c>
      <c r="D204" s="5" t="s">
        <v>522</v>
      </c>
      <c r="E204" s="5">
        <v>188</v>
      </c>
      <c r="F204" s="5">
        <v>7607</v>
      </c>
      <c r="G204" s="5">
        <v>59</v>
      </c>
      <c r="H204" s="5">
        <v>7548</v>
      </c>
      <c r="I204" s="5">
        <v>2053</v>
      </c>
      <c r="J204" s="5">
        <v>3973</v>
      </c>
      <c r="K204" s="5">
        <v>574</v>
      </c>
      <c r="L204" s="5">
        <v>806</v>
      </c>
      <c r="M204" s="5">
        <v>91</v>
      </c>
      <c r="N204" s="5">
        <v>51</v>
      </c>
    </row>
    <row r="205" spans="1:14">
      <c r="A205" s="5">
        <v>1386</v>
      </c>
      <c r="B205" s="5">
        <v>4</v>
      </c>
      <c r="C205" s="5" t="s">
        <v>523</v>
      </c>
      <c r="D205" s="5" t="s">
        <v>522</v>
      </c>
      <c r="E205" s="5">
        <v>188</v>
      </c>
      <c r="F205" s="5">
        <v>7607</v>
      </c>
      <c r="G205" s="5">
        <v>59</v>
      </c>
      <c r="H205" s="5">
        <v>7548</v>
      </c>
      <c r="I205" s="5">
        <v>2053</v>
      </c>
      <c r="J205" s="5">
        <v>3973</v>
      </c>
      <c r="K205" s="5">
        <v>574</v>
      </c>
      <c r="L205" s="5">
        <v>806</v>
      </c>
      <c r="M205" s="5">
        <v>91</v>
      </c>
      <c r="N205" s="5">
        <v>51</v>
      </c>
    </row>
    <row r="206" spans="1:14">
      <c r="A206" s="5">
        <v>1386</v>
      </c>
      <c r="B206" s="5">
        <v>7</v>
      </c>
      <c r="C206" s="5" t="s">
        <v>524</v>
      </c>
      <c r="D206" s="5" t="s">
        <v>525</v>
      </c>
      <c r="E206" s="5">
        <v>138</v>
      </c>
      <c r="F206" s="5">
        <v>4597</v>
      </c>
      <c r="G206" s="5">
        <v>59</v>
      </c>
      <c r="H206" s="5">
        <v>4538</v>
      </c>
      <c r="I206" s="5">
        <v>1766</v>
      </c>
      <c r="J206" s="5">
        <v>2148</v>
      </c>
      <c r="K206" s="5">
        <v>232</v>
      </c>
      <c r="L206" s="5">
        <v>371</v>
      </c>
      <c r="M206" s="5">
        <v>19</v>
      </c>
      <c r="N206" s="5">
        <v>3</v>
      </c>
    </row>
    <row r="207" spans="1:14">
      <c r="A207" s="5">
        <v>1386</v>
      </c>
      <c r="B207" s="5">
        <v>9</v>
      </c>
      <c r="C207" s="5" t="s">
        <v>526</v>
      </c>
      <c r="D207" s="5" t="s">
        <v>525</v>
      </c>
      <c r="E207" s="5">
        <v>138</v>
      </c>
      <c r="F207" s="5">
        <v>4597</v>
      </c>
      <c r="G207" s="5">
        <v>59</v>
      </c>
      <c r="H207" s="5">
        <v>4538</v>
      </c>
      <c r="I207" s="5">
        <v>1766</v>
      </c>
      <c r="J207" s="5">
        <v>2148</v>
      </c>
      <c r="K207" s="5">
        <v>232</v>
      </c>
      <c r="L207" s="5">
        <v>371</v>
      </c>
      <c r="M207" s="5">
        <v>19</v>
      </c>
      <c r="N207" s="5">
        <v>3</v>
      </c>
    </row>
    <row r="208" spans="1:14">
      <c r="A208" s="5">
        <v>1386</v>
      </c>
      <c r="B208" s="5">
        <v>2</v>
      </c>
      <c r="C208" s="5" t="s">
        <v>527</v>
      </c>
      <c r="D208" s="5" t="s">
        <v>528</v>
      </c>
      <c r="E208" s="5">
        <v>37</v>
      </c>
      <c r="F208" s="5">
        <v>2241</v>
      </c>
      <c r="G208" s="5">
        <v>2</v>
      </c>
      <c r="H208" s="5">
        <v>2239</v>
      </c>
      <c r="I208" s="5">
        <v>779</v>
      </c>
      <c r="J208" s="5">
        <v>892</v>
      </c>
      <c r="K208" s="5">
        <v>306</v>
      </c>
      <c r="L208" s="5">
        <v>241</v>
      </c>
      <c r="M208" s="5">
        <v>19</v>
      </c>
      <c r="N208" s="5">
        <v>1</v>
      </c>
    </row>
    <row r="209" spans="1:14">
      <c r="A209" s="5">
        <v>1386</v>
      </c>
      <c r="B209" s="5">
        <v>7</v>
      </c>
      <c r="C209" s="5" t="s">
        <v>529</v>
      </c>
      <c r="D209" s="5" t="s">
        <v>530</v>
      </c>
      <c r="E209" s="5">
        <v>37</v>
      </c>
      <c r="F209" s="5">
        <v>2241</v>
      </c>
      <c r="G209" s="5">
        <v>2</v>
      </c>
      <c r="H209" s="5">
        <v>2239</v>
      </c>
      <c r="I209" s="5">
        <v>779</v>
      </c>
      <c r="J209" s="5">
        <v>892</v>
      </c>
      <c r="K209" s="5">
        <v>306</v>
      </c>
      <c r="L209" s="5">
        <v>241</v>
      </c>
      <c r="M209" s="5">
        <v>19</v>
      </c>
      <c r="N209" s="5">
        <v>1</v>
      </c>
    </row>
    <row r="210" spans="1:14">
      <c r="A210" s="5">
        <v>1386</v>
      </c>
      <c r="B210" s="5">
        <v>19</v>
      </c>
      <c r="C210" s="5" t="s">
        <v>531</v>
      </c>
      <c r="D210" s="5" t="s">
        <v>532</v>
      </c>
      <c r="E210" s="5">
        <v>3</v>
      </c>
      <c r="F210" s="5">
        <v>62</v>
      </c>
      <c r="G210" s="5">
        <v>0</v>
      </c>
      <c r="H210" s="5">
        <v>62</v>
      </c>
      <c r="I210" s="5">
        <v>21</v>
      </c>
      <c r="J210" s="5">
        <v>16</v>
      </c>
      <c r="K210" s="5">
        <v>6</v>
      </c>
      <c r="L210" s="5">
        <v>18</v>
      </c>
      <c r="M210" s="5">
        <v>1</v>
      </c>
      <c r="N210" s="5">
        <v>0</v>
      </c>
    </row>
    <row r="211" spans="1:14">
      <c r="A211" s="5">
        <v>1386</v>
      </c>
      <c r="B211" s="5">
        <v>4</v>
      </c>
      <c r="C211" s="5" t="s">
        <v>533</v>
      </c>
      <c r="D211" s="5" t="s">
        <v>534</v>
      </c>
      <c r="E211" s="5">
        <v>25</v>
      </c>
      <c r="F211" s="5">
        <v>958</v>
      </c>
      <c r="G211" s="5">
        <v>2</v>
      </c>
      <c r="H211" s="5">
        <v>956</v>
      </c>
      <c r="I211" s="5">
        <v>397</v>
      </c>
      <c r="J211" s="5">
        <v>299</v>
      </c>
      <c r="K211" s="5">
        <v>133</v>
      </c>
      <c r="L211" s="5">
        <v>112</v>
      </c>
      <c r="M211" s="5">
        <v>12</v>
      </c>
      <c r="N211" s="5">
        <v>1</v>
      </c>
    </row>
    <row r="212" spans="1:14">
      <c r="A212" s="5">
        <v>1386</v>
      </c>
      <c r="B212" s="5">
        <v>4</v>
      </c>
      <c r="C212" s="5" t="s">
        <v>535</v>
      </c>
      <c r="D212" s="5" t="s">
        <v>536</v>
      </c>
      <c r="E212" s="5">
        <v>4</v>
      </c>
      <c r="F212" s="5">
        <v>525</v>
      </c>
      <c r="G212" s="5">
        <v>0</v>
      </c>
      <c r="H212" s="5">
        <v>525</v>
      </c>
      <c r="I212" s="5">
        <v>66</v>
      </c>
      <c r="J212" s="5">
        <v>293</v>
      </c>
      <c r="K212" s="5">
        <v>108</v>
      </c>
      <c r="L212" s="5">
        <v>56</v>
      </c>
      <c r="M212" s="5">
        <v>2</v>
      </c>
      <c r="N212" s="5">
        <v>0</v>
      </c>
    </row>
    <row r="213" spans="1:14">
      <c r="A213" s="5">
        <v>1386</v>
      </c>
      <c r="B213" s="5">
        <v>4</v>
      </c>
      <c r="C213" s="5" t="s">
        <v>537</v>
      </c>
      <c r="D213" s="5" t="s">
        <v>538</v>
      </c>
      <c r="E213" s="5">
        <v>5</v>
      </c>
      <c r="F213" s="5">
        <v>696</v>
      </c>
      <c r="G213" s="5">
        <v>0</v>
      </c>
      <c r="H213" s="5">
        <v>696</v>
      </c>
      <c r="I213" s="5">
        <v>295</v>
      </c>
      <c r="J213" s="5">
        <v>283</v>
      </c>
      <c r="K213" s="5">
        <v>59</v>
      </c>
      <c r="L213" s="5">
        <v>55</v>
      </c>
      <c r="M213" s="5">
        <v>4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6" t="s">
        <v>159</v>
      </c>
      <c r="B1" s="26"/>
      <c r="C1" s="25" t="str">
        <f>CONCATENATE("4-",'فهرست جداول'!B5,"-",MID('فهرست جداول'!B1, 58,10), "                  (میلیون ریال)")</f>
        <v>4-ارزش نهاده‌های فعالیت صنعتی کارگاه‏ها بر حسب فعالیت-86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ht="15.75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7" t="s">
        <v>2</v>
      </c>
      <c r="F2" s="21" t="s">
        <v>22</v>
      </c>
      <c r="G2" s="21"/>
      <c r="H2" s="21"/>
      <c r="I2" s="21"/>
      <c r="J2" s="27" t="s">
        <v>23</v>
      </c>
      <c r="K2" s="27" t="s">
        <v>126</v>
      </c>
      <c r="L2" s="27" t="s">
        <v>24</v>
      </c>
      <c r="M2" s="27" t="s">
        <v>25</v>
      </c>
      <c r="N2" s="27" t="s">
        <v>26</v>
      </c>
      <c r="O2" s="27" t="s">
        <v>27</v>
      </c>
    </row>
    <row r="3" spans="1:15" ht="49.5" customHeight="1" thickBot="1">
      <c r="A3" s="34" t="s">
        <v>128</v>
      </c>
      <c r="B3" s="34"/>
      <c r="C3" s="34"/>
      <c r="D3" s="36"/>
      <c r="E3" s="29"/>
      <c r="F3" s="12" t="s">
        <v>2</v>
      </c>
      <c r="G3" s="12" t="s">
        <v>28</v>
      </c>
      <c r="H3" s="12" t="s">
        <v>29</v>
      </c>
      <c r="I3" s="12" t="s">
        <v>30</v>
      </c>
      <c r="J3" s="29"/>
      <c r="K3" s="29"/>
      <c r="L3" s="29"/>
      <c r="M3" s="29"/>
      <c r="N3" s="29"/>
      <c r="O3" s="29"/>
    </row>
    <row r="4" spans="1:15">
      <c r="A4" s="5">
        <v>1386</v>
      </c>
      <c r="B4" s="5">
        <v>1</v>
      </c>
      <c r="C4" s="5" t="s">
        <v>162</v>
      </c>
      <c r="D4" s="5" t="s">
        <v>163</v>
      </c>
      <c r="E4" s="5">
        <v>750567307</v>
      </c>
      <c r="F4" s="5">
        <v>703824830</v>
      </c>
      <c r="G4" s="5">
        <v>678632647</v>
      </c>
      <c r="H4" s="5">
        <v>17580178</v>
      </c>
      <c r="I4" s="5">
        <v>7612005</v>
      </c>
      <c r="J4" s="5">
        <v>1289068</v>
      </c>
      <c r="K4" s="5">
        <v>5315298</v>
      </c>
      <c r="L4" s="5">
        <v>7700405</v>
      </c>
      <c r="M4" s="5">
        <v>10774269</v>
      </c>
      <c r="N4" s="5">
        <v>1573621</v>
      </c>
      <c r="O4" s="5">
        <v>20089815</v>
      </c>
    </row>
    <row r="5" spans="1:15">
      <c r="A5" s="5">
        <v>1386</v>
      </c>
      <c r="B5" s="5">
        <v>2</v>
      </c>
      <c r="C5" s="5" t="s">
        <v>164</v>
      </c>
      <c r="D5" s="5" t="s">
        <v>165</v>
      </c>
      <c r="E5" s="5">
        <v>68263288</v>
      </c>
      <c r="F5" s="5">
        <v>65826116</v>
      </c>
      <c r="G5" s="5">
        <v>59541661</v>
      </c>
      <c r="H5" s="5">
        <v>5771139</v>
      </c>
      <c r="I5" s="5">
        <v>513317</v>
      </c>
      <c r="J5" s="5">
        <v>161579</v>
      </c>
      <c r="K5" s="5">
        <v>298159</v>
      </c>
      <c r="L5" s="5">
        <v>650495</v>
      </c>
      <c r="M5" s="5">
        <v>515692</v>
      </c>
      <c r="N5" s="5">
        <v>73010</v>
      </c>
      <c r="O5" s="5">
        <v>738236</v>
      </c>
    </row>
    <row r="6" spans="1:15">
      <c r="A6" s="5">
        <v>1386</v>
      </c>
      <c r="B6" s="5">
        <v>3</v>
      </c>
      <c r="C6" s="5" t="s">
        <v>166</v>
      </c>
      <c r="D6" s="5" t="s">
        <v>167</v>
      </c>
      <c r="E6" s="5">
        <v>7029313</v>
      </c>
      <c r="F6" s="5">
        <v>6844082</v>
      </c>
      <c r="G6" s="5">
        <v>6561604</v>
      </c>
      <c r="H6" s="5">
        <v>246955</v>
      </c>
      <c r="I6" s="5">
        <v>35523</v>
      </c>
      <c r="J6" s="5">
        <v>12383</v>
      </c>
      <c r="K6" s="5">
        <v>33422</v>
      </c>
      <c r="L6" s="5">
        <v>20568</v>
      </c>
      <c r="M6" s="5">
        <v>44361</v>
      </c>
      <c r="N6" s="5">
        <v>5570</v>
      </c>
      <c r="O6" s="5">
        <v>68925</v>
      </c>
    </row>
    <row r="7" spans="1:15">
      <c r="A7" s="5">
        <v>1386</v>
      </c>
      <c r="B7" s="5">
        <v>4</v>
      </c>
      <c r="C7" s="5" t="s">
        <v>168</v>
      </c>
      <c r="D7" s="5" t="s">
        <v>167</v>
      </c>
      <c r="E7" s="5">
        <v>7029313</v>
      </c>
      <c r="F7" s="5">
        <v>6844082</v>
      </c>
      <c r="G7" s="5">
        <v>6561604</v>
      </c>
      <c r="H7" s="5">
        <v>246955</v>
      </c>
      <c r="I7" s="5">
        <v>35523</v>
      </c>
      <c r="J7" s="5">
        <v>12383</v>
      </c>
      <c r="K7" s="5">
        <v>33422</v>
      </c>
      <c r="L7" s="5">
        <v>20568</v>
      </c>
      <c r="M7" s="5">
        <v>44361</v>
      </c>
      <c r="N7" s="5">
        <v>5570</v>
      </c>
      <c r="O7" s="5">
        <v>68925</v>
      </c>
    </row>
    <row r="8" spans="1:15">
      <c r="A8" s="5">
        <v>1386</v>
      </c>
      <c r="B8" s="5">
        <v>3</v>
      </c>
      <c r="C8" s="5" t="s">
        <v>169</v>
      </c>
      <c r="D8" s="5" t="s">
        <v>170</v>
      </c>
      <c r="E8" s="5">
        <v>1236571</v>
      </c>
      <c r="F8" s="5">
        <v>1206124</v>
      </c>
      <c r="G8" s="5">
        <v>1053080</v>
      </c>
      <c r="H8" s="5">
        <v>145051</v>
      </c>
      <c r="I8" s="5">
        <v>7993</v>
      </c>
      <c r="J8" s="5">
        <v>2353</v>
      </c>
      <c r="K8" s="5">
        <v>3327</v>
      </c>
      <c r="L8" s="5">
        <v>5465</v>
      </c>
      <c r="M8" s="5">
        <v>5630</v>
      </c>
      <c r="N8" s="5">
        <v>2102</v>
      </c>
      <c r="O8" s="5">
        <v>11570</v>
      </c>
    </row>
    <row r="9" spans="1:15">
      <c r="A9" s="5">
        <v>1386</v>
      </c>
      <c r="B9" s="5">
        <v>4</v>
      </c>
      <c r="C9" s="5" t="s">
        <v>171</v>
      </c>
      <c r="D9" s="5" t="s">
        <v>170</v>
      </c>
      <c r="E9" s="5">
        <v>1236571</v>
      </c>
      <c r="F9" s="5">
        <v>1206124</v>
      </c>
      <c r="G9" s="5">
        <v>1053080</v>
      </c>
      <c r="H9" s="5">
        <v>145051</v>
      </c>
      <c r="I9" s="5">
        <v>7993</v>
      </c>
      <c r="J9" s="5">
        <v>2353</v>
      </c>
      <c r="K9" s="5">
        <v>3327</v>
      </c>
      <c r="L9" s="5">
        <v>5465</v>
      </c>
      <c r="M9" s="5">
        <v>5630</v>
      </c>
      <c r="N9" s="5">
        <v>2102</v>
      </c>
      <c r="O9" s="5">
        <v>11570</v>
      </c>
    </row>
    <row r="10" spans="1:15">
      <c r="A10" s="5">
        <v>1386</v>
      </c>
      <c r="B10" s="5">
        <v>3</v>
      </c>
      <c r="C10" s="5" t="s">
        <v>172</v>
      </c>
      <c r="D10" s="5" t="s">
        <v>173</v>
      </c>
      <c r="E10" s="5">
        <v>4743043</v>
      </c>
      <c r="F10" s="5">
        <v>4636213</v>
      </c>
      <c r="G10" s="5">
        <v>3986735</v>
      </c>
      <c r="H10" s="5">
        <v>626977</v>
      </c>
      <c r="I10" s="5">
        <v>22501</v>
      </c>
      <c r="J10" s="5">
        <v>7719</v>
      </c>
      <c r="K10" s="5">
        <v>8753</v>
      </c>
      <c r="L10" s="5">
        <v>21599</v>
      </c>
      <c r="M10" s="5">
        <v>31667</v>
      </c>
      <c r="N10" s="5">
        <v>4987</v>
      </c>
      <c r="O10" s="5">
        <v>32105</v>
      </c>
    </row>
    <row r="11" spans="1:15">
      <c r="A11" s="5">
        <v>1386</v>
      </c>
      <c r="B11" s="5">
        <v>4</v>
      </c>
      <c r="C11" s="5" t="s">
        <v>174</v>
      </c>
      <c r="D11" s="5" t="s">
        <v>173</v>
      </c>
      <c r="E11" s="5">
        <v>4743043</v>
      </c>
      <c r="F11" s="5">
        <v>4636213</v>
      </c>
      <c r="G11" s="5">
        <v>3986735</v>
      </c>
      <c r="H11" s="5">
        <v>626977</v>
      </c>
      <c r="I11" s="5">
        <v>22501</v>
      </c>
      <c r="J11" s="5">
        <v>7719</v>
      </c>
      <c r="K11" s="5">
        <v>8753</v>
      </c>
      <c r="L11" s="5">
        <v>21599</v>
      </c>
      <c r="M11" s="5">
        <v>31667</v>
      </c>
      <c r="N11" s="5">
        <v>4987</v>
      </c>
      <c r="O11" s="5">
        <v>32105</v>
      </c>
    </row>
    <row r="12" spans="1:15">
      <c r="A12" s="5">
        <v>1386</v>
      </c>
      <c r="B12" s="5">
        <v>3</v>
      </c>
      <c r="C12" s="5" t="s">
        <v>175</v>
      </c>
      <c r="D12" s="5" t="s">
        <v>176</v>
      </c>
      <c r="E12" s="5">
        <v>13541932</v>
      </c>
      <c r="F12" s="5">
        <v>13076473</v>
      </c>
      <c r="G12" s="5">
        <v>12315635</v>
      </c>
      <c r="H12" s="5">
        <v>664396</v>
      </c>
      <c r="I12" s="5">
        <v>96442</v>
      </c>
      <c r="J12" s="5">
        <v>16976</v>
      </c>
      <c r="K12" s="5">
        <v>62488</v>
      </c>
      <c r="L12" s="5">
        <v>200040</v>
      </c>
      <c r="M12" s="5">
        <v>82249</v>
      </c>
      <c r="N12" s="5">
        <v>2169</v>
      </c>
      <c r="O12" s="5">
        <v>101537</v>
      </c>
    </row>
    <row r="13" spans="1:15">
      <c r="A13" s="5">
        <v>1386</v>
      </c>
      <c r="B13" s="5">
        <v>4</v>
      </c>
      <c r="C13" s="5" t="s">
        <v>177</v>
      </c>
      <c r="D13" s="5" t="s">
        <v>176</v>
      </c>
      <c r="E13" s="5">
        <v>13541932</v>
      </c>
      <c r="F13" s="5">
        <v>13076473</v>
      </c>
      <c r="G13" s="5">
        <v>12315635</v>
      </c>
      <c r="H13" s="5">
        <v>664396</v>
      </c>
      <c r="I13" s="5">
        <v>96442</v>
      </c>
      <c r="J13" s="5">
        <v>16976</v>
      </c>
      <c r="K13" s="5">
        <v>62488</v>
      </c>
      <c r="L13" s="5">
        <v>200040</v>
      </c>
      <c r="M13" s="5">
        <v>82249</v>
      </c>
      <c r="N13" s="5">
        <v>2169</v>
      </c>
      <c r="O13" s="5">
        <v>101537</v>
      </c>
    </row>
    <row r="14" spans="1:15">
      <c r="A14" s="5">
        <v>1386</v>
      </c>
      <c r="B14" s="5">
        <v>3</v>
      </c>
      <c r="C14" s="5" t="s">
        <v>178</v>
      </c>
      <c r="D14" s="5" t="s">
        <v>179</v>
      </c>
      <c r="E14" s="5">
        <v>18108524</v>
      </c>
      <c r="F14" s="5">
        <v>17676984</v>
      </c>
      <c r="G14" s="5">
        <v>15519510</v>
      </c>
      <c r="H14" s="5">
        <v>2002882</v>
      </c>
      <c r="I14" s="5">
        <v>154592</v>
      </c>
      <c r="J14" s="5">
        <v>50677</v>
      </c>
      <c r="K14" s="5">
        <v>42298</v>
      </c>
      <c r="L14" s="5">
        <v>44374</v>
      </c>
      <c r="M14" s="5">
        <v>110547</v>
      </c>
      <c r="N14" s="5">
        <v>13049</v>
      </c>
      <c r="O14" s="5">
        <v>170594</v>
      </c>
    </row>
    <row r="15" spans="1:15">
      <c r="A15" s="5">
        <v>1386</v>
      </c>
      <c r="B15" s="5">
        <v>4</v>
      </c>
      <c r="C15" s="5" t="s">
        <v>180</v>
      </c>
      <c r="D15" s="5" t="s">
        <v>179</v>
      </c>
      <c r="E15" s="5">
        <v>18108524</v>
      </c>
      <c r="F15" s="5">
        <v>17676984</v>
      </c>
      <c r="G15" s="5">
        <v>15519510</v>
      </c>
      <c r="H15" s="5">
        <v>2002882</v>
      </c>
      <c r="I15" s="5">
        <v>154592</v>
      </c>
      <c r="J15" s="5">
        <v>50677</v>
      </c>
      <c r="K15" s="5">
        <v>42298</v>
      </c>
      <c r="L15" s="5">
        <v>44374</v>
      </c>
      <c r="M15" s="5">
        <v>110547</v>
      </c>
      <c r="N15" s="5">
        <v>13049</v>
      </c>
      <c r="O15" s="5">
        <v>170594</v>
      </c>
    </row>
    <row r="16" spans="1:15">
      <c r="A16" s="5">
        <v>1386</v>
      </c>
      <c r="B16" s="5">
        <v>3</v>
      </c>
      <c r="C16" s="5" t="s">
        <v>181</v>
      </c>
      <c r="D16" s="5" t="s">
        <v>182</v>
      </c>
      <c r="E16" s="5">
        <v>2653736</v>
      </c>
      <c r="F16" s="5">
        <v>2503003</v>
      </c>
      <c r="G16" s="5">
        <v>2426478</v>
      </c>
      <c r="H16" s="5">
        <v>53513</v>
      </c>
      <c r="I16" s="5">
        <v>23012</v>
      </c>
      <c r="J16" s="5">
        <v>7782</v>
      </c>
      <c r="K16" s="5">
        <v>21151</v>
      </c>
      <c r="L16" s="5">
        <v>13971</v>
      </c>
      <c r="M16" s="5">
        <v>48358</v>
      </c>
      <c r="N16" s="5">
        <v>5027</v>
      </c>
      <c r="O16" s="5">
        <v>54444</v>
      </c>
    </row>
    <row r="17" spans="1:15">
      <c r="A17" s="5">
        <v>1386</v>
      </c>
      <c r="B17" s="5">
        <v>4</v>
      </c>
      <c r="C17" s="5" t="s">
        <v>183</v>
      </c>
      <c r="D17" s="5" t="s">
        <v>184</v>
      </c>
      <c r="E17" s="5">
        <v>2221864</v>
      </c>
      <c r="F17" s="5">
        <v>2092361</v>
      </c>
      <c r="G17" s="5">
        <v>2027018</v>
      </c>
      <c r="H17" s="5">
        <v>43945</v>
      </c>
      <c r="I17" s="5">
        <v>21398</v>
      </c>
      <c r="J17" s="5">
        <v>7605</v>
      </c>
      <c r="K17" s="5">
        <v>18938</v>
      </c>
      <c r="L17" s="5">
        <v>7588</v>
      </c>
      <c r="M17" s="5">
        <v>40441</v>
      </c>
      <c r="N17" s="5">
        <v>3496</v>
      </c>
      <c r="O17" s="5">
        <v>51436</v>
      </c>
    </row>
    <row r="18" spans="1:15">
      <c r="A18" s="5">
        <v>1386</v>
      </c>
      <c r="B18" s="5">
        <v>4</v>
      </c>
      <c r="C18" s="5" t="s">
        <v>185</v>
      </c>
      <c r="D18" s="5" t="s">
        <v>186</v>
      </c>
      <c r="E18" s="5">
        <v>431872</v>
      </c>
      <c r="F18" s="5">
        <v>410643</v>
      </c>
      <c r="G18" s="5">
        <v>399460</v>
      </c>
      <c r="H18" s="5">
        <v>9568</v>
      </c>
      <c r="I18" s="5">
        <v>1615</v>
      </c>
      <c r="J18" s="5">
        <v>177</v>
      </c>
      <c r="K18" s="5">
        <v>2213</v>
      </c>
      <c r="L18" s="5">
        <v>6382</v>
      </c>
      <c r="M18" s="5">
        <v>7918</v>
      </c>
      <c r="N18" s="5">
        <v>1531</v>
      </c>
      <c r="O18" s="5">
        <v>3009</v>
      </c>
    </row>
    <row r="19" spans="1:15">
      <c r="A19" s="5">
        <v>1386</v>
      </c>
      <c r="B19" s="5">
        <v>3</v>
      </c>
      <c r="C19" s="5" t="s">
        <v>187</v>
      </c>
      <c r="D19" s="5" t="s">
        <v>188</v>
      </c>
      <c r="E19" s="5">
        <v>16750955</v>
      </c>
      <c r="F19" s="5">
        <v>15725488</v>
      </c>
      <c r="G19" s="5">
        <v>13589291</v>
      </c>
      <c r="H19" s="5">
        <v>1976090</v>
      </c>
      <c r="I19" s="5">
        <v>160107</v>
      </c>
      <c r="J19" s="5">
        <v>61411</v>
      </c>
      <c r="K19" s="5">
        <v>123750</v>
      </c>
      <c r="L19" s="5">
        <v>339008</v>
      </c>
      <c r="M19" s="5">
        <v>179646</v>
      </c>
      <c r="N19" s="5">
        <v>38803</v>
      </c>
      <c r="O19" s="5">
        <v>282849</v>
      </c>
    </row>
    <row r="20" spans="1:15">
      <c r="A20" s="5">
        <v>1386</v>
      </c>
      <c r="B20" s="5">
        <v>4</v>
      </c>
      <c r="C20" s="5" t="s">
        <v>189</v>
      </c>
      <c r="D20" s="5" t="s">
        <v>188</v>
      </c>
      <c r="E20" s="5">
        <v>3114193</v>
      </c>
      <c r="F20" s="5">
        <v>2989221</v>
      </c>
      <c r="G20" s="5">
        <v>2394957</v>
      </c>
      <c r="H20" s="5">
        <v>551312</v>
      </c>
      <c r="I20" s="5">
        <v>42952</v>
      </c>
      <c r="J20" s="5">
        <v>19167</v>
      </c>
      <c r="K20" s="5">
        <v>7572</v>
      </c>
      <c r="L20" s="5">
        <v>25883</v>
      </c>
      <c r="M20" s="5">
        <v>31129</v>
      </c>
      <c r="N20" s="5">
        <v>5171</v>
      </c>
      <c r="O20" s="5">
        <v>36050</v>
      </c>
    </row>
    <row r="21" spans="1:15">
      <c r="A21" s="5">
        <v>1386</v>
      </c>
      <c r="B21" s="5">
        <v>4</v>
      </c>
      <c r="C21" s="5" t="s">
        <v>190</v>
      </c>
      <c r="D21" s="5" t="s">
        <v>191</v>
      </c>
      <c r="E21" s="5">
        <v>5550481</v>
      </c>
      <c r="F21" s="5">
        <v>4958326</v>
      </c>
      <c r="G21" s="5">
        <v>4762209</v>
      </c>
      <c r="H21" s="5">
        <v>127092</v>
      </c>
      <c r="I21" s="5">
        <v>69024</v>
      </c>
      <c r="J21" s="5">
        <v>16525</v>
      </c>
      <c r="K21" s="5">
        <v>56489</v>
      </c>
      <c r="L21" s="5">
        <v>256504</v>
      </c>
      <c r="M21" s="5">
        <v>72579</v>
      </c>
      <c r="N21" s="5">
        <v>26318</v>
      </c>
      <c r="O21" s="5">
        <v>163740</v>
      </c>
    </row>
    <row r="22" spans="1:15">
      <c r="A22" s="5">
        <v>1386</v>
      </c>
      <c r="B22" s="5">
        <v>4</v>
      </c>
      <c r="C22" s="5" t="s">
        <v>192</v>
      </c>
      <c r="D22" s="5" t="s">
        <v>193</v>
      </c>
      <c r="E22" s="5">
        <v>964593</v>
      </c>
      <c r="F22" s="5">
        <v>927358</v>
      </c>
      <c r="G22" s="5">
        <v>772190</v>
      </c>
      <c r="H22" s="5">
        <v>149153</v>
      </c>
      <c r="I22" s="5">
        <v>6016</v>
      </c>
      <c r="J22" s="5">
        <v>7013</v>
      </c>
      <c r="K22" s="5">
        <v>6745</v>
      </c>
      <c r="L22" s="5">
        <v>6057</v>
      </c>
      <c r="M22" s="5">
        <v>8816</v>
      </c>
      <c r="N22" s="5">
        <v>834</v>
      </c>
      <c r="O22" s="5">
        <v>7769</v>
      </c>
    </row>
    <row r="23" spans="1:15">
      <c r="A23" s="5">
        <v>1386</v>
      </c>
      <c r="B23" s="5">
        <v>4</v>
      </c>
      <c r="C23" s="5" t="s">
        <v>194</v>
      </c>
      <c r="D23" s="5" t="s">
        <v>195</v>
      </c>
      <c r="E23" s="5">
        <v>807213</v>
      </c>
      <c r="F23" s="5">
        <v>780785</v>
      </c>
      <c r="G23" s="5">
        <v>692356</v>
      </c>
      <c r="H23" s="5">
        <v>83888</v>
      </c>
      <c r="I23" s="5">
        <v>4541</v>
      </c>
      <c r="J23" s="5">
        <v>715</v>
      </c>
      <c r="K23" s="5">
        <v>1995</v>
      </c>
      <c r="L23" s="5">
        <v>4452</v>
      </c>
      <c r="M23" s="5">
        <v>11671</v>
      </c>
      <c r="N23" s="5">
        <v>917</v>
      </c>
      <c r="O23" s="5">
        <v>6679</v>
      </c>
    </row>
    <row r="24" spans="1:15">
      <c r="A24" s="5">
        <v>1386</v>
      </c>
      <c r="B24" s="5">
        <v>4</v>
      </c>
      <c r="C24" s="5" t="s">
        <v>196</v>
      </c>
      <c r="D24" s="5" t="s">
        <v>197</v>
      </c>
      <c r="E24" s="5">
        <v>439581</v>
      </c>
      <c r="F24" s="5">
        <v>427997</v>
      </c>
      <c r="G24" s="5">
        <v>390537</v>
      </c>
      <c r="H24" s="5">
        <v>34208</v>
      </c>
      <c r="I24" s="5">
        <v>3252</v>
      </c>
      <c r="J24" s="5">
        <v>1648</v>
      </c>
      <c r="K24" s="5">
        <v>2754</v>
      </c>
      <c r="L24" s="5">
        <v>1121</v>
      </c>
      <c r="M24" s="5">
        <v>3788</v>
      </c>
      <c r="N24" s="5">
        <v>208</v>
      </c>
      <c r="O24" s="5">
        <v>2064</v>
      </c>
    </row>
    <row r="25" spans="1:15">
      <c r="A25" s="5">
        <v>1386</v>
      </c>
      <c r="B25" s="5">
        <v>4</v>
      </c>
      <c r="C25" s="5" t="s">
        <v>198</v>
      </c>
      <c r="D25" s="5" t="s">
        <v>199</v>
      </c>
      <c r="E25" s="5">
        <v>5874894</v>
      </c>
      <c r="F25" s="5">
        <v>5641801</v>
      </c>
      <c r="G25" s="5">
        <v>4577042</v>
      </c>
      <c r="H25" s="5">
        <v>1030437</v>
      </c>
      <c r="I25" s="5">
        <v>34322</v>
      </c>
      <c r="J25" s="5">
        <v>16342</v>
      </c>
      <c r="K25" s="5">
        <v>48195</v>
      </c>
      <c r="L25" s="5">
        <v>44992</v>
      </c>
      <c r="M25" s="5">
        <v>51662</v>
      </c>
      <c r="N25" s="5">
        <v>5356</v>
      </c>
      <c r="O25" s="5">
        <v>66547</v>
      </c>
    </row>
    <row r="26" spans="1:15">
      <c r="A26" s="5">
        <v>1386</v>
      </c>
      <c r="B26" s="5">
        <v>3</v>
      </c>
      <c r="C26" s="5" t="s">
        <v>200</v>
      </c>
      <c r="D26" s="5" t="s">
        <v>201</v>
      </c>
      <c r="E26" s="5">
        <v>4199214</v>
      </c>
      <c r="F26" s="5">
        <v>4157749</v>
      </c>
      <c r="G26" s="5">
        <v>4089327</v>
      </c>
      <c r="H26" s="5">
        <v>55276</v>
      </c>
      <c r="I26" s="5">
        <v>13147</v>
      </c>
      <c r="J26" s="5">
        <v>2278</v>
      </c>
      <c r="K26" s="5">
        <v>2970</v>
      </c>
      <c r="L26" s="5">
        <v>5469</v>
      </c>
      <c r="M26" s="5">
        <v>13235</v>
      </c>
      <c r="N26" s="5">
        <v>1302</v>
      </c>
      <c r="O26" s="5">
        <v>16211</v>
      </c>
    </row>
    <row r="27" spans="1:15">
      <c r="A27" s="5">
        <v>1386</v>
      </c>
      <c r="B27" s="5">
        <v>4</v>
      </c>
      <c r="C27" s="5" t="s">
        <v>202</v>
      </c>
      <c r="D27" s="5" t="s">
        <v>201</v>
      </c>
      <c r="E27" s="5">
        <v>4199214</v>
      </c>
      <c r="F27" s="5">
        <v>4157749</v>
      </c>
      <c r="G27" s="5">
        <v>4089327</v>
      </c>
      <c r="H27" s="5">
        <v>55276</v>
      </c>
      <c r="I27" s="5">
        <v>13147</v>
      </c>
      <c r="J27" s="5">
        <v>2278</v>
      </c>
      <c r="K27" s="5">
        <v>2970</v>
      </c>
      <c r="L27" s="5">
        <v>5469</v>
      </c>
      <c r="M27" s="5">
        <v>13235</v>
      </c>
      <c r="N27" s="5">
        <v>1302</v>
      </c>
      <c r="O27" s="5">
        <v>16211</v>
      </c>
    </row>
    <row r="28" spans="1:15">
      <c r="A28" s="5">
        <v>1386</v>
      </c>
      <c r="B28" s="5">
        <v>2</v>
      </c>
      <c r="C28" s="5" t="s">
        <v>203</v>
      </c>
      <c r="D28" s="5" t="s">
        <v>204</v>
      </c>
      <c r="E28" s="5">
        <v>3261703</v>
      </c>
      <c r="F28" s="5">
        <v>3101651</v>
      </c>
      <c r="G28" s="5">
        <v>2100716</v>
      </c>
      <c r="H28" s="5">
        <v>958982</v>
      </c>
      <c r="I28" s="5">
        <v>41953</v>
      </c>
      <c r="J28" s="5">
        <v>14185</v>
      </c>
      <c r="K28" s="5">
        <v>30467</v>
      </c>
      <c r="L28" s="5">
        <v>18218</v>
      </c>
      <c r="M28" s="5">
        <v>48839</v>
      </c>
      <c r="N28" s="5">
        <v>8377</v>
      </c>
      <c r="O28" s="5">
        <v>39966</v>
      </c>
    </row>
    <row r="29" spans="1:15">
      <c r="A29" s="5">
        <v>1386</v>
      </c>
      <c r="B29" s="5">
        <v>3</v>
      </c>
      <c r="C29" s="5" t="s">
        <v>205</v>
      </c>
      <c r="D29" s="5" t="s">
        <v>204</v>
      </c>
      <c r="E29" s="5">
        <v>3261703</v>
      </c>
      <c r="F29" s="5">
        <v>3101651</v>
      </c>
      <c r="G29" s="5">
        <v>2100716</v>
      </c>
      <c r="H29" s="5">
        <v>958982</v>
      </c>
      <c r="I29" s="5">
        <v>41953</v>
      </c>
      <c r="J29" s="5">
        <v>14185</v>
      </c>
      <c r="K29" s="5">
        <v>30467</v>
      </c>
      <c r="L29" s="5">
        <v>18218</v>
      </c>
      <c r="M29" s="5">
        <v>48839</v>
      </c>
      <c r="N29" s="5">
        <v>8377</v>
      </c>
      <c r="O29" s="5">
        <v>39966</v>
      </c>
    </row>
    <row r="30" spans="1:15">
      <c r="A30" s="5">
        <v>1386</v>
      </c>
      <c r="B30" s="5">
        <v>4</v>
      </c>
      <c r="C30" s="5" t="s">
        <v>206</v>
      </c>
      <c r="D30" s="5" t="s">
        <v>207</v>
      </c>
      <c r="E30" s="5">
        <v>78537</v>
      </c>
      <c r="F30" s="5">
        <v>67009</v>
      </c>
      <c r="G30" s="5">
        <v>60658</v>
      </c>
      <c r="H30" s="5">
        <v>5197</v>
      </c>
      <c r="I30" s="5">
        <v>1154</v>
      </c>
      <c r="J30" s="5">
        <v>49</v>
      </c>
      <c r="K30" s="5">
        <v>1123</v>
      </c>
      <c r="L30" s="5">
        <v>2009</v>
      </c>
      <c r="M30" s="5">
        <v>7145</v>
      </c>
      <c r="N30" s="5">
        <v>78</v>
      </c>
      <c r="O30" s="5">
        <v>1123</v>
      </c>
    </row>
    <row r="31" spans="1:15">
      <c r="A31" s="5">
        <v>1386</v>
      </c>
      <c r="B31" s="5">
        <v>4</v>
      </c>
      <c r="C31" s="5" t="s">
        <v>208</v>
      </c>
      <c r="D31" s="5" t="s">
        <v>209</v>
      </c>
      <c r="E31" s="5">
        <v>275524</v>
      </c>
      <c r="F31" s="5">
        <v>271242</v>
      </c>
      <c r="G31" s="5">
        <v>134792</v>
      </c>
      <c r="H31" s="5">
        <v>135572</v>
      </c>
      <c r="I31" s="5">
        <v>878</v>
      </c>
      <c r="J31" s="5">
        <v>15</v>
      </c>
      <c r="K31" s="5">
        <v>1810</v>
      </c>
      <c r="L31" s="5">
        <v>457</v>
      </c>
      <c r="M31" s="5">
        <v>1212</v>
      </c>
      <c r="N31" s="5">
        <v>326</v>
      </c>
      <c r="O31" s="5">
        <v>462</v>
      </c>
    </row>
    <row r="32" spans="1:15">
      <c r="A32" s="5">
        <v>1386</v>
      </c>
      <c r="B32" s="5">
        <v>4</v>
      </c>
      <c r="C32" s="5" t="s">
        <v>210</v>
      </c>
      <c r="D32" s="5" t="s">
        <v>211</v>
      </c>
      <c r="E32" s="5">
        <v>2907642</v>
      </c>
      <c r="F32" s="5">
        <v>2763400</v>
      </c>
      <c r="G32" s="5">
        <v>1905265</v>
      </c>
      <c r="H32" s="5">
        <v>818214</v>
      </c>
      <c r="I32" s="5">
        <v>39921</v>
      </c>
      <c r="J32" s="5">
        <v>14121</v>
      </c>
      <c r="K32" s="5">
        <v>27534</v>
      </c>
      <c r="L32" s="5">
        <v>15753</v>
      </c>
      <c r="M32" s="5">
        <v>40482</v>
      </c>
      <c r="N32" s="5">
        <v>7974</v>
      </c>
      <c r="O32" s="5">
        <v>38380</v>
      </c>
    </row>
    <row r="33" spans="1:15">
      <c r="A33" s="5">
        <v>1386</v>
      </c>
      <c r="B33" s="5">
        <v>2</v>
      </c>
      <c r="C33" s="5" t="s">
        <v>212</v>
      </c>
      <c r="D33" s="5" t="s">
        <v>213</v>
      </c>
      <c r="E33" s="5">
        <v>1022783</v>
      </c>
      <c r="F33" s="5">
        <v>891173</v>
      </c>
      <c r="G33" s="5">
        <v>754020</v>
      </c>
      <c r="H33" s="5">
        <v>133761</v>
      </c>
      <c r="I33" s="5">
        <v>3392</v>
      </c>
      <c r="J33" s="5">
        <v>13848</v>
      </c>
      <c r="K33" s="5">
        <v>1586</v>
      </c>
      <c r="L33" s="5">
        <v>4695</v>
      </c>
      <c r="M33" s="5">
        <v>10217</v>
      </c>
      <c r="N33" s="5">
        <v>2408</v>
      </c>
      <c r="O33" s="5">
        <v>98857</v>
      </c>
    </row>
    <row r="34" spans="1:15">
      <c r="A34" s="5">
        <v>1386</v>
      </c>
      <c r="B34" s="5">
        <v>3</v>
      </c>
      <c r="C34" s="5" t="s">
        <v>214</v>
      </c>
      <c r="D34" s="5" t="s">
        <v>215</v>
      </c>
      <c r="E34" s="5">
        <v>1022783</v>
      </c>
      <c r="F34" s="5">
        <v>891173</v>
      </c>
      <c r="G34" s="5">
        <v>754020</v>
      </c>
      <c r="H34" s="5">
        <v>133761</v>
      </c>
      <c r="I34" s="5">
        <v>3392</v>
      </c>
      <c r="J34" s="5">
        <v>13848</v>
      </c>
      <c r="K34" s="5">
        <v>1586</v>
      </c>
      <c r="L34" s="5">
        <v>4695</v>
      </c>
      <c r="M34" s="5">
        <v>10217</v>
      </c>
      <c r="N34" s="5">
        <v>2408</v>
      </c>
      <c r="O34" s="5">
        <v>98857</v>
      </c>
    </row>
    <row r="35" spans="1:15">
      <c r="A35" s="5">
        <v>1386</v>
      </c>
      <c r="B35" s="5">
        <v>4</v>
      </c>
      <c r="C35" s="5" t="s">
        <v>216</v>
      </c>
      <c r="D35" s="5" t="s">
        <v>217</v>
      </c>
      <c r="E35" s="5">
        <v>1022783</v>
      </c>
      <c r="F35" s="5">
        <v>891173</v>
      </c>
      <c r="G35" s="5">
        <v>754020</v>
      </c>
      <c r="H35" s="5">
        <v>133761</v>
      </c>
      <c r="I35" s="5">
        <v>3392</v>
      </c>
      <c r="J35" s="5">
        <v>13848</v>
      </c>
      <c r="K35" s="5">
        <v>1586</v>
      </c>
      <c r="L35" s="5">
        <v>4695</v>
      </c>
      <c r="M35" s="5">
        <v>10217</v>
      </c>
      <c r="N35" s="5">
        <v>2408</v>
      </c>
      <c r="O35" s="5">
        <v>98857</v>
      </c>
    </row>
    <row r="36" spans="1:15">
      <c r="A36" s="5">
        <v>1386</v>
      </c>
      <c r="B36" s="5">
        <v>2</v>
      </c>
      <c r="C36" s="5" t="s">
        <v>218</v>
      </c>
      <c r="D36" s="5" t="s">
        <v>219</v>
      </c>
      <c r="E36" s="5">
        <v>31945401</v>
      </c>
      <c r="F36" s="5">
        <v>30127443</v>
      </c>
      <c r="G36" s="5">
        <v>29439235</v>
      </c>
      <c r="H36" s="5">
        <v>422407</v>
      </c>
      <c r="I36" s="5">
        <v>265800</v>
      </c>
      <c r="J36" s="5">
        <v>37016</v>
      </c>
      <c r="K36" s="5">
        <v>158758</v>
      </c>
      <c r="L36" s="5">
        <v>190526</v>
      </c>
      <c r="M36" s="5">
        <v>688770</v>
      </c>
      <c r="N36" s="5">
        <v>39586</v>
      </c>
      <c r="O36" s="5">
        <v>703302</v>
      </c>
    </row>
    <row r="37" spans="1:15">
      <c r="A37" s="5">
        <v>1386</v>
      </c>
      <c r="B37" s="5">
        <v>3</v>
      </c>
      <c r="C37" s="5" t="s">
        <v>220</v>
      </c>
      <c r="D37" s="5" t="s">
        <v>221</v>
      </c>
      <c r="E37" s="5">
        <v>17749964</v>
      </c>
      <c r="F37" s="5">
        <v>16616695</v>
      </c>
      <c r="G37" s="5">
        <v>16207376</v>
      </c>
      <c r="H37" s="5">
        <v>239569</v>
      </c>
      <c r="I37" s="5">
        <v>169751</v>
      </c>
      <c r="J37" s="5">
        <v>23906</v>
      </c>
      <c r="K37" s="5">
        <v>111676</v>
      </c>
      <c r="L37" s="5">
        <v>149030</v>
      </c>
      <c r="M37" s="5">
        <v>534040</v>
      </c>
      <c r="N37" s="5">
        <v>26691</v>
      </c>
      <c r="O37" s="5">
        <v>287926</v>
      </c>
    </row>
    <row r="38" spans="1:15">
      <c r="A38" s="5">
        <v>1386</v>
      </c>
      <c r="B38" s="5">
        <v>4</v>
      </c>
      <c r="C38" s="5" t="s">
        <v>222</v>
      </c>
      <c r="D38" s="5" t="s">
        <v>223</v>
      </c>
      <c r="E38" s="5">
        <v>13191116</v>
      </c>
      <c r="F38" s="5">
        <v>12497782</v>
      </c>
      <c r="G38" s="5">
        <v>12209513</v>
      </c>
      <c r="H38" s="5">
        <v>183691</v>
      </c>
      <c r="I38" s="5">
        <v>104578</v>
      </c>
      <c r="J38" s="5">
        <v>11068</v>
      </c>
      <c r="K38" s="5">
        <v>69746</v>
      </c>
      <c r="L38" s="5">
        <v>76916</v>
      </c>
      <c r="M38" s="5">
        <v>402348</v>
      </c>
      <c r="N38" s="5">
        <v>17605</v>
      </c>
      <c r="O38" s="5">
        <v>115651</v>
      </c>
    </row>
    <row r="39" spans="1:15">
      <c r="A39" s="5">
        <v>1386</v>
      </c>
      <c r="B39" s="5">
        <v>4</v>
      </c>
      <c r="C39" s="5" t="s">
        <v>224</v>
      </c>
      <c r="D39" s="5" t="s">
        <v>225</v>
      </c>
      <c r="E39" s="5">
        <v>3692382</v>
      </c>
      <c r="F39" s="5">
        <v>3355336</v>
      </c>
      <c r="G39" s="5">
        <v>3271710</v>
      </c>
      <c r="H39" s="5">
        <v>37334</v>
      </c>
      <c r="I39" s="5">
        <v>46292</v>
      </c>
      <c r="J39" s="5">
        <v>10819</v>
      </c>
      <c r="K39" s="5">
        <v>36122</v>
      </c>
      <c r="L39" s="5">
        <v>36537</v>
      </c>
      <c r="M39" s="5">
        <v>96468</v>
      </c>
      <c r="N39" s="5">
        <v>5384</v>
      </c>
      <c r="O39" s="5">
        <v>151718</v>
      </c>
    </row>
    <row r="40" spans="1:15">
      <c r="A40" s="5">
        <v>1386</v>
      </c>
      <c r="B40" s="5">
        <v>4</v>
      </c>
      <c r="C40" s="5" t="s">
        <v>226</v>
      </c>
      <c r="D40" s="5" t="s">
        <v>227</v>
      </c>
      <c r="E40" s="5">
        <v>866465</v>
      </c>
      <c r="F40" s="5">
        <v>763577</v>
      </c>
      <c r="G40" s="5">
        <v>726153</v>
      </c>
      <c r="H40" s="5">
        <v>18544</v>
      </c>
      <c r="I40" s="5">
        <v>18880</v>
      </c>
      <c r="J40" s="5">
        <v>2019</v>
      </c>
      <c r="K40" s="5">
        <v>5809</v>
      </c>
      <c r="L40" s="5">
        <v>35577</v>
      </c>
      <c r="M40" s="5">
        <v>35224</v>
      </c>
      <c r="N40" s="5">
        <v>3703</v>
      </c>
      <c r="O40" s="5">
        <v>20556</v>
      </c>
    </row>
    <row r="41" spans="1:15">
      <c r="A41" s="5">
        <v>1386</v>
      </c>
      <c r="B41" s="5">
        <v>3</v>
      </c>
      <c r="C41" s="5" t="s">
        <v>228</v>
      </c>
      <c r="D41" s="5" t="s">
        <v>229</v>
      </c>
      <c r="E41" s="5">
        <v>14195437</v>
      </c>
      <c r="F41" s="5">
        <v>13510747</v>
      </c>
      <c r="G41" s="5">
        <v>13231860</v>
      </c>
      <c r="H41" s="5">
        <v>182838</v>
      </c>
      <c r="I41" s="5">
        <v>96049</v>
      </c>
      <c r="J41" s="5">
        <v>13110</v>
      </c>
      <c r="K41" s="5">
        <v>47081</v>
      </c>
      <c r="L41" s="5">
        <v>41497</v>
      </c>
      <c r="M41" s="5">
        <v>154731</v>
      </c>
      <c r="N41" s="5">
        <v>12894</v>
      </c>
      <c r="O41" s="5">
        <v>415377</v>
      </c>
    </row>
    <row r="42" spans="1:15">
      <c r="A42" s="5">
        <v>1386</v>
      </c>
      <c r="B42" s="5">
        <v>4</v>
      </c>
      <c r="C42" s="5" t="s">
        <v>230</v>
      </c>
      <c r="D42" s="5" t="s">
        <v>231</v>
      </c>
      <c r="E42" s="5">
        <v>201846</v>
      </c>
      <c r="F42" s="5">
        <v>196099</v>
      </c>
      <c r="G42" s="5">
        <v>185819</v>
      </c>
      <c r="H42" s="5">
        <v>1736</v>
      </c>
      <c r="I42" s="5">
        <v>8544</v>
      </c>
      <c r="J42" s="5">
        <v>0</v>
      </c>
      <c r="K42" s="5">
        <v>272</v>
      </c>
      <c r="L42" s="5">
        <v>1530</v>
      </c>
      <c r="M42" s="5">
        <v>2407</v>
      </c>
      <c r="N42" s="5">
        <v>581</v>
      </c>
      <c r="O42" s="5">
        <v>957</v>
      </c>
    </row>
    <row r="43" spans="1:15">
      <c r="A43" s="5">
        <v>1386</v>
      </c>
      <c r="B43" s="5">
        <v>4</v>
      </c>
      <c r="C43" s="5" t="s">
        <v>232</v>
      </c>
      <c r="D43" s="5" t="s">
        <v>233</v>
      </c>
      <c r="E43" s="5">
        <v>3884373</v>
      </c>
      <c r="F43" s="5">
        <v>3679289</v>
      </c>
      <c r="G43" s="5">
        <v>3569432</v>
      </c>
      <c r="H43" s="5">
        <v>89899</v>
      </c>
      <c r="I43" s="5">
        <v>19958</v>
      </c>
      <c r="J43" s="5">
        <v>5572</v>
      </c>
      <c r="K43" s="5">
        <v>15235</v>
      </c>
      <c r="L43" s="5">
        <v>14222</v>
      </c>
      <c r="M43" s="5">
        <v>49734</v>
      </c>
      <c r="N43" s="5">
        <v>5240</v>
      </c>
      <c r="O43" s="5">
        <v>115082</v>
      </c>
    </row>
    <row r="44" spans="1:15">
      <c r="A44" s="5">
        <v>1386</v>
      </c>
      <c r="B44" s="5">
        <v>4</v>
      </c>
      <c r="C44" s="5" t="s">
        <v>234</v>
      </c>
      <c r="D44" s="5" t="s">
        <v>235</v>
      </c>
      <c r="E44" s="5">
        <v>8839547</v>
      </c>
      <c r="F44" s="5">
        <v>8409124</v>
      </c>
      <c r="G44" s="5">
        <v>8270296</v>
      </c>
      <c r="H44" s="5">
        <v>78139</v>
      </c>
      <c r="I44" s="5">
        <v>60689</v>
      </c>
      <c r="J44" s="5">
        <v>4992</v>
      </c>
      <c r="K44" s="5">
        <v>27214</v>
      </c>
      <c r="L44" s="5">
        <v>20131</v>
      </c>
      <c r="M44" s="5">
        <v>89050</v>
      </c>
      <c r="N44" s="5">
        <v>5576</v>
      </c>
      <c r="O44" s="5">
        <v>283459</v>
      </c>
    </row>
    <row r="45" spans="1:15">
      <c r="A45" s="5">
        <v>1386</v>
      </c>
      <c r="B45" s="5">
        <v>4</v>
      </c>
      <c r="C45" s="5" t="s">
        <v>236</v>
      </c>
      <c r="D45" s="5" t="s">
        <v>237</v>
      </c>
      <c r="E45" s="5">
        <v>801422</v>
      </c>
      <c r="F45" s="5">
        <v>784094</v>
      </c>
      <c r="G45" s="5">
        <v>774075</v>
      </c>
      <c r="H45" s="5">
        <v>8452</v>
      </c>
      <c r="I45" s="5">
        <v>1567</v>
      </c>
      <c r="J45" s="5">
        <v>1060</v>
      </c>
      <c r="K45" s="5">
        <v>1274</v>
      </c>
      <c r="L45" s="5">
        <v>3221</v>
      </c>
      <c r="M45" s="5">
        <v>6250</v>
      </c>
      <c r="N45" s="5">
        <v>400</v>
      </c>
      <c r="O45" s="5">
        <v>5123</v>
      </c>
    </row>
    <row r="46" spans="1:15">
      <c r="A46" s="5">
        <v>1386</v>
      </c>
      <c r="B46" s="5">
        <v>4</v>
      </c>
      <c r="C46" s="5" t="s">
        <v>238</v>
      </c>
      <c r="D46" s="5" t="s">
        <v>239</v>
      </c>
      <c r="E46" s="5">
        <v>468249</v>
      </c>
      <c r="F46" s="5">
        <v>442141</v>
      </c>
      <c r="G46" s="5">
        <v>432237</v>
      </c>
      <c r="H46" s="5">
        <v>4611</v>
      </c>
      <c r="I46" s="5">
        <v>5292</v>
      </c>
      <c r="J46" s="5">
        <v>1485</v>
      </c>
      <c r="K46" s="5">
        <v>3086</v>
      </c>
      <c r="L46" s="5">
        <v>2393</v>
      </c>
      <c r="M46" s="5">
        <v>7290</v>
      </c>
      <c r="N46" s="5">
        <v>1098</v>
      </c>
      <c r="O46" s="5">
        <v>10756</v>
      </c>
    </row>
    <row r="47" spans="1:15">
      <c r="A47" s="5">
        <v>1386</v>
      </c>
      <c r="B47" s="5">
        <v>2</v>
      </c>
      <c r="C47" s="5" t="s">
        <v>240</v>
      </c>
      <c r="D47" s="5" t="s">
        <v>241</v>
      </c>
      <c r="E47" s="5">
        <v>1686303</v>
      </c>
      <c r="F47" s="5">
        <v>1590202</v>
      </c>
      <c r="G47" s="5">
        <v>1539916</v>
      </c>
      <c r="H47" s="5">
        <v>34754</v>
      </c>
      <c r="I47" s="5">
        <v>15532</v>
      </c>
      <c r="J47" s="5">
        <v>3109</v>
      </c>
      <c r="K47" s="5">
        <v>4872</v>
      </c>
      <c r="L47" s="5">
        <v>11709</v>
      </c>
      <c r="M47" s="5">
        <v>20127</v>
      </c>
      <c r="N47" s="5">
        <v>4612</v>
      </c>
      <c r="O47" s="5">
        <v>51673</v>
      </c>
    </row>
    <row r="48" spans="1:15">
      <c r="A48" s="5">
        <v>1386</v>
      </c>
      <c r="B48" s="5">
        <v>3</v>
      </c>
      <c r="C48" s="5" t="s">
        <v>242</v>
      </c>
      <c r="D48" s="5" t="s">
        <v>243</v>
      </c>
      <c r="E48" s="5">
        <v>1422375</v>
      </c>
      <c r="F48" s="5">
        <v>1345713</v>
      </c>
      <c r="G48" s="5">
        <v>1306386</v>
      </c>
      <c r="H48" s="5">
        <v>27218</v>
      </c>
      <c r="I48" s="5">
        <v>12109</v>
      </c>
      <c r="J48" s="5">
        <v>2892</v>
      </c>
      <c r="K48" s="5">
        <v>4253</v>
      </c>
      <c r="L48" s="5">
        <v>7892</v>
      </c>
      <c r="M48" s="5">
        <v>14969</v>
      </c>
      <c r="N48" s="5">
        <v>2753</v>
      </c>
      <c r="O48" s="5">
        <v>43903</v>
      </c>
    </row>
    <row r="49" spans="1:15">
      <c r="A49" s="5">
        <v>1386</v>
      </c>
      <c r="B49" s="5">
        <v>4</v>
      </c>
      <c r="C49" s="5" t="s">
        <v>244</v>
      </c>
      <c r="D49" s="5" t="s">
        <v>243</v>
      </c>
      <c r="E49" s="5">
        <v>1422375</v>
      </c>
      <c r="F49" s="5">
        <v>1345713</v>
      </c>
      <c r="G49" s="5">
        <v>1306386</v>
      </c>
      <c r="H49" s="5">
        <v>27218</v>
      </c>
      <c r="I49" s="5">
        <v>12109</v>
      </c>
      <c r="J49" s="5">
        <v>2892</v>
      </c>
      <c r="K49" s="5">
        <v>4253</v>
      </c>
      <c r="L49" s="5">
        <v>7892</v>
      </c>
      <c r="M49" s="5">
        <v>14969</v>
      </c>
      <c r="N49" s="5">
        <v>2753</v>
      </c>
      <c r="O49" s="5">
        <v>43903</v>
      </c>
    </row>
    <row r="50" spans="1:15">
      <c r="A50" s="5">
        <v>1386</v>
      </c>
      <c r="B50" s="5">
        <v>3</v>
      </c>
      <c r="C50" s="5" t="s">
        <v>245</v>
      </c>
      <c r="D50" s="5" t="s">
        <v>246</v>
      </c>
      <c r="E50" s="5">
        <v>263928</v>
      </c>
      <c r="F50" s="5">
        <v>244489</v>
      </c>
      <c r="G50" s="5">
        <v>233530</v>
      </c>
      <c r="H50" s="5">
        <v>7536</v>
      </c>
      <c r="I50" s="5">
        <v>3422</v>
      </c>
      <c r="J50" s="5">
        <v>217</v>
      </c>
      <c r="K50" s="5">
        <v>620</v>
      </c>
      <c r="L50" s="5">
        <v>3817</v>
      </c>
      <c r="M50" s="5">
        <v>5158</v>
      </c>
      <c r="N50" s="5">
        <v>1859</v>
      </c>
      <c r="O50" s="5">
        <v>7770</v>
      </c>
    </row>
    <row r="51" spans="1:15">
      <c r="A51" s="5">
        <v>1386</v>
      </c>
      <c r="B51" s="5">
        <v>4</v>
      </c>
      <c r="C51" s="5" t="s">
        <v>247</v>
      </c>
      <c r="D51" s="5" t="s">
        <v>246</v>
      </c>
      <c r="E51" s="5">
        <v>263928</v>
      </c>
      <c r="F51" s="5">
        <v>244489</v>
      </c>
      <c r="G51" s="5">
        <v>233530</v>
      </c>
      <c r="H51" s="5">
        <v>7536</v>
      </c>
      <c r="I51" s="5">
        <v>3422</v>
      </c>
      <c r="J51" s="5">
        <v>217</v>
      </c>
      <c r="K51" s="5">
        <v>620</v>
      </c>
      <c r="L51" s="5">
        <v>3817</v>
      </c>
      <c r="M51" s="5">
        <v>5158</v>
      </c>
      <c r="N51" s="5">
        <v>1859</v>
      </c>
      <c r="O51" s="5">
        <v>7770</v>
      </c>
    </row>
    <row r="52" spans="1:15">
      <c r="A52" s="5">
        <v>1386</v>
      </c>
      <c r="B52" s="5">
        <v>2</v>
      </c>
      <c r="C52" s="5" t="s">
        <v>248</v>
      </c>
      <c r="D52" s="5" t="s">
        <v>249</v>
      </c>
      <c r="E52" s="5">
        <v>3773288</v>
      </c>
      <c r="F52" s="5">
        <v>3618337</v>
      </c>
      <c r="G52" s="5">
        <v>3513952</v>
      </c>
      <c r="H52" s="5">
        <v>68699</v>
      </c>
      <c r="I52" s="5">
        <v>35686</v>
      </c>
      <c r="J52" s="5">
        <v>10590</v>
      </c>
      <c r="K52" s="5">
        <v>17736</v>
      </c>
      <c r="L52" s="5">
        <v>13203</v>
      </c>
      <c r="M52" s="5">
        <v>35963</v>
      </c>
      <c r="N52" s="5">
        <v>5952</v>
      </c>
      <c r="O52" s="5">
        <v>71507</v>
      </c>
    </row>
    <row r="53" spans="1:15">
      <c r="A53" s="5">
        <v>1386</v>
      </c>
      <c r="B53" s="5">
        <v>3</v>
      </c>
      <c r="C53" s="5" t="s">
        <v>250</v>
      </c>
      <c r="D53" s="5" t="s">
        <v>251</v>
      </c>
      <c r="E53" s="5">
        <v>2710774</v>
      </c>
      <c r="F53" s="5">
        <v>2609938</v>
      </c>
      <c r="G53" s="5">
        <v>2558788</v>
      </c>
      <c r="H53" s="5">
        <v>21443</v>
      </c>
      <c r="I53" s="5">
        <v>29707</v>
      </c>
      <c r="J53" s="5">
        <v>8157</v>
      </c>
      <c r="K53" s="5">
        <v>16712</v>
      </c>
      <c r="L53" s="5">
        <v>10833</v>
      </c>
      <c r="M53" s="5">
        <v>24688</v>
      </c>
      <c r="N53" s="5">
        <v>4857</v>
      </c>
      <c r="O53" s="5">
        <v>35590</v>
      </c>
    </row>
    <row r="54" spans="1:15">
      <c r="A54" s="5">
        <v>1386</v>
      </c>
      <c r="B54" s="5">
        <v>4</v>
      </c>
      <c r="C54" s="5" t="s">
        <v>252</v>
      </c>
      <c r="D54" s="5" t="s">
        <v>253</v>
      </c>
      <c r="E54" s="5">
        <v>2469353</v>
      </c>
      <c r="F54" s="5">
        <v>2401801</v>
      </c>
      <c r="G54" s="5">
        <v>2367085</v>
      </c>
      <c r="H54" s="5">
        <v>6986</v>
      </c>
      <c r="I54" s="5">
        <v>27731</v>
      </c>
      <c r="J54" s="5">
        <v>5418</v>
      </c>
      <c r="K54" s="5">
        <v>13121</v>
      </c>
      <c r="L54" s="5">
        <v>9174</v>
      </c>
      <c r="M54" s="5">
        <v>17180</v>
      </c>
      <c r="N54" s="5">
        <v>4061</v>
      </c>
      <c r="O54" s="5">
        <v>18599</v>
      </c>
    </row>
    <row r="55" spans="1:15">
      <c r="A55" s="5">
        <v>1386</v>
      </c>
      <c r="B55" s="5">
        <v>4</v>
      </c>
      <c r="C55" s="5" t="s">
        <v>254</v>
      </c>
      <c r="D55" s="5" t="s">
        <v>255</v>
      </c>
      <c r="E55" s="5">
        <v>241421</v>
      </c>
      <c r="F55" s="5">
        <v>208138</v>
      </c>
      <c r="G55" s="5">
        <v>191704</v>
      </c>
      <c r="H55" s="5">
        <v>14457</v>
      </c>
      <c r="I55" s="5">
        <v>1977</v>
      </c>
      <c r="J55" s="5">
        <v>2738</v>
      </c>
      <c r="K55" s="5">
        <v>3591</v>
      </c>
      <c r="L55" s="5">
        <v>1659</v>
      </c>
      <c r="M55" s="5">
        <v>7508</v>
      </c>
      <c r="N55" s="5">
        <v>796</v>
      </c>
      <c r="O55" s="5">
        <v>16991</v>
      </c>
    </row>
    <row r="56" spans="1:15">
      <c r="A56" s="5">
        <v>1386</v>
      </c>
      <c r="B56" s="5">
        <v>3</v>
      </c>
      <c r="C56" s="5" t="s">
        <v>256</v>
      </c>
      <c r="D56" s="5" t="s">
        <v>257</v>
      </c>
      <c r="E56" s="5">
        <v>1062514</v>
      </c>
      <c r="F56" s="5">
        <v>1008398</v>
      </c>
      <c r="G56" s="5">
        <v>955164</v>
      </c>
      <c r="H56" s="5">
        <v>47256</v>
      </c>
      <c r="I56" s="5">
        <v>5979</v>
      </c>
      <c r="J56" s="5">
        <v>2433</v>
      </c>
      <c r="K56" s="5">
        <v>1024</v>
      </c>
      <c r="L56" s="5">
        <v>2371</v>
      </c>
      <c r="M56" s="5">
        <v>11275</v>
      </c>
      <c r="N56" s="5">
        <v>1096</v>
      </c>
      <c r="O56" s="5">
        <v>35918</v>
      </c>
    </row>
    <row r="57" spans="1:15">
      <c r="A57" s="5">
        <v>1386</v>
      </c>
      <c r="B57" s="5">
        <v>4</v>
      </c>
      <c r="C57" s="5" t="s">
        <v>258</v>
      </c>
      <c r="D57" s="5" t="s">
        <v>257</v>
      </c>
      <c r="E57" s="5">
        <v>1062514</v>
      </c>
      <c r="F57" s="5">
        <v>1008398</v>
      </c>
      <c r="G57" s="5">
        <v>955164</v>
      </c>
      <c r="H57" s="5">
        <v>47256</v>
      </c>
      <c r="I57" s="5">
        <v>5979</v>
      </c>
      <c r="J57" s="5">
        <v>2433</v>
      </c>
      <c r="K57" s="5">
        <v>1024</v>
      </c>
      <c r="L57" s="5">
        <v>2371</v>
      </c>
      <c r="M57" s="5">
        <v>11275</v>
      </c>
      <c r="N57" s="5">
        <v>1096</v>
      </c>
      <c r="O57" s="5">
        <v>35918</v>
      </c>
    </row>
    <row r="58" spans="1:15">
      <c r="A58" s="5">
        <v>1386</v>
      </c>
      <c r="B58" s="5">
        <v>2</v>
      </c>
      <c r="C58" s="5" t="s">
        <v>259</v>
      </c>
      <c r="D58" s="5" t="s">
        <v>260</v>
      </c>
      <c r="E58" s="5">
        <v>4207423</v>
      </c>
      <c r="F58" s="5">
        <v>3960496</v>
      </c>
      <c r="G58" s="5">
        <v>3890008</v>
      </c>
      <c r="H58" s="5">
        <v>14721</v>
      </c>
      <c r="I58" s="5">
        <v>55767</v>
      </c>
      <c r="J58" s="5">
        <v>11326</v>
      </c>
      <c r="K58" s="5">
        <v>40734</v>
      </c>
      <c r="L58" s="5">
        <v>28997</v>
      </c>
      <c r="M58" s="5">
        <v>59363</v>
      </c>
      <c r="N58" s="5">
        <v>2898</v>
      </c>
      <c r="O58" s="5">
        <v>103609</v>
      </c>
    </row>
    <row r="59" spans="1:15">
      <c r="A59" s="5">
        <v>1386</v>
      </c>
      <c r="B59" s="5">
        <v>3</v>
      </c>
      <c r="C59" s="5" t="s">
        <v>261</v>
      </c>
      <c r="D59" s="5" t="s">
        <v>262</v>
      </c>
      <c r="E59" s="5">
        <v>275965</v>
      </c>
      <c r="F59" s="5">
        <v>250193</v>
      </c>
      <c r="G59" s="5">
        <v>241041</v>
      </c>
      <c r="H59" s="5">
        <v>982</v>
      </c>
      <c r="I59" s="5">
        <v>8170</v>
      </c>
      <c r="J59" s="5">
        <v>1736</v>
      </c>
      <c r="K59" s="5">
        <v>2093</v>
      </c>
      <c r="L59" s="5">
        <v>2995</v>
      </c>
      <c r="M59" s="5">
        <v>3878</v>
      </c>
      <c r="N59" s="5">
        <v>368</v>
      </c>
      <c r="O59" s="5">
        <v>14702</v>
      </c>
    </row>
    <row r="60" spans="1:15">
      <c r="A60" s="5">
        <v>1386</v>
      </c>
      <c r="B60" s="5">
        <v>4</v>
      </c>
      <c r="C60" s="5" t="s">
        <v>263</v>
      </c>
      <c r="D60" s="5" t="s">
        <v>262</v>
      </c>
      <c r="E60" s="5">
        <v>275965</v>
      </c>
      <c r="F60" s="5">
        <v>250193</v>
      </c>
      <c r="G60" s="5">
        <v>241041</v>
      </c>
      <c r="H60" s="5">
        <v>982</v>
      </c>
      <c r="I60" s="5">
        <v>8170</v>
      </c>
      <c r="J60" s="5">
        <v>1736</v>
      </c>
      <c r="K60" s="5">
        <v>2093</v>
      </c>
      <c r="L60" s="5">
        <v>2995</v>
      </c>
      <c r="M60" s="5">
        <v>3878</v>
      </c>
      <c r="N60" s="5">
        <v>368</v>
      </c>
      <c r="O60" s="5">
        <v>14702</v>
      </c>
    </row>
    <row r="61" spans="1:15">
      <c r="A61" s="5">
        <v>1386</v>
      </c>
      <c r="B61" s="5">
        <v>3</v>
      </c>
      <c r="C61" s="5" t="s">
        <v>264</v>
      </c>
      <c r="D61" s="5" t="s">
        <v>265</v>
      </c>
      <c r="E61" s="5">
        <v>3931458</v>
      </c>
      <c r="F61" s="5">
        <v>3710304</v>
      </c>
      <c r="G61" s="5">
        <v>3648967</v>
      </c>
      <c r="H61" s="5">
        <v>13739</v>
      </c>
      <c r="I61" s="5">
        <v>47598</v>
      </c>
      <c r="J61" s="5">
        <v>9589</v>
      </c>
      <c r="K61" s="5">
        <v>38641</v>
      </c>
      <c r="L61" s="5">
        <v>26001</v>
      </c>
      <c r="M61" s="5">
        <v>55486</v>
      </c>
      <c r="N61" s="5">
        <v>2531</v>
      </c>
      <c r="O61" s="5">
        <v>88907</v>
      </c>
    </row>
    <row r="62" spans="1:15">
      <c r="A62" s="5">
        <v>1386</v>
      </c>
      <c r="B62" s="5">
        <v>4</v>
      </c>
      <c r="C62" s="5" t="s">
        <v>266</v>
      </c>
      <c r="D62" s="5" t="s">
        <v>267</v>
      </c>
      <c r="E62" s="5">
        <v>2980241</v>
      </c>
      <c r="F62" s="5">
        <v>2847332</v>
      </c>
      <c r="G62" s="5">
        <v>2806603</v>
      </c>
      <c r="H62" s="5">
        <v>10765</v>
      </c>
      <c r="I62" s="5">
        <v>29964</v>
      </c>
      <c r="J62" s="5">
        <v>8339</v>
      </c>
      <c r="K62" s="5">
        <v>33552</v>
      </c>
      <c r="L62" s="5">
        <v>18565</v>
      </c>
      <c r="M62" s="5">
        <v>40107</v>
      </c>
      <c r="N62" s="5">
        <v>905</v>
      </c>
      <c r="O62" s="5">
        <v>31441</v>
      </c>
    </row>
    <row r="63" spans="1:15">
      <c r="A63" s="5">
        <v>1386</v>
      </c>
      <c r="B63" s="5">
        <v>4</v>
      </c>
      <c r="C63" s="5" t="s">
        <v>268</v>
      </c>
      <c r="D63" s="5" t="s">
        <v>269</v>
      </c>
      <c r="E63" s="5">
        <v>473219</v>
      </c>
      <c r="F63" s="5">
        <v>436894</v>
      </c>
      <c r="G63" s="5">
        <v>422344</v>
      </c>
      <c r="H63" s="5">
        <v>1202</v>
      </c>
      <c r="I63" s="5">
        <v>13348</v>
      </c>
      <c r="J63" s="5">
        <v>787</v>
      </c>
      <c r="K63" s="5">
        <v>2407</v>
      </c>
      <c r="L63" s="5">
        <v>5609</v>
      </c>
      <c r="M63" s="5">
        <v>11248</v>
      </c>
      <c r="N63" s="5">
        <v>1219</v>
      </c>
      <c r="O63" s="5">
        <v>15056</v>
      </c>
    </row>
    <row r="64" spans="1:15">
      <c r="A64" s="5">
        <v>1386</v>
      </c>
      <c r="B64" s="5">
        <v>4</v>
      </c>
      <c r="C64" s="5" t="s">
        <v>270</v>
      </c>
      <c r="D64" s="5" t="s">
        <v>271</v>
      </c>
      <c r="E64" s="5">
        <v>288075</v>
      </c>
      <c r="F64" s="5">
        <v>239238</v>
      </c>
      <c r="G64" s="5">
        <v>237001</v>
      </c>
      <c r="H64" s="5">
        <v>819</v>
      </c>
      <c r="I64" s="5">
        <v>1418</v>
      </c>
      <c r="J64" s="5">
        <v>464</v>
      </c>
      <c r="K64" s="5">
        <v>2374</v>
      </c>
      <c r="L64" s="5">
        <v>1418</v>
      </c>
      <c r="M64" s="5">
        <v>2878</v>
      </c>
      <c r="N64" s="5">
        <v>318</v>
      </c>
      <c r="O64" s="5">
        <v>41386</v>
      </c>
    </row>
    <row r="65" spans="1:15">
      <c r="A65" s="5">
        <v>1386</v>
      </c>
      <c r="B65" s="5">
        <v>4</v>
      </c>
      <c r="C65" s="5" t="s">
        <v>272</v>
      </c>
      <c r="D65" s="5" t="s">
        <v>273</v>
      </c>
      <c r="E65" s="5">
        <v>189922</v>
      </c>
      <c r="F65" s="5">
        <v>186840</v>
      </c>
      <c r="G65" s="5">
        <v>183018</v>
      </c>
      <c r="H65" s="5">
        <v>953</v>
      </c>
      <c r="I65" s="5">
        <v>2868</v>
      </c>
      <c r="J65" s="5">
        <v>0</v>
      </c>
      <c r="K65" s="5">
        <v>307</v>
      </c>
      <c r="L65" s="5">
        <v>409</v>
      </c>
      <c r="M65" s="5">
        <v>1253</v>
      </c>
      <c r="N65" s="5">
        <v>89</v>
      </c>
      <c r="O65" s="5">
        <v>1024</v>
      </c>
    </row>
    <row r="66" spans="1:15">
      <c r="A66" s="5">
        <v>1386</v>
      </c>
      <c r="B66" s="5">
        <v>2</v>
      </c>
      <c r="C66" s="5" t="s">
        <v>274</v>
      </c>
      <c r="D66" s="5" t="s">
        <v>275</v>
      </c>
      <c r="E66" s="5">
        <v>9220872</v>
      </c>
      <c r="F66" s="5">
        <v>8752018</v>
      </c>
      <c r="G66" s="5">
        <v>8522662</v>
      </c>
      <c r="H66" s="5">
        <v>149712</v>
      </c>
      <c r="I66" s="5">
        <v>79645</v>
      </c>
      <c r="J66" s="5">
        <v>12333</v>
      </c>
      <c r="K66" s="5">
        <v>74398</v>
      </c>
      <c r="L66" s="5">
        <v>88189</v>
      </c>
      <c r="M66" s="5">
        <v>169557</v>
      </c>
      <c r="N66" s="5">
        <v>21918</v>
      </c>
      <c r="O66" s="5">
        <v>102459</v>
      </c>
    </row>
    <row r="67" spans="1:15">
      <c r="A67" s="5">
        <v>1386</v>
      </c>
      <c r="B67" s="5">
        <v>3</v>
      </c>
      <c r="C67" s="5" t="s">
        <v>276</v>
      </c>
      <c r="D67" s="5" t="s">
        <v>275</v>
      </c>
      <c r="E67" s="5">
        <v>9220872</v>
      </c>
      <c r="F67" s="5">
        <v>8752018</v>
      </c>
      <c r="G67" s="5">
        <v>8522662</v>
      </c>
      <c r="H67" s="5">
        <v>149712</v>
      </c>
      <c r="I67" s="5">
        <v>79645</v>
      </c>
      <c r="J67" s="5">
        <v>12333</v>
      </c>
      <c r="K67" s="5">
        <v>74398</v>
      </c>
      <c r="L67" s="5">
        <v>88189</v>
      </c>
      <c r="M67" s="5">
        <v>169557</v>
      </c>
      <c r="N67" s="5">
        <v>21918</v>
      </c>
      <c r="O67" s="5">
        <v>102459</v>
      </c>
    </row>
    <row r="68" spans="1:15">
      <c r="A68" s="5">
        <v>1386</v>
      </c>
      <c r="B68" s="5">
        <v>4</v>
      </c>
      <c r="C68" s="5" t="s">
        <v>277</v>
      </c>
      <c r="D68" s="5" t="s">
        <v>278</v>
      </c>
      <c r="E68" s="5">
        <v>3778898</v>
      </c>
      <c r="F68" s="5">
        <v>3465385</v>
      </c>
      <c r="G68" s="5">
        <v>3395159</v>
      </c>
      <c r="H68" s="5">
        <v>17050</v>
      </c>
      <c r="I68" s="5">
        <v>53176</v>
      </c>
      <c r="J68" s="5">
        <v>4812</v>
      </c>
      <c r="K68" s="5">
        <v>63635</v>
      </c>
      <c r="L68" s="5">
        <v>60808</v>
      </c>
      <c r="M68" s="5">
        <v>123971</v>
      </c>
      <c r="N68" s="5">
        <v>16295</v>
      </c>
      <c r="O68" s="5">
        <v>43991</v>
      </c>
    </row>
    <row r="69" spans="1:15">
      <c r="A69" s="5">
        <v>1386</v>
      </c>
      <c r="B69" s="5">
        <v>4</v>
      </c>
      <c r="C69" s="5" t="s">
        <v>279</v>
      </c>
      <c r="D69" s="5" t="s">
        <v>280</v>
      </c>
      <c r="E69" s="5">
        <v>2823186</v>
      </c>
      <c r="F69" s="5">
        <v>2730679</v>
      </c>
      <c r="G69" s="5">
        <v>2704886</v>
      </c>
      <c r="H69" s="5">
        <v>11284</v>
      </c>
      <c r="I69" s="5">
        <v>14510</v>
      </c>
      <c r="J69" s="5">
        <v>4645</v>
      </c>
      <c r="K69" s="5">
        <v>6761</v>
      </c>
      <c r="L69" s="5">
        <v>17016</v>
      </c>
      <c r="M69" s="5">
        <v>24522</v>
      </c>
      <c r="N69" s="5">
        <v>3500</v>
      </c>
      <c r="O69" s="5">
        <v>36063</v>
      </c>
    </row>
    <row r="70" spans="1:15">
      <c r="A70" s="5">
        <v>1386</v>
      </c>
      <c r="B70" s="5">
        <v>4</v>
      </c>
      <c r="C70" s="5" t="s">
        <v>281</v>
      </c>
      <c r="D70" s="5" t="s">
        <v>282</v>
      </c>
      <c r="E70" s="5">
        <v>2618789</v>
      </c>
      <c r="F70" s="5">
        <v>2555954</v>
      </c>
      <c r="G70" s="5">
        <v>2422617</v>
      </c>
      <c r="H70" s="5">
        <v>121378</v>
      </c>
      <c r="I70" s="5">
        <v>11959</v>
      </c>
      <c r="J70" s="5">
        <v>2875</v>
      </c>
      <c r="K70" s="5">
        <v>4002</v>
      </c>
      <c r="L70" s="5">
        <v>10365</v>
      </c>
      <c r="M70" s="5">
        <v>21064</v>
      </c>
      <c r="N70" s="5">
        <v>2123</v>
      </c>
      <c r="O70" s="5">
        <v>22405</v>
      </c>
    </row>
    <row r="71" spans="1:15">
      <c r="A71" s="5">
        <v>1386</v>
      </c>
      <c r="B71" s="5">
        <v>2</v>
      </c>
      <c r="C71" s="5" t="s">
        <v>283</v>
      </c>
      <c r="D71" s="5" t="s">
        <v>284</v>
      </c>
      <c r="E71" s="5">
        <v>2490924</v>
      </c>
      <c r="F71" s="5">
        <v>2213374</v>
      </c>
      <c r="G71" s="5">
        <v>2152697</v>
      </c>
      <c r="H71" s="5">
        <v>21893</v>
      </c>
      <c r="I71" s="5">
        <v>38784</v>
      </c>
      <c r="J71" s="5">
        <v>15194</v>
      </c>
      <c r="K71" s="5">
        <v>3960</v>
      </c>
      <c r="L71" s="5">
        <v>15390</v>
      </c>
      <c r="M71" s="5">
        <v>32380</v>
      </c>
      <c r="N71" s="5">
        <v>3501</v>
      </c>
      <c r="O71" s="5">
        <v>207125</v>
      </c>
    </row>
    <row r="72" spans="1:15">
      <c r="A72" s="5">
        <v>1386</v>
      </c>
      <c r="B72" s="5">
        <v>7</v>
      </c>
      <c r="C72" s="5" t="s">
        <v>285</v>
      </c>
      <c r="D72" s="5" t="s">
        <v>286</v>
      </c>
      <c r="E72" s="5">
        <v>2490924</v>
      </c>
      <c r="F72" s="5">
        <v>2213374</v>
      </c>
      <c r="G72" s="5">
        <v>2152697</v>
      </c>
      <c r="H72" s="5">
        <v>21893</v>
      </c>
      <c r="I72" s="5">
        <v>38784</v>
      </c>
      <c r="J72" s="5">
        <v>15194</v>
      </c>
      <c r="K72" s="5">
        <v>3960</v>
      </c>
      <c r="L72" s="5">
        <v>15390</v>
      </c>
      <c r="M72" s="5">
        <v>32380</v>
      </c>
      <c r="N72" s="5">
        <v>3501</v>
      </c>
      <c r="O72" s="5">
        <v>207125</v>
      </c>
    </row>
    <row r="73" spans="1:15">
      <c r="A73" s="5">
        <v>1386</v>
      </c>
      <c r="B73" s="5">
        <v>4</v>
      </c>
      <c r="C73" s="5" t="s">
        <v>287</v>
      </c>
      <c r="D73" s="5" t="s">
        <v>288</v>
      </c>
      <c r="E73" s="5">
        <v>1936250</v>
      </c>
      <c r="F73" s="5">
        <v>1767191</v>
      </c>
      <c r="G73" s="5">
        <v>1721575</v>
      </c>
      <c r="H73" s="5">
        <v>15945</v>
      </c>
      <c r="I73" s="5">
        <v>29671</v>
      </c>
      <c r="J73" s="5">
        <v>12780</v>
      </c>
      <c r="K73" s="5">
        <v>3332</v>
      </c>
      <c r="L73" s="5">
        <v>12008</v>
      </c>
      <c r="M73" s="5">
        <v>25696</v>
      </c>
      <c r="N73" s="5">
        <v>2457</v>
      </c>
      <c r="O73" s="5">
        <v>112787</v>
      </c>
    </row>
    <row r="74" spans="1:15">
      <c r="A74" s="5">
        <v>1386</v>
      </c>
      <c r="B74" s="5">
        <v>9</v>
      </c>
      <c r="C74" s="5" t="s">
        <v>289</v>
      </c>
      <c r="D74" s="5" t="s">
        <v>290</v>
      </c>
      <c r="E74" s="5">
        <v>554674</v>
      </c>
      <c r="F74" s="5">
        <v>446183</v>
      </c>
      <c r="G74" s="5">
        <v>431122</v>
      </c>
      <c r="H74" s="5">
        <v>5948</v>
      </c>
      <c r="I74" s="5">
        <v>9113</v>
      </c>
      <c r="J74" s="5">
        <v>2414</v>
      </c>
      <c r="K74" s="5">
        <v>628</v>
      </c>
      <c r="L74" s="5">
        <v>3382</v>
      </c>
      <c r="M74" s="5">
        <v>6684</v>
      </c>
      <c r="N74" s="5">
        <v>1044</v>
      </c>
      <c r="O74" s="5">
        <v>94338</v>
      </c>
    </row>
    <row r="75" spans="1:15">
      <c r="A75" s="5">
        <v>1386</v>
      </c>
      <c r="B75" s="5">
        <v>2</v>
      </c>
      <c r="C75" s="5" t="s">
        <v>291</v>
      </c>
      <c r="D75" s="5" t="s">
        <v>292</v>
      </c>
      <c r="E75" s="5">
        <v>48777488</v>
      </c>
      <c r="F75" s="5">
        <v>47029734</v>
      </c>
      <c r="G75" s="5">
        <v>45711044</v>
      </c>
      <c r="H75" s="5">
        <v>1090277</v>
      </c>
      <c r="I75" s="5">
        <v>228414</v>
      </c>
      <c r="J75" s="5">
        <v>34402</v>
      </c>
      <c r="K75" s="5">
        <v>193073</v>
      </c>
      <c r="L75" s="5">
        <v>716562</v>
      </c>
      <c r="M75" s="5">
        <v>201536</v>
      </c>
      <c r="N75" s="5">
        <v>67092</v>
      </c>
      <c r="O75" s="5">
        <v>535088</v>
      </c>
    </row>
    <row r="76" spans="1:15">
      <c r="A76" s="5">
        <v>1386</v>
      </c>
      <c r="B76" s="5">
        <v>3</v>
      </c>
      <c r="C76" s="5" t="s">
        <v>293</v>
      </c>
      <c r="D76" s="5" t="s">
        <v>294</v>
      </c>
      <c r="E76" s="5">
        <v>1722632</v>
      </c>
      <c r="F76" s="5">
        <v>1689482</v>
      </c>
      <c r="G76" s="5">
        <v>1577179</v>
      </c>
      <c r="H76" s="5">
        <v>107610</v>
      </c>
      <c r="I76" s="5">
        <v>4693</v>
      </c>
      <c r="J76" s="5">
        <v>705</v>
      </c>
      <c r="K76" s="5">
        <v>1123</v>
      </c>
      <c r="L76" s="5">
        <v>6878</v>
      </c>
      <c r="M76" s="5">
        <v>16390</v>
      </c>
      <c r="N76" s="5">
        <v>4456</v>
      </c>
      <c r="O76" s="5">
        <v>3597</v>
      </c>
    </row>
    <row r="77" spans="1:15">
      <c r="A77" s="5">
        <v>1386</v>
      </c>
      <c r="B77" s="5">
        <v>4</v>
      </c>
      <c r="C77" s="5" t="s">
        <v>295</v>
      </c>
      <c r="D77" s="5" t="s">
        <v>296</v>
      </c>
      <c r="E77" s="5">
        <v>1722632</v>
      </c>
      <c r="F77" s="5">
        <v>1689482</v>
      </c>
      <c r="G77" s="5">
        <v>1577179</v>
      </c>
      <c r="H77" s="5">
        <v>107610</v>
      </c>
      <c r="I77" s="5">
        <v>4693</v>
      </c>
      <c r="J77" s="5">
        <v>705</v>
      </c>
      <c r="K77" s="5">
        <v>1123</v>
      </c>
      <c r="L77" s="5">
        <v>6878</v>
      </c>
      <c r="M77" s="5">
        <v>16390</v>
      </c>
      <c r="N77" s="5">
        <v>4456</v>
      </c>
      <c r="O77" s="5">
        <v>3597</v>
      </c>
    </row>
    <row r="78" spans="1:15">
      <c r="A78" s="5">
        <v>1386</v>
      </c>
      <c r="B78" s="5">
        <v>3</v>
      </c>
      <c r="C78" s="5" t="s">
        <v>297</v>
      </c>
      <c r="D78" s="5" t="s">
        <v>298</v>
      </c>
      <c r="E78" s="5">
        <v>47054856</v>
      </c>
      <c r="F78" s="5">
        <v>45340252</v>
      </c>
      <c r="G78" s="5">
        <v>44133865</v>
      </c>
      <c r="H78" s="5">
        <v>982667</v>
      </c>
      <c r="I78" s="5">
        <v>223720</v>
      </c>
      <c r="J78" s="5">
        <v>33697</v>
      </c>
      <c r="K78" s="5">
        <v>191950</v>
      </c>
      <c r="L78" s="5">
        <v>709683</v>
      </c>
      <c r="M78" s="5">
        <v>185146</v>
      </c>
      <c r="N78" s="5">
        <v>62636</v>
      </c>
      <c r="O78" s="5">
        <v>531491</v>
      </c>
    </row>
    <row r="79" spans="1:15">
      <c r="A79" s="5">
        <v>1386</v>
      </c>
      <c r="B79" s="5">
        <v>4</v>
      </c>
      <c r="C79" s="5" t="s">
        <v>299</v>
      </c>
      <c r="D79" s="5" t="s">
        <v>298</v>
      </c>
      <c r="E79" s="5">
        <v>47054856</v>
      </c>
      <c r="F79" s="5">
        <v>45340252</v>
      </c>
      <c r="G79" s="5">
        <v>44133865</v>
      </c>
      <c r="H79" s="5">
        <v>982667</v>
      </c>
      <c r="I79" s="5">
        <v>223720</v>
      </c>
      <c r="J79" s="5">
        <v>33697</v>
      </c>
      <c r="K79" s="5">
        <v>191950</v>
      </c>
      <c r="L79" s="5">
        <v>709683</v>
      </c>
      <c r="M79" s="5">
        <v>185146</v>
      </c>
      <c r="N79" s="5">
        <v>62636</v>
      </c>
      <c r="O79" s="5">
        <v>531491</v>
      </c>
    </row>
    <row r="80" spans="1:15">
      <c r="A80" s="5">
        <v>1386</v>
      </c>
      <c r="B80" s="5">
        <v>2</v>
      </c>
      <c r="C80" s="5" t="s">
        <v>300</v>
      </c>
      <c r="D80" s="5" t="s">
        <v>301</v>
      </c>
      <c r="E80" s="5">
        <v>91389563</v>
      </c>
      <c r="F80" s="5">
        <v>84587325</v>
      </c>
      <c r="G80" s="5">
        <v>80773395</v>
      </c>
      <c r="H80" s="5">
        <v>2969487</v>
      </c>
      <c r="I80" s="5">
        <v>844444</v>
      </c>
      <c r="J80" s="5">
        <v>96507</v>
      </c>
      <c r="K80" s="5">
        <v>969320</v>
      </c>
      <c r="L80" s="5">
        <v>975984</v>
      </c>
      <c r="M80" s="5">
        <v>1358273</v>
      </c>
      <c r="N80" s="5">
        <v>915930</v>
      </c>
      <c r="O80" s="5">
        <v>2486223</v>
      </c>
    </row>
    <row r="81" spans="1:15">
      <c r="A81" s="5">
        <v>1386</v>
      </c>
      <c r="B81" s="5">
        <v>3</v>
      </c>
      <c r="C81" s="5" t="s">
        <v>302</v>
      </c>
      <c r="D81" s="5" t="s">
        <v>303</v>
      </c>
      <c r="E81" s="5">
        <v>71211719</v>
      </c>
      <c r="F81" s="5">
        <v>65199789</v>
      </c>
      <c r="G81" s="5">
        <v>63807360</v>
      </c>
      <c r="H81" s="5">
        <v>737343</v>
      </c>
      <c r="I81" s="5">
        <v>655086</v>
      </c>
      <c r="J81" s="5">
        <v>64620</v>
      </c>
      <c r="K81" s="5">
        <v>908192</v>
      </c>
      <c r="L81" s="5">
        <v>803979</v>
      </c>
      <c r="M81" s="5">
        <v>1217145</v>
      </c>
      <c r="N81" s="5">
        <v>885678</v>
      </c>
      <c r="O81" s="5">
        <v>2132316</v>
      </c>
    </row>
    <row r="82" spans="1:15">
      <c r="A82" s="5">
        <v>1386</v>
      </c>
      <c r="B82" s="5">
        <v>4</v>
      </c>
      <c r="C82" s="5" t="s">
        <v>304</v>
      </c>
      <c r="D82" s="5" t="s">
        <v>305</v>
      </c>
      <c r="E82" s="5">
        <v>14440853</v>
      </c>
      <c r="F82" s="5">
        <v>12350678</v>
      </c>
      <c r="G82" s="5">
        <v>12137701</v>
      </c>
      <c r="H82" s="5">
        <v>103676</v>
      </c>
      <c r="I82" s="5">
        <v>109301</v>
      </c>
      <c r="J82" s="5">
        <v>32160</v>
      </c>
      <c r="K82" s="5">
        <v>86413</v>
      </c>
      <c r="L82" s="5">
        <v>366612</v>
      </c>
      <c r="M82" s="5">
        <v>548094</v>
      </c>
      <c r="N82" s="5">
        <v>223289</v>
      </c>
      <c r="O82" s="5">
        <v>833608</v>
      </c>
    </row>
    <row r="83" spans="1:15">
      <c r="A83" s="5">
        <v>1386</v>
      </c>
      <c r="B83" s="5">
        <v>4</v>
      </c>
      <c r="C83" s="5" t="s">
        <v>306</v>
      </c>
      <c r="D83" s="5" t="s">
        <v>307</v>
      </c>
      <c r="E83" s="5">
        <v>2207866</v>
      </c>
      <c r="F83" s="5">
        <v>1658357</v>
      </c>
      <c r="G83" s="5">
        <v>1267632</v>
      </c>
      <c r="H83" s="5">
        <v>196941</v>
      </c>
      <c r="I83" s="5">
        <v>193783</v>
      </c>
      <c r="J83" s="5">
        <v>14363</v>
      </c>
      <c r="K83" s="5">
        <v>26602</v>
      </c>
      <c r="L83" s="5">
        <v>46484</v>
      </c>
      <c r="M83" s="5">
        <v>58675</v>
      </c>
      <c r="N83" s="5">
        <v>187824</v>
      </c>
      <c r="O83" s="5">
        <v>215561</v>
      </c>
    </row>
    <row r="84" spans="1:15">
      <c r="A84" s="5">
        <v>1386</v>
      </c>
      <c r="B84" s="5">
        <v>4</v>
      </c>
      <c r="C84" s="5" t="s">
        <v>308</v>
      </c>
      <c r="D84" s="5" t="s">
        <v>309</v>
      </c>
      <c r="E84" s="5">
        <v>54562999</v>
      </c>
      <c r="F84" s="5">
        <v>51190755</v>
      </c>
      <c r="G84" s="5">
        <v>50402027</v>
      </c>
      <c r="H84" s="5">
        <v>436726</v>
      </c>
      <c r="I84" s="5">
        <v>352003</v>
      </c>
      <c r="J84" s="5">
        <v>18097</v>
      </c>
      <c r="K84" s="5">
        <v>795177</v>
      </c>
      <c r="L84" s="5">
        <v>390883</v>
      </c>
      <c r="M84" s="5">
        <v>610376</v>
      </c>
      <c r="N84" s="5">
        <v>474565</v>
      </c>
      <c r="O84" s="5">
        <v>1083147</v>
      </c>
    </row>
    <row r="85" spans="1:15">
      <c r="A85" s="5">
        <v>1386</v>
      </c>
      <c r="B85" s="5">
        <v>3</v>
      </c>
      <c r="C85" s="5" t="s">
        <v>310</v>
      </c>
      <c r="D85" s="5" t="s">
        <v>311</v>
      </c>
      <c r="E85" s="5">
        <v>17111338</v>
      </c>
      <c r="F85" s="5">
        <v>16447469</v>
      </c>
      <c r="G85" s="5">
        <v>14110855</v>
      </c>
      <c r="H85" s="5">
        <v>2157523</v>
      </c>
      <c r="I85" s="5">
        <v>179091</v>
      </c>
      <c r="J85" s="5">
        <v>20990</v>
      </c>
      <c r="K85" s="5">
        <v>46627</v>
      </c>
      <c r="L85" s="5">
        <v>141138</v>
      </c>
      <c r="M85" s="5">
        <v>121666</v>
      </c>
      <c r="N85" s="5">
        <v>25720</v>
      </c>
      <c r="O85" s="5">
        <v>307728</v>
      </c>
    </row>
    <row r="86" spans="1:15">
      <c r="A86" s="5">
        <v>1386</v>
      </c>
      <c r="B86" s="5">
        <v>4</v>
      </c>
      <c r="C86" s="5" t="s">
        <v>312</v>
      </c>
      <c r="D86" s="5" t="s">
        <v>313</v>
      </c>
      <c r="E86" s="5">
        <v>1347842</v>
      </c>
      <c r="F86" s="5">
        <v>1326216</v>
      </c>
      <c r="G86" s="5">
        <v>1237298</v>
      </c>
      <c r="H86" s="5">
        <v>84638</v>
      </c>
      <c r="I86" s="5">
        <v>4281</v>
      </c>
      <c r="J86" s="5">
        <v>1043</v>
      </c>
      <c r="K86" s="5">
        <v>1162</v>
      </c>
      <c r="L86" s="5">
        <v>2671</v>
      </c>
      <c r="M86" s="5">
        <v>5000</v>
      </c>
      <c r="N86" s="5">
        <v>874</v>
      </c>
      <c r="O86" s="5">
        <v>10876</v>
      </c>
    </row>
    <row r="87" spans="1:15">
      <c r="A87" s="5">
        <v>1386</v>
      </c>
      <c r="B87" s="5">
        <v>4</v>
      </c>
      <c r="C87" s="5" t="s">
        <v>314</v>
      </c>
      <c r="D87" s="5" t="s">
        <v>315</v>
      </c>
      <c r="E87" s="5">
        <v>5025233</v>
      </c>
      <c r="F87" s="5">
        <v>4812764</v>
      </c>
      <c r="G87" s="5">
        <v>4544750</v>
      </c>
      <c r="H87" s="5">
        <v>244566</v>
      </c>
      <c r="I87" s="5">
        <v>23448</v>
      </c>
      <c r="J87" s="5">
        <v>6898</v>
      </c>
      <c r="K87" s="5">
        <v>7423</v>
      </c>
      <c r="L87" s="5">
        <v>94432</v>
      </c>
      <c r="M87" s="5">
        <v>53809</v>
      </c>
      <c r="N87" s="5">
        <v>12198</v>
      </c>
      <c r="O87" s="5">
        <v>37710</v>
      </c>
    </row>
    <row r="88" spans="1:15">
      <c r="A88" s="5">
        <v>1386</v>
      </c>
      <c r="B88" s="5">
        <v>4</v>
      </c>
      <c r="C88" s="5" t="s">
        <v>316</v>
      </c>
      <c r="D88" s="5" t="s">
        <v>317</v>
      </c>
      <c r="E88" s="5">
        <v>8615876</v>
      </c>
      <c r="F88" s="5">
        <v>8263957</v>
      </c>
      <c r="G88" s="5">
        <v>6412049</v>
      </c>
      <c r="H88" s="5">
        <v>1764895</v>
      </c>
      <c r="I88" s="5">
        <v>87013</v>
      </c>
      <c r="J88" s="5">
        <v>8836</v>
      </c>
      <c r="K88" s="5">
        <v>33026</v>
      </c>
      <c r="L88" s="5">
        <v>28326</v>
      </c>
      <c r="M88" s="5">
        <v>41413</v>
      </c>
      <c r="N88" s="5">
        <v>8250</v>
      </c>
      <c r="O88" s="5">
        <v>232069</v>
      </c>
    </row>
    <row r="89" spans="1:15">
      <c r="A89" s="5">
        <v>1386</v>
      </c>
      <c r="B89" s="5">
        <v>4</v>
      </c>
      <c r="C89" s="5" t="s">
        <v>318</v>
      </c>
      <c r="D89" s="5" t="s">
        <v>319</v>
      </c>
      <c r="E89" s="5">
        <v>2122386</v>
      </c>
      <c r="F89" s="5">
        <v>2044532</v>
      </c>
      <c r="G89" s="5">
        <v>1916759</v>
      </c>
      <c r="H89" s="5">
        <v>63425</v>
      </c>
      <c r="I89" s="5">
        <v>64349</v>
      </c>
      <c r="J89" s="5">
        <v>4213</v>
      </c>
      <c r="K89" s="5">
        <v>5016</v>
      </c>
      <c r="L89" s="5">
        <v>15709</v>
      </c>
      <c r="M89" s="5">
        <v>21444</v>
      </c>
      <c r="N89" s="5">
        <v>4399</v>
      </c>
      <c r="O89" s="5">
        <v>27073</v>
      </c>
    </row>
    <row r="90" spans="1:15">
      <c r="A90" s="5">
        <v>1386</v>
      </c>
      <c r="B90" s="5">
        <v>3</v>
      </c>
      <c r="C90" s="5" t="s">
        <v>320</v>
      </c>
      <c r="D90" s="5" t="s">
        <v>321</v>
      </c>
      <c r="E90" s="5">
        <v>3066506</v>
      </c>
      <c r="F90" s="5">
        <v>2940067</v>
      </c>
      <c r="G90" s="5">
        <v>2855179</v>
      </c>
      <c r="H90" s="5">
        <v>74621</v>
      </c>
      <c r="I90" s="5">
        <v>10267</v>
      </c>
      <c r="J90" s="5">
        <v>10897</v>
      </c>
      <c r="K90" s="5">
        <v>14500</v>
      </c>
      <c r="L90" s="5">
        <v>30867</v>
      </c>
      <c r="M90" s="5">
        <v>19463</v>
      </c>
      <c r="N90" s="5">
        <v>4531</v>
      </c>
      <c r="O90" s="5">
        <v>46180</v>
      </c>
    </row>
    <row r="91" spans="1:15">
      <c r="A91" s="5">
        <v>1386</v>
      </c>
      <c r="B91" s="5">
        <v>4</v>
      </c>
      <c r="C91" s="5" t="s">
        <v>322</v>
      </c>
      <c r="D91" s="5" t="s">
        <v>321</v>
      </c>
      <c r="E91" s="5">
        <v>3066506</v>
      </c>
      <c r="F91" s="5">
        <v>2940067</v>
      </c>
      <c r="G91" s="5">
        <v>2855179</v>
      </c>
      <c r="H91" s="5">
        <v>74621</v>
      </c>
      <c r="I91" s="5">
        <v>10267</v>
      </c>
      <c r="J91" s="5">
        <v>10897</v>
      </c>
      <c r="K91" s="5">
        <v>14500</v>
      </c>
      <c r="L91" s="5">
        <v>30867</v>
      </c>
      <c r="M91" s="5">
        <v>19463</v>
      </c>
      <c r="N91" s="5">
        <v>4531</v>
      </c>
      <c r="O91" s="5">
        <v>46180</v>
      </c>
    </row>
    <row r="92" spans="1:15">
      <c r="A92" s="5">
        <v>1386</v>
      </c>
      <c r="B92" s="5">
        <v>2</v>
      </c>
      <c r="C92" s="5" t="s">
        <v>323</v>
      </c>
      <c r="D92" s="5" t="s">
        <v>324</v>
      </c>
      <c r="E92" s="5">
        <v>11024315</v>
      </c>
      <c r="F92" s="5">
        <v>10662801</v>
      </c>
      <c r="G92" s="5">
        <v>8835920</v>
      </c>
      <c r="H92" s="5">
        <v>1728971</v>
      </c>
      <c r="I92" s="5">
        <v>97909</v>
      </c>
      <c r="J92" s="5">
        <v>28148</v>
      </c>
      <c r="K92" s="5">
        <v>109396</v>
      </c>
      <c r="L92" s="5">
        <v>24872</v>
      </c>
      <c r="M92" s="5">
        <v>56120</v>
      </c>
      <c r="N92" s="5">
        <v>6997</v>
      </c>
      <c r="O92" s="5">
        <v>135981</v>
      </c>
    </row>
    <row r="93" spans="1:15">
      <c r="A93" s="5">
        <v>1386</v>
      </c>
      <c r="B93" s="5">
        <v>3</v>
      </c>
      <c r="C93" s="5" t="s">
        <v>325</v>
      </c>
      <c r="D93" s="5" t="s">
        <v>324</v>
      </c>
      <c r="E93" s="5">
        <v>11024315</v>
      </c>
      <c r="F93" s="5">
        <v>10662801</v>
      </c>
      <c r="G93" s="5">
        <v>8835920</v>
      </c>
      <c r="H93" s="5">
        <v>1728971</v>
      </c>
      <c r="I93" s="5">
        <v>97909</v>
      </c>
      <c r="J93" s="5">
        <v>28148</v>
      </c>
      <c r="K93" s="5">
        <v>109396</v>
      </c>
      <c r="L93" s="5">
        <v>24872</v>
      </c>
      <c r="M93" s="5">
        <v>56120</v>
      </c>
      <c r="N93" s="5">
        <v>6997</v>
      </c>
      <c r="O93" s="5">
        <v>135981</v>
      </c>
    </row>
    <row r="94" spans="1:15">
      <c r="A94" s="5">
        <v>1386</v>
      </c>
      <c r="B94" s="5">
        <v>4</v>
      </c>
      <c r="C94" s="5" t="s">
        <v>326</v>
      </c>
      <c r="D94" s="5" t="s">
        <v>324</v>
      </c>
      <c r="E94" s="5">
        <v>11024315</v>
      </c>
      <c r="F94" s="5">
        <v>10662801</v>
      </c>
      <c r="G94" s="5">
        <v>8835920</v>
      </c>
      <c r="H94" s="5">
        <v>1728971</v>
      </c>
      <c r="I94" s="5">
        <v>97909</v>
      </c>
      <c r="J94" s="5">
        <v>28148</v>
      </c>
      <c r="K94" s="5">
        <v>109396</v>
      </c>
      <c r="L94" s="5">
        <v>24872</v>
      </c>
      <c r="M94" s="5">
        <v>56120</v>
      </c>
      <c r="N94" s="5">
        <v>6997</v>
      </c>
      <c r="O94" s="5">
        <v>135981</v>
      </c>
    </row>
    <row r="95" spans="1:15">
      <c r="A95" s="5">
        <v>1386</v>
      </c>
      <c r="B95" s="5">
        <v>2</v>
      </c>
      <c r="C95" s="5" t="s">
        <v>327</v>
      </c>
      <c r="D95" s="5" t="s">
        <v>328</v>
      </c>
      <c r="E95" s="5">
        <v>27603511</v>
      </c>
      <c r="F95" s="5">
        <v>26159238</v>
      </c>
      <c r="G95" s="5">
        <v>25682136</v>
      </c>
      <c r="H95" s="5">
        <v>303859</v>
      </c>
      <c r="I95" s="5">
        <v>173244</v>
      </c>
      <c r="J95" s="5">
        <v>71589</v>
      </c>
      <c r="K95" s="5">
        <v>217811</v>
      </c>
      <c r="L95" s="5">
        <v>150970</v>
      </c>
      <c r="M95" s="5">
        <v>436093</v>
      </c>
      <c r="N95" s="5">
        <v>31219</v>
      </c>
      <c r="O95" s="5">
        <v>536591</v>
      </c>
    </row>
    <row r="96" spans="1:15">
      <c r="A96" s="5">
        <v>1386</v>
      </c>
      <c r="B96" s="5">
        <v>3</v>
      </c>
      <c r="C96" s="5" t="s">
        <v>329</v>
      </c>
      <c r="D96" s="5" t="s">
        <v>330</v>
      </c>
      <c r="E96" s="5">
        <v>7703393</v>
      </c>
      <c r="F96" s="5">
        <v>7249839</v>
      </c>
      <c r="G96" s="5">
        <v>7149847</v>
      </c>
      <c r="H96" s="5">
        <v>59816</v>
      </c>
      <c r="I96" s="5">
        <v>40176</v>
      </c>
      <c r="J96" s="5">
        <v>34006</v>
      </c>
      <c r="K96" s="5">
        <v>97901</v>
      </c>
      <c r="L96" s="5">
        <v>63795</v>
      </c>
      <c r="M96" s="5">
        <v>109260</v>
      </c>
      <c r="N96" s="5">
        <v>8248</v>
      </c>
      <c r="O96" s="5">
        <v>140344</v>
      </c>
    </row>
    <row r="97" spans="1:15">
      <c r="A97" s="5">
        <v>1386</v>
      </c>
      <c r="B97" s="5">
        <v>4</v>
      </c>
      <c r="C97" s="5" t="s">
        <v>331</v>
      </c>
      <c r="D97" s="5" t="s">
        <v>332</v>
      </c>
      <c r="E97" s="5">
        <v>5586614</v>
      </c>
      <c r="F97" s="5">
        <v>5302157</v>
      </c>
      <c r="G97" s="5">
        <v>5266394</v>
      </c>
      <c r="H97" s="5">
        <v>16153</v>
      </c>
      <c r="I97" s="5">
        <v>19609</v>
      </c>
      <c r="J97" s="5">
        <v>27530</v>
      </c>
      <c r="K97" s="5">
        <v>35096</v>
      </c>
      <c r="L97" s="5">
        <v>41945</v>
      </c>
      <c r="M97" s="5">
        <v>72974</v>
      </c>
      <c r="N97" s="5">
        <v>6430</v>
      </c>
      <c r="O97" s="5">
        <v>100483</v>
      </c>
    </row>
    <row r="98" spans="1:15">
      <c r="A98" s="5">
        <v>1386</v>
      </c>
      <c r="B98" s="5">
        <v>4</v>
      </c>
      <c r="C98" s="5" t="s">
        <v>333</v>
      </c>
      <c r="D98" s="5" t="s">
        <v>334</v>
      </c>
      <c r="E98" s="5">
        <v>2116779</v>
      </c>
      <c r="F98" s="5">
        <v>1947682</v>
      </c>
      <c r="G98" s="5">
        <v>1883452</v>
      </c>
      <c r="H98" s="5">
        <v>43663</v>
      </c>
      <c r="I98" s="5">
        <v>20567</v>
      </c>
      <c r="J98" s="5">
        <v>6477</v>
      </c>
      <c r="K98" s="5">
        <v>62805</v>
      </c>
      <c r="L98" s="5">
        <v>21850</v>
      </c>
      <c r="M98" s="5">
        <v>36287</v>
      </c>
      <c r="N98" s="5">
        <v>1818</v>
      </c>
      <c r="O98" s="5">
        <v>39861</v>
      </c>
    </row>
    <row r="99" spans="1:15">
      <c r="A99" s="5">
        <v>1386</v>
      </c>
      <c r="B99" s="5">
        <v>3</v>
      </c>
      <c r="C99" s="5" t="s">
        <v>335</v>
      </c>
      <c r="D99" s="5" t="s">
        <v>336</v>
      </c>
      <c r="E99" s="5">
        <v>19900118</v>
      </c>
      <c r="F99" s="5">
        <v>18909400</v>
      </c>
      <c r="G99" s="5">
        <v>18532290</v>
      </c>
      <c r="H99" s="5">
        <v>244042</v>
      </c>
      <c r="I99" s="5">
        <v>133068</v>
      </c>
      <c r="J99" s="5">
        <v>37583</v>
      </c>
      <c r="K99" s="5">
        <v>119910</v>
      </c>
      <c r="L99" s="5">
        <v>87176</v>
      </c>
      <c r="M99" s="5">
        <v>326832</v>
      </c>
      <c r="N99" s="5">
        <v>22971</v>
      </c>
      <c r="O99" s="5">
        <v>396247</v>
      </c>
    </row>
    <row r="100" spans="1:15">
      <c r="A100" s="5">
        <v>1386</v>
      </c>
      <c r="B100" s="5">
        <v>4</v>
      </c>
      <c r="C100" s="5" t="s">
        <v>337</v>
      </c>
      <c r="D100" s="5" t="s">
        <v>336</v>
      </c>
      <c r="E100" s="5">
        <v>19900118</v>
      </c>
      <c r="F100" s="5">
        <v>18909400</v>
      </c>
      <c r="G100" s="5">
        <v>18532290</v>
      </c>
      <c r="H100" s="5">
        <v>244042</v>
      </c>
      <c r="I100" s="5">
        <v>133068</v>
      </c>
      <c r="J100" s="5">
        <v>37583</v>
      </c>
      <c r="K100" s="5">
        <v>119910</v>
      </c>
      <c r="L100" s="5">
        <v>87176</v>
      </c>
      <c r="M100" s="5">
        <v>326832</v>
      </c>
      <c r="N100" s="5">
        <v>22971</v>
      </c>
      <c r="O100" s="5">
        <v>396247</v>
      </c>
    </row>
    <row r="101" spans="1:15">
      <c r="A101" s="5">
        <v>1386</v>
      </c>
      <c r="B101" s="5">
        <v>2</v>
      </c>
      <c r="C101" s="5" t="s">
        <v>338</v>
      </c>
      <c r="D101" s="5" t="s">
        <v>339</v>
      </c>
      <c r="E101" s="5">
        <v>37979595</v>
      </c>
      <c r="F101" s="5">
        <v>29687885</v>
      </c>
      <c r="G101" s="5">
        <v>26690221</v>
      </c>
      <c r="H101" s="5">
        <v>1885499</v>
      </c>
      <c r="I101" s="5">
        <v>1112165</v>
      </c>
      <c r="J101" s="5">
        <v>282198</v>
      </c>
      <c r="K101" s="5">
        <v>942986</v>
      </c>
      <c r="L101" s="5">
        <v>3184151</v>
      </c>
      <c r="M101" s="5">
        <v>2249135</v>
      </c>
      <c r="N101" s="5">
        <v>149689</v>
      </c>
      <c r="O101" s="5">
        <v>1483551</v>
      </c>
    </row>
    <row r="102" spans="1:15">
      <c r="A102" s="5">
        <v>1386</v>
      </c>
      <c r="B102" s="5">
        <v>3</v>
      </c>
      <c r="C102" s="5" t="s">
        <v>340</v>
      </c>
      <c r="D102" s="5" t="s">
        <v>341</v>
      </c>
      <c r="E102" s="5">
        <v>4941195</v>
      </c>
      <c r="F102" s="5">
        <v>4115141</v>
      </c>
      <c r="G102" s="5">
        <v>3604478</v>
      </c>
      <c r="H102" s="5">
        <v>413833</v>
      </c>
      <c r="I102" s="5">
        <v>96829</v>
      </c>
      <c r="J102" s="5">
        <v>22871</v>
      </c>
      <c r="K102" s="5">
        <v>382545</v>
      </c>
      <c r="L102" s="5">
        <v>178055</v>
      </c>
      <c r="M102" s="5">
        <v>146087</v>
      </c>
      <c r="N102" s="5">
        <v>12222</v>
      </c>
      <c r="O102" s="5">
        <v>84274</v>
      </c>
    </row>
    <row r="103" spans="1:15">
      <c r="A103" s="5">
        <v>1386</v>
      </c>
      <c r="B103" s="5">
        <v>4</v>
      </c>
      <c r="C103" s="5" t="s">
        <v>342</v>
      </c>
      <c r="D103" s="5" t="s">
        <v>341</v>
      </c>
      <c r="E103" s="5">
        <v>4941195</v>
      </c>
      <c r="F103" s="5">
        <v>4115141</v>
      </c>
      <c r="G103" s="5">
        <v>3604478</v>
      </c>
      <c r="H103" s="5">
        <v>413833</v>
      </c>
      <c r="I103" s="5">
        <v>96829</v>
      </c>
      <c r="J103" s="5">
        <v>22871</v>
      </c>
      <c r="K103" s="5">
        <v>382545</v>
      </c>
      <c r="L103" s="5">
        <v>178055</v>
      </c>
      <c r="M103" s="5">
        <v>146087</v>
      </c>
      <c r="N103" s="5">
        <v>12222</v>
      </c>
      <c r="O103" s="5">
        <v>84274</v>
      </c>
    </row>
    <row r="104" spans="1:15">
      <c r="A104" s="5">
        <v>1386</v>
      </c>
      <c r="B104" s="5">
        <v>3</v>
      </c>
      <c r="C104" s="5" t="s">
        <v>343</v>
      </c>
      <c r="D104" s="5" t="s">
        <v>344</v>
      </c>
      <c r="E104" s="5">
        <v>33038400</v>
      </c>
      <c r="F104" s="5">
        <v>25572744</v>
      </c>
      <c r="G104" s="5">
        <v>23085743</v>
      </c>
      <c r="H104" s="5">
        <v>1471665</v>
      </c>
      <c r="I104" s="5">
        <v>1015336</v>
      </c>
      <c r="J104" s="5">
        <v>259327</v>
      </c>
      <c r="K104" s="5">
        <v>560441</v>
      </c>
      <c r="L104" s="5">
        <v>3006096</v>
      </c>
      <c r="M104" s="5">
        <v>2103048</v>
      </c>
      <c r="N104" s="5">
        <v>137467</v>
      </c>
      <c r="O104" s="5">
        <v>1399277</v>
      </c>
    </row>
    <row r="105" spans="1:15">
      <c r="A105" s="5">
        <v>1386</v>
      </c>
      <c r="B105" s="5">
        <v>4</v>
      </c>
      <c r="C105" s="5" t="s">
        <v>345</v>
      </c>
      <c r="D105" s="5" t="s">
        <v>346</v>
      </c>
      <c r="E105" s="5">
        <v>807023</v>
      </c>
      <c r="F105" s="5">
        <v>614782</v>
      </c>
      <c r="G105" s="5">
        <v>586355</v>
      </c>
      <c r="H105" s="5">
        <v>9703</v>
      </c>
      <c r="I105" s="5">
        <v>18724</v>
      </c>
      <c r="J105" s="5">
        <v>3561</v>
      </c>
      <c r="K105" s="5">
        <v>12197</v>
      </c>
      <c r="L105" s="5">
        <v>101337</v>
      </c>
      <c r="M105" s="5">
        <v>31352</v>
      </c>
      <c r="N105" s="5">
        <v>1056</v>
      </c>
      <c r="O105" s="5">
        <v>42738</v>
      </c>
    </row>
    <row r="106" spans="1:15">
      <c r="A106" s="5">
        <v>1386</v>
      </c>
      <c r="B106" s="5">
        <v>4</v>
      </c>
      <c r="C106" s="5" t="s">
        <v>347</v>
      </c>
      <c r="D106" s="5" t="s">
        <v>348</v>
      </c>
      <c r="E106" s="5">
        <v>8858357</v>
      </c>
      <c r="F106" s="5">
        <v>6307984</v>
      </c>
      <c r="G106" s="5">
        <v>5401895</v>
      </c>
      <c r="H106" s="5">
        <v>603665</v>
      </c>
      <c r="I106" s="5">
        <v>302424</v>
      </c>
      <c r="J106" s="5">
        <v>57583</v>
      </c>
      <c r="K106" s="5">
        <v>160543</v>
      </c>
      <c r="L106" s="5">
        <v>1368173</v>
      </c>
      <c r="M106" s="5">
        <v>553275</v>
      </c>
      <c r="N106" s="5">
        <v>36953</v>
      </c>
      <c r="O106" s="5">
        <v>373845</v>
      </c>
    </row>
    <row r="107" spans="1:15">
      <c r="A107" s="5">
        <v>1386</v>
      </c>
      <c r="B107" s="5">
        <v>4</v>
      </c>
      <c r="C107" s="5" t="s">
        <v>349</v>
      </c>
      <c r="D107" s="5" t="s">
        <v>350</v>
      </c>
      <c r="E107" s="5">
        <v>860922</v>
      </c>
      <c r="F107" s="5">
        <v>754716</v>
      </c>
      <c r="G107" s="5">
        <v>656703</v>
      </c>
      <c r="H107" s="5">
        <v>62405</v>
      </c>
      <c r="I107" s="5">
        <v>35608</v>
      </c>
      <c r="J107" s="5">
        <v>8683</v>
      </c>
      <c r="K107" s="5">
        <v>12944</v>
      </c>
      <c r="L107" s="5">
        <v>33242</v>
      </c>
      <c r="M107" s="5">
        <v>32662</v>
      </c>
      <c r="N107" s="5">
        <v>2938</v>
      </c>
      <c r="O107" s="5">
        <v>15739</v>
      </c>
    </row>
    <row r="108" spans="1:15">
      <c r="A108" s="5">
        <v>1386</v>
      </c>
      <c r="B108" s="5">
        <v>4</v>
      </c>
      <c r="C108" s="5" t="s">
        <v>351</v>
      </c>
      <c r="D108" s="5" t="s">
        <v>352</v>
      </c>
      <c r="E108" s="5">
        <v>6578296</v>
      </c>
      <c r="F108" s="5">
        <v>3423391</v>
      </c>
      <c r="G108" s="5">
        <v>2560422</v>
      </c>
      <c r="H108" s="5">
        <v>658286</v>
      </c>
      <c r="I108" s="5">
        <v>204684</v>
      </c>
      <c r="J108" s="5">
        <v>108057</v>
      </c>
      <c r="K108" s="5">
        <v>179540</v>
      </c>
      <c r="L108" s="5">
        <v>1198907</v>
      </c>
      <c r="M108" s="5">
        <v>1100146</v>
      </c>
      <c r="N108" s="5">
        <v>18927</v>
      </c>
      <c r="O108" s="5">
        <v>549328</v>
      </c>
    </row>
    <row r="109" spans="1:15">
      <c r="A109" s="5">
        <v>1386</v>
      </c>
      <c r="B109" s="5">
        <v>4</v>
      </c>
      <c r="C109" s="5" t="s">
        <v>353</v>
      </c>
      <c r="D109" s="5" t="s">
        <v>354</v>
      </c>
      <c r="E109" s="5">
        <v>6437563</v>
      </c>
      <c r="F109" s="5">
        <v>5939680</v>
      </c>
      <c r="G109" s="5">
        <v>5840843</v>
      </c>
      <c r="H109" s="5">
        <v>16616</v>
      </c>
      <c r="I109" s="5">
        <v>82221</v>
      </c>
      <c r="J109" s="5">
        <v>27494</v>
      </c>
      <c r="K109" s="5">
        <v>45710</v>
      </c>
      <c r="L109" s="5">
        <v>101192</v>
      </c>
      <c r="M109" s="5">
        <v>111027</v>
      </c>
      <c r="N109" s="5">
        <v>26979</v>
      </c>
      <c r="O109" s="5">
        <v>185482</v>
      </c>
    </row>
    <row r="110" spans="1:15">
      <c r="A110" s="5">
        <v>1386</v>
      </c>
      <c r="B110" s="5">
        <v>4</v>
      </c>
      <c r="C110" s="5" t="s">
        <v>355</v>
      </c>
      <c r="D110" s="5" t="s">
        <v>356</v>
      </c>
      <c r="E110" s="5">
        <v>3833040</v>
      </c>
      <c r="F110" s="5">
        <v>3474660</v>
      </c>
      <c r="G110" s="5">
        <v>3138548</v>
      </c>
      <c r="H110" s="5">
        <v>48541</v>
      </c>
      <c r="I110" s="5">
        <v>287571</v>
      </c>
      <c r="J110" s="5">
        <v>15811</v>
      </c>
      <c r="K110" s="5">
        <v>57735</v>
      </c>
      <c r="L110" s="5">
        <v>40832</v>
      </c>
      <c r="M110" s="5">
        <v>156504</v>
      </c>
      <c r="N110" s="5">
        <v>23197</v>
      </c>
      <c r="O110" s="5">
        <v>64300</v>
      </c>
    </row>
    <row r="111" spans="1:15">
      <c r="A111" s="5">
        <v>1386</v>
      </c>
      <c r="B111" s="5">
        <v>4</v>
      </c>
      <c r="C111" s="5" t="s">
        <v>357</v>
      </c>
      <c r="D111" s="5" t="s">
        <v>358</v>
      </c>
      <c r="E111" s="5">
        <v>5663199</v>
      </c>
      <c r="F111" s="5">
        <v>5057530</v>
      </c>
      <c r="G111" s="5">
        <v>4900977</v>
      </c>
      <c r="H111" s="5">
        <v>72449</v>
      </c>
      <c r="I111" s="5">
        <v>84105</v>
      </c>
      <c r="J111" s="5">
        <v>38138</v>
      </c>
      <c r="K111" s="5">
        <v>91773</v>
      </c>
      <c r="L111" s="5">
        <v>162414</v>
      </c>
      <c r="M111" s="5">
        <v>118081</v>
      </c>
      <c r="N111" s="5">
        <v>27419</v>
      </c>
      <c r="O111" s="5">
        <v>167844</v>
      </c>
    </row>
    <row r="112" spans="1:15">
      <c r="A112" s="5">
        <v>1386</v>
      </c>
      <c r="B112" s="5">
        <v>2</v>
      </c>
      <c r="C112" s="5" t="s">
        <v>359</v>
      </c>
      <c r="D112" s="5" t="s">
        <v>360</v>
      </c>
      <c r="E112" s="5">
        <v>135009021</v>
      </c>
      <c r="F112" s="5">
        <v>125569094</v>
      </c>
      <c r="G112" s="5">
        <v>123495792</v>
      </c>
      <c r="H112" s="5">
        <v>287567</v>
      </c>
      <c r="I112" s="5">
        <v>1785734</v>
      </c>
      <c r="J112" s="5">
        <v>92496</v>
      </c>
      <c r="K112" s="5">
        <v>1384331</v>
      </c>
      <c r="L112" s="5">
        <v>996243</v>
      </c>
      <c r="M112" s="5">
        <v>3520324</v>
      </c>
      <c r="N112" s="5">
        <v>88159</v>
      </c>
      <c r="O112" s="5">
        <v>3358373</v>
      </c>
    </row>
    <row r="113" spans="1:15">
      <c r="A113" s="5">
        <v>1386</v>
      </c>
      <c r="B113" s="5">
        <v>3</v>
      </c>
      <c r="C113" s="5" t="s">
        <v>361</v>
      </c>
      <c r="D113" s="5" t="s">
        <v>362</v>
      </c>
      <c r="E113" s="5">
        <v>104401461</v>
      </c>
      <c r="F113" s="5">
        <v>97696158</v>
      </c>
      <c r="G113" s="5">
        <v>95826446</v>
      </c>
      <c r="H113" s="5">
        <v>228424</v>
      </c>
      <c r="I113" s="5">
        <v>1641289</v>
      </c>
      <c r="J113" s="5">
        <v>60152</v>
      </c>
      <c r="K113" s="5">
        <v>1227893</v>
      </c>
      <c r="L113" s="5">
        <v>814993</v>
      </c>
      <c r="M113" s="5">
        <v>2215205</v>
      </c>
      <c r="N113" s="5">
        <v>43671</v>
      </c>
      <c r="O113" s="5">
        <v>2343390</v>
      </c>
    </row>
    <row r="114" spans="1:15">
      <c r="A114" s="5">
        <v>1386</v>
      </c>
      <c r="B114" s="5">
        <v>4</v>
      </c>
      <c r="C114" s="5" t="s">
        <v>363</v>
      </c>
      <c r="D114" s="5" t="s">
        <v>362</v>
      </c>
      <c r="E114" s="5">
        <v>104401461</v>
      </c>
      <c r="F114" s="5">
        <v>97696158</v>
      </c>
      <c r="G114" s="5">
        <v>95826446</v>
      </c>
      <c r="H114" s="5">
        <v>228424</v>
      </c>
      <c r="I114" s="5">
        <v>1641289</v>
      </c>
      <c r="J114" s="5">
        <v>60152</v>
      </c>
      <c r="K114" s="5">
        <v>1227893</v>
      </c>
      <c r="L114" s="5">
        <v>814993</v>
      </c>
      <c r="M114" s="5">
        <v>2215205</v>
      </c>
      <c r="N114" s="5">
        <v>43671</v>
      </c>
      <c r="O114" s="5">
        <v>2343390</v>
      </c>
    </row>
    <row r="115" spans="1:15">
      <c r="A115" s="5">
        <v>1386</v>
      </c>
      <c r="B115" s="5">
        <v>3</v>
      </c>
      <c r="C115" s="5" t="s">
        <v>364</v>
      </c>
      <c r="D115" s="5" t="s">
        <v>365</v>
      </c>
      <c r="E115" s="5">
        <v>25507587</v>
      </c>
      <c r="F115" s="5">
        <v>23721259</v>
      </c>
      <c r="G115" s="5">
        <v>23588941</v>
      </c>
      <c r="H115" s="5">
        <v>36193</v>
      </c>
      <c r="I115" s="5">
        <v>96124</v>
      </c>
      <c r="J115" s="5">
        <v>24448</v>
      </c>
      <c r="K115" s="5">
        <v>115363</v>
      </c>
      <c r="L115" s="5">
        <v>140653</v>
      </c>
      <c r="M115" s="5">
        <v>1050497</v>
      </c>
      <c r="N115" s="5">
        <v>26439</v>
      </c>
      <c r="O115" s="5">
        <v>428928</v>
      </c>
    </row>
    <row r="116" spans="1:15">
      <c r="A116" s="5">
        <v>1386</v>
      </c>
      <c r="B116" s="5">
        <v>4</v>
      </c>
      <c r="C116" s="5" t="s">
        <v>366</v>
      </c>
      <c r="D116" s="5" t="s">
        <v>365</v>
      </c>
      <c r="E116" s="5">
        <v>25507587</v>
      </c>
      <c r="F116" s="5">
        <v>23721259</v>
      </c>
      <c r="G116" s="5">
        <v>23588941</v>
      </c>
      <c r="H116" s="5">
        <v>36193</v>
      </c>
      <c r="I116" s="5">
        <v>96124</v>
      </c>
      <c r="J116" s="5">
        <v>24448</v>
      </c>
      <c r="K116" s="5">
        <v>115363</v>
      </c>
      <c r="L116" s="5">
        <v>140653</v>
      </c>
      <c r="M116" s="5">
        <v>1050497</v>
      </c>
      <c r="N116" s="5">
        <v>26439</v>
      </c>
      <c r="O116" s="5">
        <v>428928</v>
      </c>
    </row>
    <row r="117" spans="1:15">
      <c r="A117" s="5">
        <v>1386</v>
      </c>
      <c r="B117" s="5">
        <v>3</v>
      </c>
      <c r="C117" s="5" t="s">
        <v>367</v>
      </c>
      <c r="D117" s="5" t="s">
        <v>368</v>
      </c>
      <c r="E117" s="5">
        <v>5099973</v>
      </c>
      <c r="F117" s="5">
        <v>4151677</v>
      </c>
      <c r="G117" s="5">
        <v>4080405</v>
      </c>
      <c r="H117" s="5">
        <v>22950</v>
      </c>
      <c r="I117" s="5">
        <v>48321</v>
      </c>
      <c r="J117" s="5">
        <v>7897</v>
      </c>
      <c r="K117" s="5">
        <v>41075</v>
      </c>
      <c r="L117" s="5">
        <v>40598</v>
      </c>
      <c r="M117" s="5">
        <v>254622</v>
      </c>
      <c r="N117" s="5">
        <v>18049</v>
      </c>
      <c r="O117" s="5">
        <v>586055</v>
      </c>
    </row>
    <row r="118" spans="1:15">
      <c r="A118" s="5">
        <v>1386</v>
      </c>
      <c r="B118" s="5">
        <v>4</v>
      </c>
      <c r="C118" s="5" t="s">
        <v>369</v>
      </c>
      <c r="D118" s="5" t="s">
        <v>370</v>
      </c>
      <c r="E118" s="5">
        <v>4523236</v>
      </c>
      <c r="F118" s="5">
        <v>3616961</v>
      </c>
      <c r="G118" s="5">
        <v>3551175</v>
      </c>
      <c r="H118" s="5">
        <v>20671</v>
      </c>
      <c r="I118" s="5">
        <v>45115</v>
      </c>
      <c r="J118" s="5">
        <v>5921</v>
      </c>
      <c r="K118" s="5">
        <v>40361</v>
      </c>
      <c r="L118" s="5">
        <v>35618</v>
      </c>
      <c r="M118" s="5">
        <v>241268</v>
      </c>
      <c r="N118" s="5">
        <v>16933</v>
      </c>
      <c r="O118" s="5">
        <v>566173</v>
      </c>
    </row>
    <row r="119" spans="1:15">
      <c r="A119" s="5">
        <v>1386</v>
      </c>
      <c r="B119" s="5">
        <v>4</v>
      </c>
      <c r="C119" s="5" t="s">
        <v>371</v>
      </c>
      <c r="D119" s="5" t="s">
        <v>372</v>
      </c>
      <c r="E119" s="5">
        <v>576737</v>
      </c>
      <c r="F119" s="5">
        <v>534716</v>
      </c>
      <c r="G119" s="5">
        <v>529230</v>
      </c>
      <c r="H119" s="5">
        <v>2279</v>
      </c>
      <c r="I119" s="5">
        <v>3206</v>
      </c>
      <c r="J119" s="5">
        <v>1975</v>
      </c>
      <c r="K119" s="5">
        <v>714</v>
      </c>
      <c r="L119" s="5">
        <v>4980</v>
      </c>
      <c r="M119" s="5">
        <v>13354</v>
      </c>
      <c r="N119" s="5">
        <v>1116</v>
      </c>
      <c r="O119" s="5">
        <v>19882</v>
      </c>
    </row>
    <row r="120" spans="1:15">
      <c r="A120" s="5">
        <v>1386</v>
      </c>
      <c r="B120" s="5">
        <v>2</v>
      </c>
      <c r="C120" s="5" t="s">
        <v>373</v>
      </c>
      <c r="D120" s="5" t="s">
        <v>374</v>
      </c>
      <c r="E120" s="5">
        <v>37889801</v>
      </c>
      <c r="F120" s="5">
        <v>36375934</v>
      </c>
      <c r="G120" s="5">
        <v>35573478</v>
      </c>
      <c r="H120" s="5">
        <v>306434</v>
      </c>
      <c r="I120" s="5">
        <v>496022</v>
      </c>
      <c r="J120" s="5">
        <v>54873</v>
      </c>
      <c r="K120" s="5">
        <v>189480</v>
      </c>
      <c r="L120" s="5">
        <v>144928</v>
      </c>
      <c r="M120" s="5">
        <v>360934</v>
      </c>
      <c r="N120" s="5">
        <v>34280</v>
      </c>
      <c r="O120" s="5">
        <v>729371</v>
      </c>
    </row>
    <row r="121" spans="1:15">
      <c r="A121" s="5">
        <v>1386</v>
      </c>
      <c r="B121" s="5">
        <v>3</v>
      </c>
      <c r="C121" s="5" t="s">
        <v>375</v>
      </c>
      <c r="D121" s="5" t="s">
        <v>376</v>
      </c>
      <c r="E121" s="5">
        <v>15855099</v>
      </c>
      <c r="F121" s="5">
        <v>15171859</v>
      </c>
      <c r="G121" s="5">
        <v>14929782</v>
      </c>
      <c r="H121" s="5">
        <v>26479</v>
      </c>
      <c r="I121" s="5">
        <v>215598</v>
      </c>
      <c r="J121" s="5">
        <v>28374</v>
      </c>
      <c r="K121" s="5">
        <v>84427</v>
      </c>
      <c r="L121" s="5">
        <v>66557</v>
      </c>
      <c r="M121" s="5">
        <v>138324</v>
      </c>
      <c r="N121" s="5">
        <v>19915</v>
      </c>
      <c r="O121" s="5">
        <v>345644</v>
      </c>
    </row>
    <row r="122" spans="1:15">
      <c r="A122" s="5">
        <v>1386</v>
      </c>
      <c r="B122" s="5">
        <v>4</v>
      </c>
      <c r="C122" s="5" t="s">
        <v>377</v>
      </c>
      <c r="D122" s="5" t="s">
        <v>378</v>
      </c>
      <c r="E122" s="5">
        <v>10590926</v>
      </c>
      <c r="F122" s="5">
        <v>10247024</v>
      </c>
      <c r="G122" s="5">
        <v>10086417</v>
      </c>
      <c r="H122" s="5">
        <v>10758</v>
      </c>
      <c r="I122" s="5">
        <v>149848</v>
      </c>
      <c r="J122" s="5">
        <v>15560</v>
      </c>
      <c r="K122" s="5">
        <v>71584</v>
      </c>
      <c r="L122" s="5">
        <v>33553</v>
      </c>
      <c r="M122" s="5">
        <v>71763</v>
      </c>
      <c r="N122" s="5">
        <v>7638</v>
      </c>
      <c r="O122" s="5">
        <v>143804</v>
      </c>
    </row>
    <row r="123" spans="1:15">
      <c r="A123" s="5">
        <v>1386</v>
      </c>
      <c r="B123" s="5">
        <v>4</v>
      </c>
      <c r="C123" s="5" t="s">
        <v>379</v>
      </c>
      <c r="D123" s="5" t="s">
        <v>380</v>
      </c>
      <c r="E123" s="5">
        <v>5226776</v>
      </c>
      <c r="F123" s="5">
        <v>4890107</v>
      </c>
      <c r="G123" s="5">
        <v>4809763</v>
      </c>
      <c r="H123" s="5">
        <v>15721</v>
      </c>
      <c r="I123" s="5">
        <v>64622</v>
      </c>
      <c r="J123" s="5">
        <v>12814</v>
      </c>
      <c r="K123" s="5">
        <v>11169</v>
      </c>
      <c r="L123" s="5">
        <v>32797</v>
      </c>
      <c r="M123" s="5">
        <v>66251</v>
      </c>
      <c r="N123" s="5">
        <v>12238</v>
      </c>
      <c r="O123" s="5">
        <v>201401</v>
      </c>
    </row>
    <row r="124" spans="1:15">
      <c r="A124" s="5">
        <v>1386</v>
      </c>
      <c r="B124" s="5">
        <v>4</v>
      </c>
      <c r="C124" s="5" t="s">
        <v>381</v>
      </c>
      <c r="D124" s="5" t="s">
        <v>382</v>
      </c>
      <c r="E124" s="5">
        <v>37397</v>
      </c>
      <c r="F124" s="5">
        <v>34729</v>
      </c>
      <c r="G124" s="5">
        <v>33601</v>
      </c>
      <c r="H124" s="5">
        <v>0</v>
      </c>
      <c r="I124" s="5">
        <v>1127</v>
      </c>
      <c r="J124" s="5">
        <v>0</v>
      </c>
      <c r="K124" s="5">
        <v>1674</v>
      </c>
      <c r="L124" s="5">
        <v>207</v>
      </c>
      <c r="M124" s="5">
        <v>310</v>
      </c>
      <c r="N124" s="5">
        <v>38</v>
      </c>
      <c r="O124" s="5">
        <v>439</v>
      </c>
    </row>
    <row r="125" spans="1:15">
      <c r="A125" s="5">
        <v>1386</v>
      </c>
      <c r="B125" s="5">
        <v>3</v>
      </c>
      <c r="C125" s="5" t="s">
        <v>383</v>
      </c>
      <c r="D125" s="5" t="s">
        <v>384</v>
      </c>
      <c r="E125" s="5">
        <v>22034701</v>
      </c>
      <c r="F125" s="5">
        <v>21204075</v>
      </c>
      <c r="G125" s="5">
        <v>20643696</v>
      </c>
      <c r="H125" s="5">
        <v>279955</v>
      </c>
      <c r="I125" s="5">
        <v>280425</v>
      </c>
      <c r="J125" s="5">
        <v>26499</v>
      </c>
      <c r="K125" s="5">
        <v>105054</v>
      </c>
      <c r="L125" s="5">
        <v>78371</v>
      </c>
      <c r="M125" s="5">
        <v>222610</v>
      </c>
      <c r="N125" s="5">
        <v>14366</v>
      </c>
      <c r="O125" s="5">
        <v>383727</v>
      </c>
    </row>
    <row r="126" spans="1:15">
      <c r="A126" s="5">
        <v>1386</v>
      </c>
      <c r="B126" s="5">
        <v>4</v>
      </c>
      <c r="C126" s="5" t="s">
        <v>385</v>
      </c>
      <c r="D126" s="5" t="s">
        <v>386</v>
      </c>
      <c r="E126" s="5">
        <v>2154818</v>
      </c>
      <c r="F126" s="5">
        <v>2088415</v>
      </c>
      <c r="G126" s="5">
        <v>2085096</v>
      </c>
      <c r="H126" s="5">
        <v>734</v>
      </c>
      <c r="I126" s="5">
        <v>2586</v>
      </c>
      <c r="J126" s="5">
        <v>3321</v>
      </c>
      <c r="K126" s="5">
        <v>39076</v>
      </c>
      <c r="L126" s="5">
        <v>4045</v>
      </c>
      <c r="M126" s="5">
        <v>9139</v>
      </c>
      <c r="N126" s="5">
        <v>1120</v>
      </c>
      <c r="O126" s="5">
        <v>9703</v>
      </c>
    </row>
    <row r="127" spans="1:15">
      <c r="A127" s="5">
        <v>1386</v>
      </c>
      <c r="B127" s="5">
        <v>4</v>
      </c>
      <c r="C127" s="5" t="s">
        <v>387</v>
      </c>
      <c r="D127" s="5" t="s">
        <v>388</v>
      </c>
      <c r="E127" s="5">
        <v>4608035</v>
      </c>
      <c r="F127" s="5">
        <v>4408108</v>
      </c>
      <c r="G127" s="5">
        <v>4225178</v>
      </c>
      <c r="H127" s="5">
        <v>41700</v>
      </c>
      <c r="I127" s="5">
        <v>141230</v>
      </c>
      <c r="J127" s="5">
        <v>1795</v>
      </c>
      <c r="K127" s="5">
        <v>17482</v>
      </c>
      <c r="L127" s="5">
        <v>19518</v>
      </c>
      <c r="M127" s="5">
        <v>42154</v>
      </c>
      <c r="N127" s="5">
        <v>4797</v>
      </c>
      <c r="O127" s="5">
        <v>114181</v>
      </c>
    </row>
    <row r="128" spans="1:15">
      <c r="A128" s="5">
        <v>1386</v>
      </c>
      <c r="B128" s="5">
        <v>4</v>
      </c>
      <c r="C128" s="5" t="s">
        <v>389</v>
      </c>
      <c r="D128" s="5" t="s">
        <v>390</v>
      </c>
      <c r="E128" s="5">
        <v>1191624</v>
      </c>
      <c r="F128" s="5">
        <v>1122610</v>
      </c>
      <c r="G128" s="5">
        <v>1074347</v>
      </c>
      <c r="H128" s="5">
        <v>15415</v>
      </c>
      <c r="I128" s="5">
        <v>32848</v>
      </c>
      <c r="J128" s="5">
        <v>2101</v>
      </c>
      <c r="K128" s="5">
        <v>8714</v>
      </c>
      <c r="L128" s="5">
        <v>6830</v>
      </c>
      <c r="M128" s="5">
        <v>16699</v>
      </c>
      <c r="N128" s="5">
        <v>1012</v>
      </c>
      <c r="O128" s="5">
        <v>33657</v>
      </c>
    </row>
    <row r="129" spans="1:15">
      <c r="A129" s="5">
        <v>1386</v>
      </c>
      <c r="B129" s="5">
        <v>4</v>
      </c>
      <c r="C129" s="5" t="s">
        <v>391</v>
      </c>
      <c r="D129" s="5" t="s">
        <v>392</v>
      </c>
      <c r="E129" s="5">
        <v>14080225</v>
      </c>
      <c r="F129" s="5">
        <v>13584942</v>
      </c>
      <c r="G129" s="5">
        <v>13259076</v>
      </c>
      <c r="H129" s="5">
        <v>222106</v>
      </c>
      <c r="I129" s="5">
        <v>103761</v>
      </c>
      <c r="J129" s="5">
        <v>19282</v>
      </c>
      <c r="K129" s="5">
        <v>39782</v>
      </c>
      <c r="L129" s="5">
        <v>47978</v>
      </c>
      <c r="M129" s="5">
        <v>154617</v>
      </c>
      <c r="N129" s="5">
        <v>7437</v>
      </c>
      <c r="O129" s="5">
        <v>226186</v>
      </c>
    </row>
    <row r="130" spans="1:15">
      <c r="A130" s="5">
        <v>1386</v>
      </c>
      <c r="B130" s="5">
        <v>2</v>
      </c>
      <c r="C130" s="5" t="s">
        <v>393</v>
      </c>
      <c r="D130" s="5" t="s">
        <v>394</v>
      </c>
      <c r="E130" s="5">
        <v>8211222</v>
      </c>
      <c r="F130" s="5">
        <v>7879887</v>
      </c>
      <c r="G130" s="5">
        <v>7592702</v>
      </c>
      <c r="H130" s="5">
        <v>134223</v>
      </c>
      <c r="I130" s="5">
        <v>152962</v>
      </c>
      <c r="J130" s="5">
        <v>27882</v>
      </c>
      <c r="K130" s="5">
        <v>17940</v>
      </c>
      <c r="L130" s="5">
        <v>30698</v>
      </c>
      <c r="M130" s="5">
        <v>60167</v>
      </c>
      <c r="N130" s="5">
        <v>8300</v>
      </c>
      <c r="O130" s="5">
        <v>186348</v>
      </c>
    </row>
    <row r="131" spans="1:15">
      <c r="A131" s="5">
        <v>1386</v>
      </c>
      <c r="B131" s="5">
        <v>3</v>
      </c>
      <c r="C131" s="5" t="s">
        <v>395</v>
      </c>
      <c r="D131" s="5" t="s">
        <v>396</v>
      </c>
      <c r="E131" s="5">
        <v>2524141</v>
      </c>
      <c r="F131" s="5">
        <v>2422056</v>
      </c>
      <c r="G131" s="5">
        <v>2343753</v>
      </c>
      <c r="H131" s="5">
        <v>30659</v>
      </c>
      <c r="I131" s="5">
        <v>47644</v>
      </c>
      <c r="J131" s="5">
        <v>5983</v>
      </c>
      <c r="K131" s="5">
        <v>47</v>
      </c>
      <c r="L131" s="5">
        <v>12820</v>
      </c>
      <c r="M131" s="5">
        <v>21390</v>
      </c>
      <c r="N131" s="5">
        <v>2455</v>
      </c>
      <c r="O131" s="5">
        <v>59390</v>
      </c>
    </row>
    <row r="132" spans="1:15">
      <c r="A132" s="5">
        <v>1386</v>
      </c>
      <c r="B132" s="5">
        <v>4</v>
      </c>
      <c r="C132" s="5" t="s">
        <v>397</v>
      </c>
      <c r="D132" s="5" t="s">
        <v>396</v>
      </c>
      <c r="E132" s="5">
        <v>2524141</v>
      </c>
      <c r="F132" s="5">
        <v>2422056</v>
      </c>
      <c r="G132" s="5">
        <v>2343753</v>
      </c>
      <c r="H132" s="5">
        <v>30659</v>
      </c>
      <c r="I132" s="5">
        <v>47644</v>
      </c>
      <c r="J132" s="5">
        <v>5983</v>
      </c>
      <c r="K132" s="5">
        <v>47</v>
      </c>
      <c r="L132" s="5">
        <v>12820</v>
      </c>
      <c r="M132" s="5">
        <v>21390</v>
      </c>
      <c r="N132" s="5">
        <v>2455</v>
      </c>
      <c r="O132" s="5">
        <v>59390</v>
      </c>
    </row>
    <row r="133" spans="1:15">
      <c r="A133" s="5">
        <v>1386</v>
      </c>
      <c r="B133" s="5">
        <v>3</v>
      </c>
      <c r="C133" s="5" t="s">
        <v>398</v>
      </c>
      <c r="D133" s="5" t="s">
        <v>399</v>
      </c>
      <c r="E133" s="5">
        <v>681745</v>
      </c>
      <c r="F133" s="5">
        <v>661839</v>
      </c>
      <c r="G133" s="5">
        <v>643358</v>
      </c>
      <c r="H133" s="5">
        <v>15453</v>
      </c>
      <c r="I133" s="5">
        <v>3028</v>
      </c>
      <c r="J133" s="5">
        <v>414</v>
      </c>
      <c r="K133" s="5">
        <v>931</v>
      </c>
      <c r="L133" s="5">
        <v>3170</v>
      </c>
      <c r="M133" s="5">
        <v>5218</v>
      </c>
      <c r="N133" s="5">
        <v>1833</v>
      </c>
      <c r="O133" s="5">
        <v>8339</v>
      </c>
    </row>
    <row r="134" spans="1:15">
      <c r="A134" s="5">
        <v>1386</v>
      </c>
      <c r="B134" s="5">
        <v>4</v>
      </c>
      <c r="C134" s="5" t="s">
        <v>400</v>
      </c>
      <c r="D134" s="5" t="s">
        <v>399</v>
      </c>
      <c r="E134" s="5">
        <v>681745</v>
      </c>
      <c r="F134" s="5">
        <v>661839</v>
      </c>
      <c r="G134" s="5">
        <v>643358</v>
      </c>
      <c r="H134" s="5">
        <v>15453</v>
      </c>
      <c r="I134" s="5">
        <v>3028</v>
      </c>
      <c r="J134" s="5">
        <v>414</v>
      </c>
      <c r="K134" s="5">
        <v>931</v>
      </c>
      <c r="L134" s="5">
        <v>3170</v>
      </c>
      <c r="M134" s="5">
        <v>5218</v>
      </c>
      <c r="N134" s="5">
        <v>1833</v>
      </c>
      <c r="O134" s="5">
        <v>8339</v>
      </c>
    </row>
    <row r="135" spans="1:15">
      <c r="A135" s="5">
        <v>1386</v>
      </c>
      <c r="B135" s="5">
        <v>3</v>
      </c>
      <c r="C135" s="5" t="s">
        <v>401</v>
      </c>
      <c r="D135" s="5" t="s">
        <v>402</v>
      </c>
      <c r="E135" s="5">
        <v>1532457</v>
      </c>
      <c r="F135" s="5">
        <v>1493825</v>
      </c>
      <c r="G135" s="5">
        <v>1429818</v>
      </c>
      <c r="H135" s="5">
        <v>13586</v>
      </c>
      <c r="I135" s="5">
        <v>50421</v>
      </c>
      <c r="J135" s="5">
        <v>3270</v>
      </c>
      <c r="K135" s="5">
        <v>1781</v>
      </c>
      <c r="L135" s="5">
        <v>2782</v>
      </c>
      <c r="M135" s="5">
        <v>11940</v>
      </c>
      <c r="N135" s="5">
        <v>1036</v>
      </c>
      <c r="O135" s="5">
        <v>17823</v>
      </c>
    </row>
    <row r="136" spans="1:15">
      <c r="A136" s="5">
        <v>1386</v>
      </c>
      <c r="B136" s="5">
        <v>4</v>
      </c>
      <c r="C136" s="5" t="s">
        <v>403</v>
      </c>
      <c r="D136" s="5" t="s">
        <v>402</v>
      </c>
      <c r="E136" s="5">
        <v>1532457</v>
      </c>
      <c r="F136" s="5">
        <v>1493825</v>
      </c>
      <c r="G136" s="5">
        <v>1429818</v>
      </c>
      <c r="H136" s="5">
        <v>13586</v>
      </c>
      <c r="I136" s="5">
        <v>50421</v>
      </c>
      <c r="J136" s="5">
        <v>3270</v>
      </c>
      <c r="K136" s="5">
        <v>1781</v>
      </c>
      <c r="L136" s="5">
        <v>2782</v>
      </c>
      <c r="M136" s="5">
        <v>11940</v>
      </c>
      <c r="N136" s="5">
        <v>1036</v>
      </c>
      <c r="O136" s="5">
        <v>17823</v>
      </c>
    </row>
    <row r="137" spans="1:15">
      <c r="A137" s="5">
        <v>1386</v>
      </c>
      <c r="B137" s="5">
        <v>3</v>
      </c>
      <c r="C137" s="5" t="s">
        <v>404</v>
      </c>
      <c r="D137" s="5" t="s">
        <v>405</v>
      </c>
      <c r="E137" s="5">
        <v>1598067</v>
      </c>
      <c r="F137" s="5">
        <v>1551614</v>
      </c>
      <c r="G137" s="5">
        <v>1479537</v>
      </c>
      <c r="H137" s="5">
        <v>38605</v>
      </c>
      <c r="I137" s="5">
        <v>33471</v>
      </c>
      <c r="J137" s="5">
        <v>3033</v>
      </c>
      <c r="K137" s="5">
        <v>2416</v>
      </c>
      <c r="L137" s="5">
        <v>2755</v>
      </c>
      <c r="M137" s="5">
        <v>7613</v>
      </c>
      <c r="N137" s="5">
        <v>878</v>
      </c>
      <c r="O137" s="5">
        <v>29759</v>
      </c>
    </row>
    <row r="138" spans="1:15">
      <c r="A138" s="5">
        <v>1386</v>
      </c>
      <c r="B138" s="5">
        <v>4</v>
      </c>
      <c r="C138" s="5" t="s">
        <v>406</v>
      </c>
      <c r="D138" s="5" t="s">
        <v>405</v>
      </c>
      <c r="E138" s="5">
        <v>1598067</v>
      </c>
      <c r="F138" s="5">
        <v>1551614</v>
      </c>
      <c r="G138" s="5">
        <v>1479537</v>
      </c>
      <c r="H138" s="5">
        <v>38605</v>
      </c>
      <c r="I138" s="5">
        <v>33471</v>
      </c>
      <c r="J138" s="5">
        <v>3033</v>
      </c>
      <c r="K138" s="5">
        <v>2416</v>
      </c>
      <c r="L138" s="5">
        <v>2755</v>
      </c>
      <c r="M138" s="5">
        <v>7613</v>
      </c>
      <c r="N138" s="5">
        <v>878</v>
      </c>
      <c r="O138" s="5">
        <v>29759</v>
      </c>
    </row>
    <row r="139" spans="1:15">
      <c r="A139" s="5">
        <v>1386</v>
      </c>
      <c r="B139" s="5">
        <v>3</v>
      </c>
      <c r="C139" s="5" t="s">
        <v>407</v>
      </c>
      <c r="D139" s="5" t="s">
        <v>408</v>
      </c>
      <c r="E139" s="5">
        <v>1341976</v>
      </c>
      <c r="F139" s="5">
        <v>1262053</v>
      </c>
      <c r="G139" s="5">
        <v>1215367</v>
      </c>
      <c r="H139" s="5">
        <v>32131</v>
      </c>
      <c r="I139" s="5">
        <v>14555</v>
      </c>
      <c r="J139" s="5">
        <v>681</v>
      </c>
      <c r="K139" s="5">
        <v>3060</v>
      </c>
      <c r="L139" s="5">
        <v>8359</v>
      </c>
      <c r="M139" s="5">
        <v>10519</v>
      </c>
      <c r="N139" s="5">
        <v>1146</v>
      </c>
      <c r="O139" s="5">
        <v>56159</v>
      </c>
    </row>
    <row r="140" spans="1:15">
      <c r="A140" s="5">
        <v>1386</v>
      </c>
      <c r="B140" s="5">
        <v>4</v>
      </c>
      <c r="C140" s="5" t="s">
        <v>409</v>
      </c>
      <c r="D140" s="5" t="s">
        <v>410</v>
      </c>
      <c r="E140" s="5">
        <v>1131426</v>
      </c>
      <c r="F140" s="5">
        <v>1062377</v>
      </c>
      <c r="G140" s="5">
        <v>1029831</v>
      </c>
      <c r="H140" s="5">
        <v>23081</v>
      </c>
      <c r="I140" s="5">
        <v>9465</v>
      </c>
      <c r="J140" s="5">
        <v>518</v>
      </c>
      <c r="K140" s="5">
        <v>2806</v>
      </c>
      <c r="L140" s="5">
        <v>3234</v>
      </c>
      <c r="M140" s="5">
        <v>8006</v>
      </c>
      <c r="N140" s="5">
        <v>747</v>
      </c>
      <c r="O140" s="5">
        <v>53737</v>
      </c>
    </row>
    <row r="141" spans="1:15">
      <c r="A141" s="5">
        <v>1386</v>
      </c>
      <c r="B141" s="5">
        <v>4</v>
      </c>
      <c r="C141" s="5" t="s">
        <v>411</v>
      </c>
      <c r="D141" s="5" t="s">
        <v>412</v>
      </c>
      <c r="E141" s="5">
        <v>210550</v>
      </c>
      <c r="F141" s="5">
        <v>199676</v>
      </c>
      <c r="G141" s="5">
        <v>185536</v>
      </c>
      <c r="H141" s="5">
        <v>9049</v>
      </c>
      <c r="I141" s="5">
        <v>5090</v>
      </c>
      <c r="J141" s="5">
        <v>163</v>
      </c>
      <c r="K141" s="5">
        <v>254</v>
      </c>
      <c r="L141" s="5">
        <v>5124</v>
      </c>
      <c r="M141" s="5">
        <v>2512</v>
      </c>
      <c r="N141" s="5">
        <v>399</v>
      </c>
      <c r="O141" s="5">
        <v>2422</v>
      </c>
    </row>
    <row r="142" spans="1:15">
      <c r="A142" s="5">
        <v>1386</v>
      </c>
      <c r="B142" s="5">
        <v>3</v>
      </c>
      <c r="C142" s="5" t="s">
        <v>413</v>
      </c>
      <c r="D142" s="5" t="s">
        <v>414</v>
      </c>
      <c r="E142" s="5">
        <v>171568</v>
      </c>
      <c r="F142" s="5">
        <v>162121</v>
      </c>
      <c r="G142" s="5">
        <v>160373</v>
      </c>
      <c r="H142" s="5">
        <v>1084</v>
      </c>
      <c r="I142" s="5">
        <v>664</v>
      </c>
      <c r="J142" s="5">
        <v>0</v>
      </c>
      <c r="K142" s="5">
        <v>6006</v>
      </c>
      <c r="L142" s="5">
        <v>375</v>
      </c>
      <c r="M142" s="5">
        <v>1238</v>
      </c>
      <c r="N142" s="5">
        <v>746</v>
      </c>
      <c r="O142" s="5">
        <v>1082</v>
      </c>
    </row>
    <row r="143" spans="1:15">
      <c r="A143" s="5">
        <v>1386</v>
      </c>
      <c r="B143" s="5">
        <v>4</v>
      </c>
      <c r="C143" s="5" t="s">
        <v>415</v>
      </c>
      <c r="D143" s="5" t="s">
        <v>414</v>
      </c>
      <c r="E143" s="5">
        <v>171568</v>
      </c>
      <c r="F143" s="5">
        <v>162121</v>
      </c>
      <c r="G143" s="5">
        <v>160373</v>
      </c>
      <c r="H143" s="5">
        <v>1084</v>
      </c>
      <c r="I143" s="5">
        <v>664</v>
      </c>
      <c r="J143" s="5">
        <v>0</v>
      </c>
      <c r="K143" s="5">
        <v>6006</v>
      </c>
      <c r="L143" s="5">
        <v>375</v>
      </c>
      <c r="M143" s="5">
        <v>1238</v>
      </c>
      <c r="N143" s="5">
        <v>746</v>
      </c>
      <c r="O143" s="5">
        <v>1082</v>
      </c>
    </row>
    <row r="144" spans="1:15">
      <c r="A144" s="5">
        <v>1386</v>
      </c>
      <c r="B144" s="5">
        <v>7</v>
      </c>
      <c r="C144" s="5" t="s">
        <v>416</v>
      </c>
      <c r="D144" s="5" t="s">
        <v>417</v>
      </c>
      <c r="E144" s="5">
        <v>361269</v>
      </c>
      <c r="F144" s="5">
        <v>326379</v>
      </c>
      <c r="G144" s="5">
        <v>320497</v>
      </c>
      <c r="H144" s="5">
        <v>2704</v>
      </c>
      <c r="I144" s="5">
        <v>3179</v>
      </c>
      <c r="J144" s="5">
        <v>14500</v>
      </c>
      <c r="K144" s="5">
        <v>3700</v>
      </c>
      <c r="L144" s="5">
        <v>436</v>
      </c>
      <c r="M144" s="5">
        <v>2249</v>
      </c>
      <c r="N144" s="5">
        <v>208</v>
      </c>
      <c r="O144" s="5">
        <v>13796</v>
      </c>
    </row>
    <row r="145" spans="1:15">
      <c r="A145" s="5">
        <v>1386</v>
      </c>
      <c r="B145" s="5">
        <v>9</v>
      </c>
      <c r="C145" s="5" t="s">
        <v>418</v>
      </c>
      <c r="D145" s="5" t="s">
        <v>417</v>
      </c>
      <c r="E145" s="5">
        <v>361269</v>
      </c>
      <c r="F145" s="5">
        <v>326379</v>
      </c>
      <c r="G145" s="5">
        <v>320497</v>
      </c>
      <c r="H145" s="5">
        <v>2704</v>
      </c>
      <c r="I145" s="5">
        <v>3179</v>
      </c>
      <c r="J145" s="5">
        <v>14500</v>
      </c>
      <c r="K145" s="5">
        <v>3700</v>
      </c>
      <c r="L145" s="5">
        <v>436</v>
      </c>
      <c r="M145" s="5">
        <v>2249</v>
      </c>
      <c r="N145" s="5">
        <v>208</v>
      </c>
      <c r="O145" s="5">
        <v>13796</v>
      </c>
    </row>
    <row r="146" spans="1:15">
      <c r="A146" s="5">
        <v>1386</v>
      </c>
      <c r="B146" s="5">
        <v>2</v>
      </c>
      <c r="C146" s="5" t="s">
        <v>419</v>
      </c>
      <c r="D146" s="5" t="s">
        <v>420</v>
      </c>
      <c r="E146" s="5">
        <v>34064697</v>
      </c>
      <c r="F146" s="5">
        <v>33084988</v>
      </c>
      <c r="G146" s="5">
        <v>31939160</v>
      </c>
      <c r="H146" s="5">
        <v>681096</v>
      </c>
      <c r="I146" s="5">
        <v>464731</v>
      </c>
      <c r="J146" s="5">
        <v>45251</v>
      </c>
      <c r="K146" s="5">
        <v>116454</v>
      </c>
      <c r="L146" s="5">
        <v>93772</v>
      </c>
      <c r="M146" s="5">
        <v>211519</v>
      </c>
      <c r="N146" s="5">
        <v>27352</v>
      </c>
      <c r="O146" s="5">
        <v>485362</v>
      </c>
    </row>
    <row r="147" spans="1:15">
      <c r="A147" s="5">
        <v>1386</v>
      </c>
      <c r="B147" s="5">
        <v>3</v>
      </c>
      <c r="C147" s="5" t="s">
        <v>421</v>
      </c>
      <c r="D147" s="5" t="s">
        <v>422</v>
      </c>
      <c r="E147" s="5">
        <v>7853749</v>
      </c>
      <c r="F147" s="5">
        <v>7513463</v>
      </c>
      <c r="G147" s="5">
        <v>7397344</v>
      </c>
      <c r="H147" s="5">
        <v>50505</v>
      </c>
      <c r="I147" s="5">
        <v>65614</v>
      </c>
      <c r="J147" s="5">
        <v>14559</v>
      </c>
      <c r="K147" s="5">
        <v>63923</v>
      </c>
      <c r="L147" s="5">
        <v>13998</v>
      </c>
      <c r="M147" s="5">
        <v>27835</v>
      </c>
      <c r="N147" s="5">
        <v>3338</v>
      </c>
      <c r="O147" s="5">
        <v>216634</v>
      </c>
    </row>
    <row r="148" spans="1:15">
      <c r="A148" s="5">
        <v>1386</v>
      </c>
      <c r="B148" s="5">
        <v>4</v>
      </c>
      <c r="C148" s="5" t="s">
        <v>423</v>
      </c>
      <c r="D148" s="5" t="s">
        <v>422</v>
      </c>
      <c r="E148" s="5">
        <v>7853749</v>
      </c>
      <c r="F148" s="5">
        <v>7513463</v>
      </c>
      <c r="G148" s="5">
        <v>7397344</v>
      </c>
      <c r="H148" s="5">
        <v>50505</v>
      </c>
      <c r="I148" s="5">
        <v>65614</v>
      </c>
      <c r="J148" s="5">
        <v>14559</v>
      </c>
      <c r="K148" s="5">
        <v>63923</v>
      </c>
      <c r="L148" s="5">
        <v>13998</v>
      </c>
      <c r="M148" s="5">
        <v>27835</v>
      </c>
      <c r="N148" s="5">
        <v>3338</v>
      </c>
      <c r="O148" s="5">
        <v>216634</v>
      </c>
    </row>
    <row r="149" spans="1:15">
      <c r="A149" s="5">
        <v>1386</v>
      </c>
      <c r="B149" s="5">
        <v>3</v>
      </c>
      <c r="C149" s="5" t="s">
        <v>424</v>
      </c>
      <c r="D149" s="5" t="s">
        <v>425</v>
      </c>
      <c r="E149" s="5">
        <v>2395410</v>
      </c>
      <c r="F149" s="5">
        <v>2284972</v>
      </c>
      <c r="G149" s="5">
        <v>2250079</v>
      </c>
      <c r="H149" s="5">
        <v>30315</v>
      </c>
      <c r="I149" s="5">
        <v>4579</v>
      </c>
      <c r="J149" s="5">
        <v>3400</v>
      </c>
      <c r="K149" s="5">
        <v>357</v>
      </c>
      <c r="L149" s="5">
        <v>12968</v>
      </c>
      <c r="M149" s="5">
        <v>25561</v>
      </c>
      <c r="N149" s="5">
        <v>8766</v>
      </c>
      <c r="O149" s="5">
        <v>59386</v>
      </c>
    </row>
    <row r="150" spans="1:15">
      <c r="A150" s="5">
        <v>1386</v>
      </c>
      <c r="B150" s="5">
        <v>4</v>
      </c>
      <c r="C150" s="5" t="s">
        <v>426</v>
      </c>
      <c r="D150" s="5" t="s">
        <v>425</v>
      </c>
      <c r="E150" s="5">
        <v>2395410</v>
      </c>
      <c r="F150" s="5">
        <v>2284972</v>
      </c>
      <c r="G150" s="5">
        <v>2250079</v>
      </c>
      <c r="H150" s="5">
        <v>30315</v>
      </c>
      <c r="I150" s="5">
        <v>4579</v>
      </c>
      <c r="J150" s="5">
        <v>3400</v>
      </c>
      <c r="K150" s="5">
        <v>357</v>
      </c>
      <c r="L150" s="5">
        <v>12968</v>
      </c>
      <c r="M150" s="5">
        <v>25561</v>
      </c>
      <c r="N150" s="5">
        <v>8766</v>
      </c>
      <c r="O150" s="5">
        <v>59386</v>
      </c>
    </row>
    <row r="151" spans="1:15">
      <c r="A151" s="5">
        <v>1386</v>
      </c>
      <c r="B151" s="5">
        <v>3</v>
      </c>
      <c r="C151" s="5" t="s">
        <v>427</v>
      </c>
      <c r="D151" s="5" t="s">
        <v>428</v>
      </c>
      <c r="E151" s="5">
        <v>9549800</v>
      </c>
      <c r="F151" s="5">
        <v>9375522</v>
      </c>
      <c r="G151" s="5">
        <v>9193415</v>
      </c>
      <c r="H151" s="5">
        <v>109112</v>
      </c>
      <c r="I151" s="5">
        <v>72995</v>
      </c>
      <c r="J151" s="5">
        <v>7615</v>
      </c>
      <c r="K151" s="5">
        <v>25149</v>
      </c>
      <c r="L151" s="5">
        <v>13906</v>
      </c>
      <c r="M151" s="5">
        <v>68352</v>
      </c>
      <c r="N151" s="5">
        <v>6064</v>
      </c>
      <c r="O151" s="5">
        <v>53192</v>
      </c>
    </row>
    <row r="152" spans="1:15">
      <c r="A152" s="5">
        <v>1386</v>
      </c>
      <c r="B152" s="5">
        <v>14</v>
      </c>
      <c r="C152" s="5" t="s">
        <v>429</v>
      </c>
      <c r="D152" s="5" t="s">
        <v>430</v>
      </c>
      <c r="E152" s="5">
        <v>9549800</v>
      </c>
      <c r="F152" s="5">
        <v>9375522</v>
      </c>
      <c r="G152" s="5">
        <v>9193415</v>
      </c>
      <c r="H152" s="5">
        <v>109112</v>
      </c>
      <c r="I152" s="5">
        <v>72995</v>
      </c>
      <c r="J152" s="5">
        <v>7615</v>
      </c>
      <c r="K152" s="5">
        <v>25149</v>
      </c>
      <c r="L152" s="5">
        <v>13906</v>
      </c>
      <c r="M152" s="5">
        <v>68352</v>
      </c>
      <c r="N152" s="5">
        <v>6064</v>
      </c>
      <c r="O152" s="5">
        <v>53192</v>
      </c>
    </row>
    <row r="153" spans="1:15">
      <c r="A153" s="5">
        <v>1386</v>
      </c>
      <c r="B153" s="5">
        <v>3</v>
      </c>
      <c r="C153" s="5" t="s">
        <v>431</v>
      </c>
      <c r="D153" s="5" t="s">
        <v>432</v>
      </c>
      <c r="E153" s="5">
        <v>1882927</v>
      </c>
      <c r="F153" s="5">
        <v>1817151</v>
      </c>
      <c r="G153" s="5">
        <v>1691265</v>
      </c>
      <c r="H153" s="5">
        <v>97567</v>
      </c>
      <c r="I153" s="5">
        <v>28320</v>
      </c>
      <c r="J153" s="5">
        <v>3206</v>
      </c>
      <c r="K153" s="5">
        <v>7299</v>
      </c>
      <c r="L153" s="5">
        <v>7382</v>
      </c>
      <c r="M153" s="5">
        <v>16546</v>
      </c>
      <c r="N153" s="5">
        <v>1313</v>
      </c>
      <c r="O153" s="5">
        <v>30031</v>
      </c>
    </row>
    <row r="154" spans="1:15">
      <c r="A154" s="5">
        <v>1386</v>
      </c>
      <c r="B154" s="5">
        <v>4</v>
      </c>
      <c r="C154" s="5" t="s">
        <v>433</v>
      </c>
      <c r="D154" s="5" t="s">
        <v>432</v>
      </c>
      <c r="E154" s="5">
        <v>1882927</v>
      </c>
      <c r="F154" s="5">
        <v>1817151</v>
      </c>
      <c r="G154" s="5">
        <v>1691265</v>
      </c>
      <c r="H154" s="5">
        <v>97567</v>
      </c>
      <c r="I154" s="5">
        <v>28320</v>
      </c>
      <c r="J154" s="5">
        <v>3206</v>
      </c>
      <c r="K154" s="5">
        <v>7299</v>
      </c>
      <c r="L154" s="5">
        <v>7382</v>
      </c>
      <c r="M154" s="5">
        <v>16546</v>
      </c>
      <c r="N154" s="5">
        <v>1313</v>
      </c>
      <c r="O154" s="5">
        <v>30031</v>
      </c>
    </row>
    <row r="155" spans="1:15">
      <c r="A155" s="5">
        <v>1386</v>
      </c>
      <c r="B155" s="5">
        <v>3</v>
      </c>
      <c r="C155" s="5" t="s">
        <v>434</v>
      </c>
      <c r="D155" s="5" t="s">
        <v>435</v>
      </c>
      <c r="E155" s="5">
        <v>11062798</v>
      </c>
      <c r="F155" s="5">
        <v>10836345</v>
      </c>
      <c r="G155" s="5">
        <v>10177939</v>
      </c>
      <c r="H155" s="5">
        <v>380076</v>
      </c>
      <c r="I155" s="5">
        <v>278329</v>
      </c>
      <c r="J155" s="5">
        <v>15574</v>
      </c>
      <c r="K155" s="5">
        <v>14478</v>
      </c>
      <c r="L155" s="5">
        <v>40130</v>
      </c>
      <c r="M155" s="5">
        <v>62837</v>
      </c>
      <c r="N155" s="5">
        <v>6909</v>
      </c>
      <c r="O155" s="5">
        <v>86525</v>
      </c>
    </row>
    <row r="156" spans="1:15">
      <c r="A156" s="5">
        <v>1386</v>
      </c>
      <c r="B156" s="5">
        <v>4</v>
      </c>
      <c r="C156" s="5" t="s">
        <v>436</v>
      </c>
      <c r="D156" s="5" t="s">
        <v>435</v>
      </c>
      <c r="E156" s="5">
        <v>11062798</v>
      </c>
      <c r="F156" s="5">
        <v>10836345</v>
      </c>
      <c r="G156" s="5">
        <v>10177939</v>
      </c>
      <c r="H156" s="5">
        <v>380076</v>
      </c>
      <c r="I156" s="5">
        <v>278329</v>
      </c>
      <c r="J156" s="5">
        <v>15574</v>
      </c>
      <c r="K156" s="5">
        <v>14478</v>
      </c>
      <c r="L156" s="5">
        <v>40130</v>
      </c>
      <c r="M156" s="5">
        <v>62837</v>
      </c>
      <c r="N156" s="5">
        <v>6909</v>
      </c>
      <c r="O156" s="5">
        <v>86525</v>
      </c>
    </row>
    <row r="157" spans="1:15">
      <c r="A157" s="5">
        <v>1386</v>
      </c>
      <c r="B157" s="5">
        <v>3</v>
      </c>
      <c r="C157" s="5" t="s">
        <v>437</v>
      </c>
      <c r="D157" s="5" t="s">
        <v>438</v>
      </c>
      <c r="E157" s="5">
        <v>1320013</v>
      </c>
      <c r="F157" s="5">
        <v>1257535</v>
      </c>
      <c r="G157" s="5">
        <v>1229118</v>
      </c>
      <c r="H157" s="5">
        <v>13522</v>
      </c>
      <c r="I157" s="5">
        <v>14895</v>
      </c>
      <c r="J157" s="5">
        <v>897</v>
      </c>
      <c r="K157" s="5">
        <v>5248</v>
      </c>
      <c r="L157" s="5">
        <v>5388</v>
      </c>
      <c r="M157" s="5">
        <v>10388</v>
      </c>
      <c r="N157" s="5">
        <v>963</v>
      </c>
      <c r="O157" s="5">
        <v>39596</v>
      </c>
    </row>
    <row r="158" spans="1:15">
      <c r="A158" s="5">
        <v>1386</v>
      </c>
      <c r="B158" s="5">
        <v>4</v>
      </c>
      <c r="C158" s="5" t="s">
        <v>439</v>
      </c>
      <c r="D158" s="5" t="s">
        <v>438</v>
      </c>
      <c r="E158" s="5">
        <v>1320013</v>
      </c>
      <c r="F158" s="5">
        <v>1257535</v>
      </c>
      <c r="G158" s="5">
        <v>1229118</v>
      </c>
      <c r="H158" s="5">
        <v>13522</v>
      </c>
      <c r="I158" s="5">
        <v>14895</v>
      </c>
      <c r="J158" s="5">
        <v>897</v>
      </c>
      <c r="K158" s="5">
        <v>5248</v>
      </c>
      <c r="L158" s="5">
        <v>5388</v>
      </c>
      <c r="M158" s="5">
        <v>10388</v>
      </c>
      <c r="N158" s="5">
        <v>963</v>
      </c>
      <c r="O158" s="5">
        <v>39596</v>
      </c>
    </row>
    <row r="159" spans="1:15">
      <c r="A159" s="5">
        <v>1386</v>
      </c>
      <c r="B159" s="5">
        <v>2</v>
      </c>
      <c r="C159" s="5" t="s">
        <v>440</v>
      </c>
      <c r="D159" s="5" t="s">
        <v>441</v>
      </c>
      <c r="E159" s="5">
        <v>30910711</v>
      </c>
      <c r="F159" s="5">
        <v>29739803</v>
      </c>
      <c r="G159" s="5">
        <v>29115797</v>
      </c>
      <c r="H159" s="5">
        <v>165360</v>
      </c>
      <c r="I159" s="5">
        <v>458646</v>
      </c>
      <c r="J159" s="5">
        <v>99692</v>
      </c>
      <c r="K159" s="5">
        <v>123865</v>
      </c>
      <c r="L159" s="5">
        <v>111807</v>
      </c>
      <c r="M159" s="5">
        <v>241282</v>
      </c>
      <c r="N159" s="5">
        <v>31905</v>
      </c>
      <c r="O159" s="5">
        <v>562356</v>
      </c>
    </row>
    <row r="160" spans="1:15">
      <c r="A160" s="5">
        <v>1386</v>
      </c>
      <c r="B160" s="5">
        <v>3</v>
      </c>
      <c r="C160" s="5" t="s">
        <v>442</v>
      </c>
      <c r="D160" s="5" t="s">
        <v>443</v>
      </c>
      <c r="E160" s="5">
        <v>21840948</v>
      </c>
      <c r="F160" s="5">
        <v>21079578</v>
      </c>
      <c r="G160" s="5">
        <v>20582969</v>
      </c>
      <c r="H160" s="5">
        <v>134480</v>
      </c>
      <c r="I160" s="5">
        <v>362129</v>
      </c>
      <c r="J160" s="5">
        <v>70092</v>
      </c>
      <c r="K160" s="5">
        <v>99143</v>
      </c>
      <c r="L160" s="5">
        <v>55671</v>
      </c>
      <c r="M160" s="5">
        <v>139727</v>
      </c>
      <c r="N160" s="5">
        <v>13743</v>
      </c>
      <c r="O160" s="5">
        <v>382993</v>
      </c>
    </row>
    <row r="161" spans="1:15">
      <c r="A161" s="5">
        <v>1386</v>
      </c>
      <c r="B161" s="5">
        <v>4</v>
      </c>
      <c r="C161" s="5" t="s">
        <v>444</v>
      </c>
      <c r="D161" s="5" t="s">
        <v>445</v>
      </c>
      <c r="E161" s="5">
        <v>6847142</v>
      </c>
      <c r="F161" s="5">
        <v>6588199</v>
      </c>
      <c r="G161" s="5">
        <v>6407737</v>
      </c>
      <c r="H161" s="5">
        <v>10290</v>
      </c>
      <c r="I161" s="5">
        <v>170173</v>
      </c>
      <c r="J161" s="5">
        <v>29485</v>
      </c>
      <c r="K161" s="5">
        <v>9480</v>
      </c>
      <c r="L161" s="5">
        <v>11569</v>
      </c>
      <c r="M161" s="5">
        <v>23681</v>
      </c>
      <c r="N161" s="5">
        <v>1912</v>
      </c>
      <c r="O161" s="5">
        <v>182815</v>
      </c>
    </row>
    <row r="162" spans="1:15">
      <c r="A162" s="5">
        <v>1386</v>
      </c>
      <c r="B162" s="5">
        <v>4</v>
      </c>
      <c r="C162" s="5" t="s">
        <v>446</v>
      </c>
      <c r="D162" s="5" t="s">
        <v>447</v>
      </c>
      <c r="E162" s="5">
        <v>143774</v>
      </c>
      <c r="F162" s="5">
        <v>141808</v>
      </c>
      <c r="G162" s="5">
        <v>139202</v>
      </c>
      <c r="H162" s="5">
        <v>914</v>
      </c>
      <c r="I162" s="5">
        <v>1692</v>
      </c>
      <c r="J162" s="5">
        <v>23</v>
      </c>
      <c r="K162" s="5">
        <v>11</v>
      </c>
      <c r="L162" s="5">
        <v>233</v>
      </c>
      <c r="M162" s="5">
        <v>754</v>
      </c>
      <c r="N162" s="5">
        <v>59</v>
      </c>
      <c r="O162" s="5">
        <v>887</v>
      </c>
    </row>
    <row r="163" spans="1:15">
      <c r="A163" s="5">
        <v>1386</v>
      </c>
      <c r="B163" s="5">
        <v>4</v>
      </c>
      <c r="C163" s="5" t="s">
        <v>448</v>
      </c>
      <c r="D163" s="5" t="s">
        <v>449</v>
      </c>
      <c r="E163" s="5">
        <v>2951934</v>
      </c>
      <c r="F163" s="5">
        <v>2775487</v>
      </c>
      <c r="G163" s="5">
        <v>2688292</v>
      </c>
      <c r="H163" s="5">
        <v>31799</v>
      </c>
      <c r="I163" s="5">
        <v>55396</v>
      </c>
      <c r="J163" s="5">
        <v>12653</v>
      </c>
      <c r="K163" s="5">
        <v>30994</v>
      </c>
      <c r="L163" s="5">
        <v>15031</v>
      </c>
      <c r="M163" s="5">
        <v>50715</v>
      </c>
      <c r="N163" s="5">
        <v>2617</v>
      </c>
      <c r="O163" s="5">
        <v>64438</v>
      </c>
    </row>
    <row r="164" spans="1:15">
      <c r="A164" s="5">
        <v>1386</v>
      </c>
      <c r="B164" s="5">
        <v>4</v>
      </c>
      <c r="C164" s="5" t="s">
        <v>450</v>
      </c>
      <c r="D164" s="5" t="s">
        <v>451</v>
      </c>
      <c r="E164" s="5">
        <v>561956</v>
      </c>
      <c r="F164" s="5">
        <v>533812</v>
      </c>
      <c r="G164" s="5">
        <v>490940</v>
      </c>
      <c r="H164" s="5">
        <v>6472</v>
      </c>
      <c r="I164" s="5">
        <v>36399</v>
      </c>
      <c r="J164" s="5">
        <v>4420</v>
      </c>
      <c r="K164" s="5">
        <v>2941</v>
      </c>
      <c r="L164" s="5">
        <v>2254</v>
      </c>
      <c r="M164" s="5">
        <v>8571</v>
      </c>
      <c r="N164" s="5">
        <v>500</v>
      </c>
      <c r="O164" s="5">
        <v>9458</v>
      </c>
    </row>
    <row r="165" spans="1:15">
      <c r="A165" s="5">
        <v>1386</v>
      </c>
      <c r="B165" s="5">
        <v>4</v>
      </c>
      <c r="C165" s="5" t="s">
        <v>452</v>
      </c>
      <c r="D165" s="5" t="s">
        <v>453</v>
      </c>
      <c r="E165" s="5">
        <v>376449</v>
      </c>
      <c r="F165" s="5">
        <v>355589</v>
      </c>
      <c r="G165" s="5">
        <v>341198</v>
      </c>
      <c r="H165" s="5">
        <v>8315</v>
      </c>
      <c r="I165" s="5">
        <v>6077</v>
      </c>
      <c r="J165" s="5">
        <v>2241</v>
      </c>
      <c r="K165" s="5">
        <v>582</v>
      </c>
      <c r="L165" s="5">
        <v>2557</v>
      </c>
      <c r="M165" s="5">
        <v>7131</v>
      </c>
      <c r="N165" s="5">
        <v>394</v>
      </c>
      <c r="O165" s="5">
        <v>7955</v>
      </c>
    </row>
    <row r="166" spans="1:15">
      <c r="A166" s="5">
        <v>1386</v>
      </c>
      <c r="B166" s="5">
        <v>4</v>
      </c>
      <c r="C166" s="5" t="s">
        <v>454</v>
      </c>
      <c r="D166" s="5" t="s">
        <v>455</v>
      </c>
      <c r="E166" s="5">
        <v>3091558</v>
      </c>
      <c r="F166" s="5">
        <v>3013170</v>
      </c>
      <c r="G166" s="5">
        <v>2994741</v>
      </c>
      <c r="H166" s="5">
        <v>2721</v>
      </c>
      <c r="I166" s="5">
        <v>15707</v>
      </c>
      <c r="J166" s="5">
        <v>4486</v>
      </c>
      <c r="K166" s="5">
        <v>24940</v>
      </c>
      <c r="L166" s="5">
        <v>6623</v>
      </c>
      <c r="M166" s="5">
        <v>13955</v>
      </c>
      <c r="N166" s="5">
        <v>3378</v>
      </c>
      <c r="O166" s="5">
        <v>25007</v>
      </c>
    </row>
    <row r="167" spans="1:15">
      <c r="A167" s="5">
        <v>1386</v>
      </c>
      <c r="B167" s="5">
        <v>4</v>
      </c>
      <c r="C167" s="5" t="s">
        <v>456</v>
      </c>
      <c r="D167" s="5" t="s">
        <v>457</v>
      </c>
      <c r="E167" s="5">
        <v>116835</v>
      </c>
      <c r="F167" s="5">
        <v>115766</v>
      </c>
      <c r="G167" s="5">
        <v>113729</v>
      </c>
      <c r="H167" s="5">
        <v>1075</v>
      </c>
      <c r="I167" s="5">
        <v>962</v>
      </c>
      <c r="J167" s="5">
        <v>46</v>
      </c>
      <c r="K167" s="5">
        <v>0</v>
      </c>
      <c r="L167" s="5">
        <v>141</v>
      </c>
      <c r="M167" s="5">
        <v>627</v>
      </c>
      <c r="N167" s="5">
        <v>21</v>
      </c>
      <c r="O167" s="5">
        <v>234</v>
      </c>
    </row>
    <row r="168" spans="1:15">
      <c r="A168" s="5">
        <v>1386</v>
      </c>
      <c r="B168" s="5">
        <v>9</v>
      </c>
      <c r="C168" s="5" t="s">
        <v>458</v>
      </c>
      <c r="D168" s="5" t="s">
        <v>459</v>
      </c>
      <c r="E168" s="5">
        <v>7751298</v>
      </c>
      <c r="F168" s="5">
        <v>7555748</v>
      </c>
      <c r="G168" s="5">
        <v>7407130</v>
      </c>
      <c r="H168" s="5">
        <v>72894</v>
      </c>
      <c r="I168" s="5">
        <v>75723</v>
      </c>
      <c r="J168" s="5">
        <v>16738</v>
      </c>
      <c r="K168" s="5">
        <v>30195</v>
      </c>
      <c r="L168" s="5">
        <v>17263</v>
      </c>
      <c r="M168" s="5">
        <v>34293</v>
      </c>
      <c r="N168" s="5">
        <v>4861</v>
      </c>
      <c r="O168" s="5">
        <v>92200</v>
      </c>
    </row>
    <row r="169" spans="1:15">
      <c r="A169" s="5">
        <v>1386</v>
      </c>
      <c r="B169" s="5">
        <v>3</v>
      </c>
      <c r="C169" s="5" t="s">
        <v>460</v>
      </c>
      <c r="D169" s="5" t="s">
        <v>461</v>
      </c>
      <c r="E169" s="5">
        <v>9069763</v>
      </c>
      <c r="F169" s="5">
        <v>8660225</v>
      </c>
      <c r="G169" s="5">
        <v>8532828</v>
      </c>
      <c r="H169" s="5">
        <v>30880</v>
      </c>
      <c r="I169" s="5">
        <v>96517</v>
      </c>
      <c r="J169" s="5">
        <v>29600</v>
      </c>
      <c r="K169" s="5">
        <v>24722</v>
      </c>
      <c r="L169" s="5">
        <v>56136</v>
      </c>
      <c r="M169" s="5">
        <v>101555</v>
      </c>
      <c r="N169" s="5">
        <v>18163</v>
      </c>
      <c r="O169" s="5">
        <v>179363</v>
      </c>
    </row>
    <row r="170" spans="1:15">
      <c r="A170" s="5">
        <v>1386</v>
      </c>
      <c r="B170" s="5">
        <v>4</v>
      </c>
      <c r="C170" s="5" t="s">
        <v>462</v>
      </c>
      <c r="D170" s="5" t="s">
        <v>463</v>
      </c>
      <c r="E170" s="5">
        <v>2345106</v>
      </c>
      <c r="F170" s="5">
        <v>2272059</v>
      </c>
      <c r="G170" s="5">
        <v>2244619</v>
      </c>
      <c r="H170" s="5">
        <v>17364</v>
      </c>
      <c r="I170" s="5">
        <v>10075</v>
      </c>
      <c r="J170" s="5">
        <v>4056</v>
      </c>
      <c r="K170" s="5">
        <v>10283</v>
      </c>
      <c r="L170" s="5">
        <v>14263</v>
      </c>
      <c r="M170" s="5">
        <v>14481</v>
      </c>
      <c r="N170" s="5">
        <v>2360</v>
      </c>
      <c r="O170" s="5">
        <v>27603</v>
      </c>
    </row>
    <row r="171" spans="1:15">
      <c r="A171" s="5">
        <v>1386</v>
      </c>
      <c r="B171" s="5">
        <v>4</v>
      </c>
      <c r="C171" s="5" t="s">
        <v>464</v>
      </c>
      <c r="D171" s="5" t="s">
        <v>465</v>
      </c>
      <c r="E171" s="5">
        <v>870476</v>
      </c>
      <c r="F171" s="5">
        <v>770960</v>
      </c>
      <c r="G171" s="5">
        <v>761560</v>
      </c>
      <c r="H171" s="5">
        <v>1317</v>
      </c>
      <c r="I171" s="5">
        <v>8084</v>
      </c>
      <c r="J171" s="5">
        <v>3317</v>
      </c>
      <c r="K171" s="5">
        <v>3387</v>
      </c>
      <c r="L171" s="5">
        <v>13143</v>
      </c>
      <c r="M171" s="5">
        <v>43229</v>
      </c>
      <c r="N171" s="5">
        <v>6053</v>
      </c>
      <c r="O171" s="5">
        <v>30385</v>
      </c>
    </row>
    <row r="172" spans="1:15">
      <c r="A172" s="5">
        <v>1386</v>
      </c>
      <c r="B172" s="5">
        <v>4</v>
      </c>
      <c r="C172" s="5" t="s">
        <v>466</v>
      </c>
      <c r="D172" s="5" t="s">
        <v>467</v>
      </c>
      <c r="E172" s="5">
        <v>173338</v>
      </c>
      <c r="F172" s="5">
        <v>161237</v>
      </c>
      <c r="G172" s="5">
        <v>132003</v>
      </c>
      <c r="H172" s="5">
        <v>351</v>
      </c>
      <c r="I172" s="5">
        <v>28883</v>
      </c>
      <c r="J172" s="5">
        <v>870</v>
      </c>
      <c r="K172" s="5">
        <v>371</v>
      </c>
      <c r="L172" s="5">
        <v>1364</v>
      </c>
      <c r="M172" s="5">
        <v>3138</v>
      </c>
      <c r="N172" s="5">
        <v>253</v>
      </c>
      <c r="O172" s="5">
        <v>6106</v>
      </c>
    </row>
    <row r="173" spans="1:15">
      <c r="A173" s="5">
        <v>1386</v>
      </c>
      <c r="B173" s="5">
        <v>4</v>
      </c>
      <c r="C173" s="5" t="s">
        <v>468</v>
      </c>
      <c r="D173" s="5" t="s">
        <v>469</v>
      </c>
      <c r="E173" s="5">
        <v>3946751</v>
      </c>
      <c r="F173" s="5">
        <v>3819198</v>
      </c>
      <c r="G173" s="5">
        <v>3801637</v>
      </c>
      <c r="H173" s="5">
        <v>1341</v>
      </c>
      <c r="I173" s="5">
        <v>16220</v>
      </c>
      <c r="J173" s="5">
        <v>9972</v>
      </c>
      <c r="K173" s="5">
        <v>2438</v>
      </c>
      <c r="L173" s="5">
        <v>12032</v>
      </c>
      <c r="M173" s="5">
        <v>19507</v>
      </c>
      <c r="N173" s="5">
        <v>4722</v>
      </c>
      <c r="O173" s="5">
        <v>78882</v>
      </c>
    </row>
    <row r="174" spans="1:15">
      <c r="A174" s="5">
        <v>1386</v>
      </c>
      <c r="B174" s="5">
        <v>4</v>
      </c>
      <c r="C174" s="5" t="s">
        <v>470</v>
      </c>
      <c r="D174" s="5" t="s">
        <v>471</v>
      </c>
      <c r="E174" s="5">
        <v>751743</v>
      </c>
      <c r="F174" s="5">
        <v>702415</v>
      </c>
      <c r="G174" s="5">
        <v>686151</v>
      </c>
      <c r="H174" s="5">
        <v>2901</v>
      </c>
      <c r="I174" s="5">
        <v>13364</v>
      </c>
      <c r="J174" s="5">
        <v>9422</v>
      </c>
      <c r="K174" s="5">
        <v>4172</v>
      </c>
      <c r="L174" s="5">
        <v>10122</v>
      </c>
      <c r="M174" s="5">
        <v>7718</v>
      </c>
      <c r="N174" s="5">
        <v>2665</v>
      </c>
      <c r="O174" s="5">
        <v>15229</v>
      </c>
    </row>
    <row r="175" spans="1:15">
      <c r="A175" s="5">
        <v>1386</v>
      </c>
      <c r="B175" s="5">
        <v>4</v>
      </c>
      <c r="C175" s="5" t="s">
        <v>472</v>
      </c>
      <c r="D175" s="5" t="s">
        <v>473</v>
      </c>
      <c r="E175" s="5">
        <v>151988</v>
      </c>
      <c r="F175" s="5">
        <v>139227</v>
      </c>
      <c r="G175" s="5">
        <v>132534</v>
      </c>
      <c r="H175" s="5">
        <v>4303</v>
      </c>
      <c r="I175" s="5">
        <v>2390</v>
      </c>
      <c r="J175" s="5">
        <v>108</v>
      </c>
      <c r="K175" s="5">
        <v>2303</v>
      </c>
      <c r="L175" s="5">
        <v>1255</v>
      </c>
      <c r="M175" s="5">
        <v>2282</v>
      </c>
      <c r="N175" s="5">
        <v>671</v>
      </c>
      <c r="O175" s="5">
        <v>6142</v>
      </c>
    </row>
    <row r="176" spans="1:15">
      <c r="A176" s="5">
        <v>1386</v>
      </c>
      <c r="B176" s="5">
        <v>4</v>
      </c>
      <c r="C176" s="5" t="s">
        <v>474</v>
      </c>
      <c r="D176" s="5" t="s">
        <v>475</v>
      </c>
      <c r="E176" s="5">
        <v>830363</v>
      </c>
      <c r="F176" s="5">
        <v>795128</v>
      </c>
      <c r="G176" s="5">
        <v>774324</v>
      </c>
      <c r="H176" s="5">
        <v>3304</v>
      </c>
      <c r="I176" s="5">
        <v>17501</v>
      </c>
      <c r="J176" s="5">
        <v>1856</v>
      </c>
      <c r="K176" s="5">
        <v>1767</v>
      </c>
      <c r="L176" s="5">
        <v>3957</v>
      </c>
      <c r="M176" s="5">
        <v>11199</v>
      </c>
      <c r="N176" s="5">
        <v>1439</v>
      </c>
      <c r="O176" s="5">
        <v>15016</v>
      </c>
    </row>
    <row r="177" spans="1:15">
      <c r="A177" s="5">
        <v>1386</v>
      </c>
      <c r="B177" s="5">
        <v>2</v>
      </c>
      <c r="C177" s="5" t="s">
        <v>476</v>
      </c>
      <c r="D177" s="5" t="s">
        <v>477</v>
      </c>
      <c r="E177" s="5">
        <v>141448643</v>
      </c>
      <c r="F177" s="5">
        <v>136281178</v>
      </c>
      <c r="G177" s="5">
        <v>135504149</v>
      </c>
      <c r="H177" s="5">
        <v>240314</v>
      </c>
      <c r="I177" s="5">
        <v>536716</v>
      </c>
      <c r="J177" s="5">
        <v>101236</v>
      </c>
      <c r="K177" s="5">
        <v>174446</v>
      </c>
      <c r="L177" s="5">
        <v>168285</v>
      </c>
      <c r="M177" s="5">
        <v>371353</v>
      </c>
      <c r="N177" s="5">
        <v>24876</v>
      </c>
      <c r="O177" s="5">
        <v>4327268</v>
      </c>
    </row>
    <row r="178" spans="1:15">
      <c r="A178" s="5">
        <v>1386</v>
      </c>
      <c r="B178" s="5">
        <v>3</v>
      </c>
      <c r="C178" s="5" t="s">
        <v>478</v>
      </c>
      <c r="D178" s="5" t="s">
        <v>479</v>
      </c>
      <c r="E178" s="5">
        <v>105446443</v>
      </c>
      <c r="F178" s="5">
        <v>101268360</v>
      </c>
      <c r="G178" s="5">
        <v>101107457</v>
      </c>
      <c r="H178" s="5">
        <v>340</v>
      </c>
      <c r="I178" s="5">
        <v>160562</v>
      </c>
      <c r="J178" s="5">
        <v>54092</v>
      </c>
      <c r="K178" s="5">
        <v>23018</v>
      </c>
      <c r="L178" s="5">
        <v>78911</v>
      </c>
      <c r="M178" s="5">
        <v>165800</v>
      </c>
      <c r="N178" s="5">
        <v>7424</v>
      </c>
      <c r="O178" s="5">
        <v>3848838</v>
      </c>
    </row>
    <row r="179" spans="1:15">
      <c r="A179" s="5">
        <v>1386</v>
      </c>
      <c r="B179" s="5">
        <v>4</v>
      </c>
      <c r="C179" s="5" t="s">
        <v>480</v>
      </c>
      <c r="D179" s="5" t="s">
        <v>479</v>
      </c>
      <c r="E179" s="5">
        <v>105446443</v>
      </c>
      <c r="F179" s="5">
        <v>101268360</v>
      </c>
      <c r="G179" s="5">
        <v>101107457</v>
      </c>
      <c r="H179" s="5">
        <v>340</v>
      </c>
      <c r="I179" s="5">
        <v>160562</v>
      </c>
      <c r="J179" s="5">
        <v>54092</v>
      </c>
      <c r="K179" s="5">
        <v>23018</v>
      </c>
      <c r="L179" s="5">
        <v>78911</v>
      </c>
      <c r="M179" s="5">
        <v>165800</v>
      </c>
      <c r="N179" s="5">
        <v>7424</v>
      </c>
      <c r="O179" s="5">
        <v>3848838</v>
      </c>
    </row>
    <row r="180" spans="1:15">
      <c r="A180" s="5">
        <v>1386</v>
      </c>
      <c r="B180" s="5">
        <v>3</v>
      </c>
      <c r="C180" s="5" t="s">
        <v>481</v>
      </c>
      <c r="D180" s="5" t="s">
        <v>482</v>
      </c>
      <c r="E180" s="5">
        <v>4122556</v>
      </c>
      <c r="F180" s="5">
        <v>4006130</v>
      </c>
      <c r="G180" s="5">
        <v>3987628</v>
      </c>
      <c r="H180" s="5">
        <v>4072</v>
      </c>
      <c r="I180" s="5">
        <v>14429</v>
      </c>
      <c r="J180" s="5">
        <v>1136</v>
      </c>
      <c r="K180" s="5">
        <v>2810</v>
      </c>
      <c r="L180" s="5">
        <v>22173</v>
      </c>
      <c r="M180" s="5">
        <v>10497</v>
      </c>
      <c r="N180" s="5">
        <v>1560</v>
      </c>
      <c r="O180" s="5">
        <v>78250</v>
      </c>
    </row>
    <row r="181" spans="1:15">
      <c r="A181" s="5">
        <v>1386</v>
      </c>
      <c r="B181" s="5">
        <v>4</v>
      </c>
      <c r="C181" s="5" t="s">
        <v>483</v>
      </c>
      <c r="D181" s="5" t="s">
        <v>482</v>
      </c>
      <c r="E181" s="5">
        <v>4122556</v>
      </c>
      <c r="F181" s="5">
        <v>4006130</v>
      </c>
      <c r="G181" s="5">
        <v>3987628</v>
      </c>
      <c r="H181" s="5">
        <v>4072</v>
      </c>
      <c r="I181" s="5">
        <v>14429</v>
      </c>
      <c r="J181" s="5">
        <v>1136</v>
      </c>
      <c r="K181" s="5">
        <v>2810</v>
      </c>
      <c r="L181" s="5">
        <v>22173</v>
      </c>
      <c r="M181" s="5">
        <v>10497</v>
      </c>
      <c r="N181" s="5">
        <v>1560</v>
      </c>
      <c r="O181" s="5">
        <v>78250</v>
      </c>
    </row>
    <row r="182" spans="1:15">
      <c r="A182" s="5">
        <v>1386</v>
      </c>
      <c r="B182" s="5">
        <v>3</v>
      </c>
      <c r="C182" s="5" t="s">
        <v>484</v>
      </c>
      <c r="D182" s="5" t="s">
        <v>485</v>
      </c>
      <c r="E182" s="5">
        <v>31879644</v>
      </c>
      <c r="F182" s="5">
        <v>31006689</v>
      </c>
      <c r="G182" s="5">
        <v>30409063</v>
      </c>
      <c r="H182" s="5">
        <v>235901</v>
      </c>
      <c r="I182" s="5">
        <v>361724</v>
      </c>
      <c r="J182" s="5">
        <v>46008</v>
      </c>
      <c r="K182" s="5">
        <v>148618</v>
      </c>
      <c r="L182" s="5">
        <v>67201</v>
      </c>
      <c r="M182" s="5">
        <v>195056</v>
      </c>
      <c r="N182" s="5">
        <v>15892</v>
      </c>
      <c r="O182" s="5">
        <v>400180</v>
      </c>
    </row>
    <row r="183" spans="1:15">
      <c r="A183" s="5">
        <v>1386</v>
      </c>
      <c r="B183" s="5">
        <v>4</v>
      </c>
      <c r="C183" s="5" t="s">
        <v>486</v>
      </c>
      <c r="D183" s="5" t="s">
        <v>485</v>
      </c>
      <c r="E183" s="5">
        <v>31879644</v>
      </c>
      <c r="F183" s="5">
        <v>31006689</v>
      </c>
      <c r="G183" s="5">
        <v>30409063</v>
      </c>
      <c r="H183" s="5">
        <v>235901</v>
      </c>
      <c r="I183" s="5">
        <v>361724</v>
      </c>
      <c r="J183" s="5">
        <v>46008</v>
      </c>
      <c r="K183" s="5">
        <v>148618</v>
      </c>
      <c r="L183" s="5">
        <v>67201</v>
      </c>
      <c r="M183" s="5">
        <v>195056</v>
      </c>
      <c r="N183" s="5">
        <v>15892</v>
      </c>
      <c r="O183" s="5">
        <v>400180</v>
      </c>
    </row>
    <row r="184" spans="1:15">
      <c r="A184" s="5">
        <v>1386</v>
      </c>
      <c r="B184" s="5">
        <v>2</v>
      </c>
      <c r="C184" s="5" t="s">
        <v>487</v>
      </c>
      <c r="D184" s="5" t="s">
        <v>488</v>
      </c>
      <c r="E184" s="5">
        <v>12346198</v>
      </c>
      <c r="F184" s="5">
        <v>9548137</v>
      </c>
      <c r="G184" s="5">
        <v>9420331</v>
      </c>
      <c r="H184" s="5">
        <v>26178</v>
      </c>
      <c r="I184" s="5">
        <v>101628</v>
      </c>
      <c r="J184" s="5">
        <v>45242</v>
      </c>
      <c r="K184" s="5">
        <v>132051</v>
      </c>
      <c r="L184" s="5">
        <v>18101</v>
      </c>
      <c r="M184" s="5">
        <v>43316</v>
      </c>
      <c r="N184" s="5">
        <v>6499</v>
      </c>
      <c r="O184" s="5">
        <v>2552852</v>
      </c>
    </row>
    <row r="185" spans="1:15">
      <c r="A185" s="5">
        <v>1386</v>
      </c>
      <c r="B185" s="5">
        <v>3</v>
      </c>
      <c r="C185" s="5" t="s">
        <v>489</v>
      </c>
      <c r="D185" s="5" t="s">
        <v>490</v>
      </c>
      <c r="E185" s="5">
        <v>7475401</v>
      </c>
      <c r="F185" s="5">
        <v>4797866</v>
      </c>
      <c r="G185" s="5">
        <v>4716022</v>
      </c>
      <c r="H185" s="5">
        <v>0</v>
      </c>
      <c r="I185" s="5">
        <v>81843</v>
      </c>
      <c r="J185" s="5">
        <v>43748</v>
      </c>
      <c r="K185" s="5">
        <v>126189</v>
      </c>
      <c r="L185" s="5">
        <v>7208</v>
      </c>
      <c r="M185" s="5">
        <v>11489</v>
      </c>
      <c r="N185" s="5">
        <v>2787</v>
      </c>
      <c r="O185" s="5">
        <v>2486114</v>
      </c>
    </row>
    <row r="186" spans="1:15">
      <c r="A186" s="5">
        <v>1386</v>
      </c>
      <c r="B186" s="5">
        <v>4</v>
      </c>
      <c r="C186" s="5" t="s">
        <v>491</v>
      </c>
      <c r="D186" s="5" t="s">
        <v>492</v>
      </c>
      <c r="E186" s="5">
        <v>7411575</v>
      </c>
      <c r="F186" s="5">
        <v>4739094</v>
      </c>
      <c r="G186" s="5">
        <v>4657587</v>
      </c>
      <c r="H186" s="5">
        <v>0</v>
      </c>
      <c r="I186" s="5">
        <v>81508</v>
      </c>
      <c r="J186" s="5">
        <v>41983</v>
      </c>
      <c r="K186" s="5">
        <v>125679</v>
      </c>
      <c r="L186" s="5">
        <v>7057</v>
      </c>
      <c r="M186" s="5">
        <v>11284</v>
      </c>
      <c r="N186" s="5">
        <v>2478</v>
      </c>
      <c r="O186" s="5">
        <v>2484000</v>
      </c>
    </row>
    <row r="187" spans="1:15">
      <c r="A187" s="5">
        <v>1386</v>
      </c>
      <c r="B187" s="5">
        <v>4</v>
      </c>
      <c r="C187" s="5" t="s">
        <v>493</v>
      </c>
      <c r="D187" s="5" t="s">
        <v>494</v>
      </c>
      <c r="E187" s="5">
        <v>63826</v>
      </c>
      <c r="F187" s="5">
        <v>58771</v>
      </c>
      <c r="G187" s="5">
        <v>58436</v>
      </c>
      <c r="H187" s="5">
        <v>0</v>
      </c>
      <c r="I187" s="5">
        <v>336</v>
      </c>
      <c r="J187" s="5">
        <v>1765</v>
      </c>
      <c r="K187" s="5">
        <v>510</v>
      </c>
      <c r="L187" s="5">
        <v>151</v>
      </c>
      <c r="M187" s="5">
        <v>205</v>
      </c>
      <c r="N187" s="5">
        <v>309</v>
      </c>
      <c r="O187" s="5">
        <v>2113</v>
      </c>
    </row>
    <row r="188" spans="1:15">
      <c r="A188" s="5">
        <v>1386</v>
      </c>
      <c r="B188" s="5">
        <v>3</v>
      </c>
      <c r="C188" s="5" t="s">
        <v>495</v>
      </c>
      <c r="D188" s="5" t="s">
        <v>496</v>
      </c>
      <c r="E188" s="5">
        <v>514428</v>
      </c>
      <c r="F188" s="5">
        <v>457627</v>
      </c>
      <c r="G188" s="5">
        <v>452953</v>
      </c>
      <c r="H188" s="5">
        <v>73</v>
      </c>
      <c r="I188" s="5">
        <v>4601</v>
      </c>
      <c r="J188" s="5">
        <v>189</v>
      </c>
      <c r="K188" s="5">
        <v>1799</v>
      </c>
      <c r="L188" s="5">
        <v>4868</v>
      </c>
      <c r="M188" s="5">
        <v>11818</v>
      </c>
      <c r="N188" s="5">
        <v>1895</v>
      </c>
      <c r="O188" s="5">
        <v>36232</v>
      </c>
    </row>
    <row r="189" spans="1:15">
      <c r="A189" s="5">
        <v>1386</v>
      </c>
      <c r="B189" s="5">
        <v>4</v>
      </c>
      <c r="C189" s="5" t="s">
        <v>497</v>
      </c>
      <c r="D189" s="5" t="s">
        <v>496</v>
      </c>
      <c r="E189" s="5">
        <v>514428</v>
      </c>
      <c r="F189" s="5">
        <v>457627</v>
      </c>
      <c r="G189" s="5">
        <v>452953</v>
      </c>
      <c r="H189" s="5">
        <v>73</v>
      </c>
      <c r="I189" s="5">
        <v>4601</v>
      </c>
      <c r="J189" s="5">
        <v>189</v>
      </c>
      <c r="K189" s="5">
        <v>1799</v>
      </c>
      <c r="L189" s="5">
        <v>4868</v>
      </c>
      <c r="M189" s="5">
        <v>11818</v>
      </c>
      <c r="N189" s="5">
        <v>1895</v>
      </c>
      <c r="O189" s="5">
        <v>36232</v>
      </c>
    </row>
    <row r="190" spans="1:15">
      <c r="A190" s="5">
        <v>1386</v>
      </c>
      <c r="B190" s="5">
        <v>3</v>
      </c>
      <c r="C190" s="5" t="s">
        <v>498</v>
      </c>
      <c r="D190" s="5" t="s">
        <v>499</v>
      </c>
      <c r="E190" s="5">
        <v>4356369</v>
      </c>
      <c r="F190" s="5">
        <v>4292645</v>
      </c>
      <c r="G190" s="5">
        <v>4251356</v>
      </c>
      <c r="H190" s="5">
        <v>26105</v>
      </c>
      <c r="I190" s="5">
        <v>15184</v>
      </c>
      <c r="J190" s="5">
        <v>1305</v>
      </c>
      <c r="K190" s="5">
        <v>4063</v>
      </c>
      <c r="L190" s="5">
        <v>6025</v>
      </c>
      <c r="M190" s="5">
        <v>20008</v>
      </c>
      <c r="N190" s="5">
        <v>1816</v>
      </c>
      <c r="O190" s="5">
        <v>30506</v>
      </c>
    </row>
    <row r="191" spans="1:15">
      <c r="A191" s="5">
        <v>1386</v>
      </c>
      <c r="B191" s="5">
        <v>4</v>
      </c>
      <c r="C191" s="5" t="s">
        <v>500</v>
      </c>
      <c r="D191" s="5" t="s">
        <v>501</v>
      </c>
      <c r="E191" s="5">
        <v>4069317</v>
      </c>
      <c r="F191" s="5">
        <v>4020825</v>
      </c>
      <c r="G191" s="5">
        <v>3986974</v>
      </c>
      <c r="H191" s="5">
        <v>21344</v>
      </c>
      <c r="I191" s="5">
        <v>12506</v>
      </c>
      <c r="J191" s="5">
        <v>1305</v>
      </c>
      <c r="K191" s="5">
        <v>4063</v>
      </c>
      <c r="L191" s="5">
        <v>4971</v>
      </c>
      <c r="M191" s="5">
        <v>13447</v>
      </c>
      <c r="N191" s="5">
        <v>1578</v>
      </c>
      <c r="O191" s="5">
        <v>23128</v>
      </c>
    </row>
    <row r="192" spans="1:15">
      <c r="A192" s="5">
        <v>1386</v>
      </c>
      <c r="B192" s="5">
        <v>4</v>
      </c>
      <c r="C192" s="5" t="s">
        <v>502</v>
      </c>
      <c r="D192" s="5" t="s">
        <v>503</v>
      </c>
      <c r="E192" s="5">
        <v>85058</v>
      </c>
      <c r="F192" s="5">
        <v>81673</v>
      </c>
      <c r="G192" s="5">
        <v>80119</v>
      </c>
      <c r="H192" s="5">
        <v>998</v>
      </c>
      <c r="I192" s="5">
        <v>557</v>
      </c>
      <c r="J192" s="5">
        <v>0</v>
      </c>
      <c r="K192" s="5">
        <v>0</v>
      </c>
      <c r="L192" s="5">
        <v>582</v>
      </c>
      <c r="M192" s="5">
        <v>1055</v>
      </c>
      <c r="N192" s="5">
        <v>117</v>
      </c>
      <c r="O192" s="5">
        <v>1630</v>
      </c>
    </row>
    <row r="193" spans="1:15">
      <c r="A193" s="5">
        <v>1386</v>
      </c>
      <c r="B193" s="5">
        <v>4</v>
      </c>
      <c r="C193" s="5" t="s">
        <v>504</v>
      </c>
      <c r="D193" s="5" t="s">
        <v>499</v>
      </c>
      <c r="E193" s="5">
        <v>201994</v>
      </c>
      <c r="F193" s="5">
        <v>190147</v>
      </c>
      <c r="G193" s="5">
        <v>184263</v>
      </c>
      <c r="H193" s="5">
        <v>3763</v>
      </c>
      <c r="I193" s="5">
        <v>2121</v>
      </c>
      <c r="J193" s="5">
        <v>0</v>
      </c>
      <c r="K193" s="5">
        <v>0</v>
      </c>
      <c r="L193" s="5">
        <v>473</v>
      </c>
      <c r="M193" s="5">
        <v>5506</v>
      </c>
      <c r="N193" s="5">
        <v>121</v>
      </c>
      <c r="O193" s="5">
        <v>5748</v>
      </c>
    </row>
    <row r="194" spans="1:15">
      <c r="A194" s="5">
        <v>1386</v>
      </c>
      <c r="B194" s="5">
        <v>2</v>
      </c>
      <c r="C194" s="5" t="s">
        <v>505</v>
      </c>
      <c r="D194" s="5" t="s">
        <v>506</v>
      </c>
      <c r="E194" s="5">
        <v>4726719</v>
      </c>
      <c r="F194" s="5">
        <v>4092106</v>
      </c>
      <c r="G194" s="5">
        <v>3999967</v>
      </c>
      <c r="H194" s="5">
        <v>44703</v>
      </c>
      <c r="I194" s="5">
        <v>47436</v>
      </c>
      <c r="J194" s="5">
        <v>22956</v>
      </c>
      <c r="K194" s="5">
        <v>7782</v>
      </c>
      <c r="L194" s="5">
        <v>22684</v>
      </c>
      <c r="M194" s="5">
        <v>38669</v>
      </c>
      <c r="N194" s="5">
        <v>4381</v>
      </c>
      <c r="O194" s="5">
        <v>538141</v>
      </c>
    </row>
    <row r="195" spans="1:15">
      <c r="A195" s="5">
        <v>1386</v>
      </c>
      <c r="B195" s="5">
        <v>3</v>
      </c>
      <c r="C195" s="5" t="s">
        <v>507</v>
      </c>
      <c r="D195" s="5" t="s">
        <v>506</v>
      </c>
      <c r="E195" s="5">
        <v>4726719</v>
      </c>
      <c r="F195" s="5">
        <v>4092106</v>
      </c>
      <c r="G195" s="5">
        <v>3999967</v>
      </c>
      <c r="H195" s="5">
        <v>44703</v>
      </c>
      <c r="I195" s="5">
        <v>47436</v>
      </c>
      <c r="J195" s="5">
        <v>22956</v>
      </c>
      <c r="K195" s="5">
        <v>7782</v>
      </c>
      <c r="L195" s="5">
        <v>22684</v>
      </c>
      <c r="M195" s="5">
        <v>38669</v>
      </c>
      <c r="N195" s="5">
        <v>4381</v>
      </c>
      <c r="O195" s="5">
        <v>538141</v>
      </c>
    </row>
    <row r="196" spans="1:15">
      <c r="A196" s="5">
        <v>1386</v>
      </c>
      <c r="B196" s="5">
        <v>4</v>
      </c>
      <c r="C196" s="5" t="s">
        <v>508</v>
      </c>
      <c r="D196" s="5" t="s">
        <v>506</v>
      </c>
      <c r="E196" s="5">
        <v>4726719</v>
      </c>
      <c r="F196" s="5">
        <v>4092106</v>
      </c>
      <c r="G196" s="5">
        <v>3999967</v>
      </c>
      <c r="H196" s="5">
        <v>44703</v>
      </c>
      <c r="I196" s="5">
        <v>47436</v>
      </c>
      <c r="J196" s="5">
        <v>22956</v>
      </c>
      <c r="K196" s="5">
        <v>7782</v>
      </c>
      <c r="L196" s="5">
        <v>22684</v>
      </c>
      <c r="M196" s="5">
        <v>38669</v>
      </c>
      <c r="N196" s="5">
        <v>4381</v>
      </c>
      <c r="O196" s="5">
        <v>538141</v>
      </c>
    </row>
    <row r="197" spans="1:15">
      <c r="A197" s="5">
        <v>1386</v>
      </c>
      <c r="B197" s="5">
        <v>2</v>
      </c>
      <c r="C197" s="5" t="s">
        <v>509</v>
      </c>
      <c r="D197" s="5" t="s">
        <v>510</v>
      </c>
      <c r="E197" s="5">
        <v>2911075</v>
      </c>
      <c r="F197" s="5">
        <v>2662291</v>
      </c>
      <c r="G197" s="5">
        <v>2481189</v>
      </c>
      <c r="H197" s="5">
        <v>139684</v>
      </c>
      <c r="I197" s="5">
        <v>41417</v>
      </c>
      <c r="J197" s="5">
        <v>6655</v>
      </c>
      <c r="K197" s="5">
        <v>105010</v>
      </c>
      <c r="L197" s="5">
        <v>36934</v>
      </c>
      <c r="M197" s="5">
        <v>41171</v>
      </c>
      <c r="N197" s="5">
        <v>13995</v>
      </c>
      <c r="O197" s="5">
        <v>45019</v>
      </c>
    </row>
    <row r="198" spans="1:15">
      <c r="A198" s="5">
        <v>1386</v>
      </c>
      <c r="B198" s="5">
        <v>3</v>
      </c>
      <c r="C198" s="5" t="s">
        <v>511</v>
      </c>
      <c r="D198" s="5" t="s">
        <v>512</v>
      </c>
      <c r="E198" s="5">
        <v>9403</v>
      </c>
      <c r="F198" s="5">
        <v>4931</v>
      </c>
      <c r="G198" s="5">
        <v>4196</v>
      </c>
      <c r="H198" s="5">
        <v>101</v>
      </c>
      <c r="I198" s="5">
        <v>635</v>
      </c>
      <c r="J198" s="5">
        <v>1544</v>
      </c>
      <c r="K198" s="5">
        <v>287</v>
      </c>
      <c r="L198" s="5">
        <v>433</v>
      </c>
      <c r="M198" s="5">
        <v>1030</v>
      </c>
      <c r="N198" s="5">
        <v>99</v>
      </c>
      <c r="O198" s="5">
        <v>1078</v>
      </c>
    </row>
    <row r="199" spans="1:15">
      <c r="A199" s="5">
        <v>1386</v>
      </c>
      <c r="B199" s="5">
        <v>9</v>
      </c>
      <c r="C199" s="5" t="s">
        <v>513</v>
      </c>
      <c r="D199" s="5" t="s">
        <v>514</v>
      </c>
      <c r="E199" s="5">
        <v>9403</v>
      </c>
      <c r="F199" s="5">
        <v>4931</v>
      </c>
      <c r="G199" s="5">
        <v>4196</v>
      </c>
      <c r="H199" s="5">
        <v>101</v>
      </c>
      <c r="I199" s="5">
        <v>635</v>
      </c>
      <c r="J199" s="5">
        <v>1544</v>
      </c>
      <c r="K199" s="5">
        <v>287</v>
      </c>
      <c r="L199" s="5">
        <v>433</v>
      </c>
      <c r="M199" s="5">
        <v>1030</v>
      </c>
      <c r="N199" s="5">
        <v>99</v>
      </c>
      <c r="O199" s="5">
        <v>1078</v>
      </c>
    </row>
    <row r="200" spans="1:15">
      <c r="A200" s="5">
        <v>1386</v>
      </c>
      <c r="B200" s="5">
        <v>3</v>
      </c>
      <c r="C200" s="5" t="s">
        <v>515</v>
      </c>
      <c r="D200" s="5" t="s">
        <v>516</v>
      </c>
      <c r="E200" s="5">
        <v>42544</v>
      </c>
      <c r="F200" s="5">
        <v>41114</v>
      </c>
      <c r="G200" s="5">
        <v>36280</v>
      </c>
      <c r="H200" s="5">
        <v>1586</v>
      </c>
      <c r="I200" s="5">
        <v>3248</v>
      </c>
      <c r="J200" s="5">
        <v>74</v>
      </c>
      <c r="K200" s="5">
        <v>77</v>
      </c>
      <c r="L200" s="5">
        <v>271</v>
      </c>
      <c r="M200" s="5">
        <v>538</v>
      </c>
      <c r="N200" s="5">
        <v>92</v>
      </c>
      <c r="O200" s="5">
        <v>378</v>
      </c>
    </row>
    <row r="201" spans="1:15">
      <c r="A201" s="5">
        <v>1386</v>
      </c>
      <c r="B201" s="5">
        <v>4</v>
      </c>
      <c r="C201" s="5" t="s">
        <v>517</v>
      </c>
      <c r="D201" s="5" t="s">
        <v>516</v>
      </c>
      <c r="E201" s="5">
        <v>42544</v>
      </c>
      <c r="F201" s="5">
        <v>41114</v>
      </c>
      <c r="G201" s="5">
        <v>36280</v>
      </c>
      <c r="H201" s="5">
        <v>1586</v>
      </c>
      <c r="I201" s="5">
        <v>3248</v>
      </c>
      <c r="J201" s="5">
        <v>74</v>
      </c>
      <c r="K201" s="5">
        <v>77</v>
      </c>
      <c r="L201" s="5">
        <v>271</v>
      </c>
      <c r="M201" s="5">
        <v>538</v>
      </c>
      <c r="N201" s="5">
        <v>92</v>
      </c>
      <c r="O201" s="5">
        <v>378</v>
      </c>
    </row>
    <row r="202" spans="1:15">
      <c r="A202" s="5">
        <v>1386</v>
      </c>
      <c r="B202" s="5">
        <v>3</v>
      </c>
      <c r="C202" s="5" t="s">
        <v>518</v>
      </c>
      <c r="D202" s="5" t="s">
        <v>519</v>
      </c>
      <c r="E202" s="5">
        <v>77596</v>
      </c>
      <c r="F202" s="5">
        <v>72276</v>
      </c>
      <c r="G202" s="5">
        <v>68491</v>
      </c>
      <c r="H202" s="5">
        <v>3222</v>
      </c>
      <c r="I202" s="5">
        <v>562</v>
      </c>
      <c r="J202" s="5">
        <v>0</v>
      </c>
      <c r="K202" s="5">
        <v>28</v>
      </c>
      <c r="L202" s="5">
        <v>185</v>
      </c>
      <c r="M202" s="5">
        <v>1566</v>
      </c>
      <c r="N202" s="5">
        <v>118</v>
      </c>
      <c r="O202" s="5">
        <v>3424</v>
      </c>
    </row>
    <row r="203" spans="1:15">
      <c r="A203" s="5">
        <v>1386</v>
      </c>
      <c r="B203" s="5">
        <v>4</v>
      </c>
      <c r="C203" s="5" t="s">
        <v>520</v>
      </c>
      <c r="D203" s="5" t="s">
        <v>519</v>
      </c>
      <c r="E203" s="5">
        <v>77596</v>
      </c>
      <c r="F203" s="5">
        <v>72276</v>
      </c>
      <c r="G203" s="5">
        <v>68491</v>
      </c>
      <c r="H203" s="5">
        <v>3222</v>
      </c>
      <c r="I203" s="5">
        <v>562</v>
      </c>
      <c r="J203" s="5">
        <v>0</v>
      </c>
      <c r="K203" s="5">
        <v>28</v>
      </c>
      <c r="L203" s="5">
        <v>185</v>
      </c>
      <c r="M203" s="5">
        <v>1566</v>
      </c>
      <c r="N203" s="5">
        <v>118</v>
      </c>
      <c r="O203" s="5">
        <v>3424</v>
      </c>
    </row>
    <row r="204" spans="1:15">
      <c r="A204" s="5">
        <v>1386</v>
      </c>
      <c r="B204" s="5">
        <v>3</v>
      </c>
      <c r="C204" s="5" t="s">
        <v>521</v>
      </c>
      <c r="D204" s="5" t="s">
        <v>522</v>
      </c>
      <c r="E204" s="5">
        <v>1478587</v>
      </c>
      <c r="F204" s="5">
        <v>1324066</v>
      </c>
      <c r="G204" s="5">
        <v>1193157</v>
      </c>
      <c r="H204" s="5">
        <v>102973</v>
      </c>
      <c r="I204" s="5">
        <v>27935</v>
      </c>
      <c r="J204" s="5">
        <v>2279</v>
      </c>
      <c r="K204" s="5">
        <v>99585</v>
      </c>
      <c r="L204" s="5">
        <v>6942</v>
      </c>
      <c r="M204" s="5">
        <v>12473</v>
      </c>
      <c r="N204" s="5">
        <v>11855</v>
      </c>
      <c r="O204" s="5">
        <v>21387</v>
      </c>
    </row>
    <row r="205" spans="1:15">
      <c r="A205" s="5">
        <v>1386</v>
      </c>
      <c r="B205" s="5">
        <v>4</v>
      </c>
      <c r="C205" s="5" t="s">
        <v>523</v>
      </c>
      <c r="D205" s="5" t="s">
        <v>522</v>
      </c>
      <c r="E205" s="5">
        <v>1478587</v>
      </c>
      <c r="F205" s="5">
        <v>1324066</v>
      </c>
      <c r="G205" s="5">
        <v>1193157</v>
      </c>
      <c r="H205" s="5">
        <v>102973</v>
      </c>
      <c r="I205" s="5">
        <v>27935</v>
      </c>
      <c r="J205" s="5">
        <v>2279</v>
      </c>
      <c r="K205" s="5">
        <v>99585</v>
      </c>
      <c r="L205" s="5">
        <v>6942</v>
      </c>
      <c r="M205" s="5">
        <v>12473</v>
      </c>
      <c r="N205" s="5">
        <v>11855</v>
      </c>
      <c r="O205" s="5">
        <v>21387</v>
      </c>
    </row>
    <row r="206" spans="1:15">
      <c r="A206" s="5">
        <v>1386</v>
      </c>
      <c r="B206" s="5">
        <v>7</v>
      </c>
      <c r="C206" s="5" t="s">
        <v>524</v>
      </c>
      <c r="D206" s="5" t="s">
        <v>525</v>
      </c>
      <c r="E206" s="5">
        <v>1302947</v>
      </c>
      <c r="F206" s="5">
        <v>1219904</v>
      </c>
      <c r="G206" s="5">
        <v>1179064</v>
      </c>
      <c r="H206" s="5">
        <v>31802</v>
      </c>
      <c r="I206" s="5">
        <v>9038</v>
      </c>
      <c r="J206" s="5">
        <v>2758</v>
      </c>
      <c r="K206" s="5">
        <v>5034</v>
      </c>
      <c r="L206" s="5">
        <v>29104</v>
      </c>
      <c r="M206" s="5">
        <v>25564</v>
      </c>
      <c r="N206" s="5">
        <v>1831</v>
      </c>
      <c r="O206" s="5">
        <v>18752</v>
      </c>
    </row>
    <row r="207" spans="1:15">
      <c r="A207" s="5">
        <v>1386</v>
      </c>
      <c r="B207" s="5">
        <v>9</v>
      </c>
      <c r="C207" s="5" t="s">
        <v>526</v>
      </c>
      <c r="D207" s="5" t="s">
        <v>525</v>
      </c>
      <c r="E207" s="5">
        <v>1302947</v>
      </c>
      <c r="F207" s="5">
        <v>1219904</v>
      </c>
      <c r="G207" s="5">
        <v>1179064</v>
      </c>
      <c r="H207" s="5">
        <v>31802</v>
      </c>
      <c r="I207" s="5">
        <v>9038</v>
      </c>
      <c r="J207" s="5">
        <v>2758</v>
      </c>
      <c r="K207" s="5">
        <v>5034</v>
      </c>
      <c r="L207" s="5">
        <v>29104</v>
      </c>
      <c r="M207" s="5">
        <v>25564</v>
      </c>
      <c r="N207" s="5">
        <v>1831</v>
      </c>
      <c r="O207" s="5">
        <v>18752</v>
      </c>
    </row>
    <row r="208" spans="1:15">
      <c r="A208" s="5">
        <v>1386</v>
      </c>
      <c r="B208" s="5">
        <v>2</v>
      </c>
      <c r="C208" s="5" t="s">
        <v>527</v>
      </c>
      <c r="D208" s="5" t="s">
        <v>528</v>
      </c>
      <c r="E208" s="5">
        <v>402763</v>
      </c>
      <c r="F208" s="5">
        <v>383618</v>
      </c>
      <c r="G208" s="5">
        <v>362500</v>
      </c>
      <c r="H208" s="5">
        <v>457</v>
      </c>
      <c r="I208" s="5">
        <v>20661</v>
      </c>
      <c r="J208" s="5">
        <v>760</v>
      </c>
      <c r="K208" s="5">
        <v>684</v>
      </c>
      <c r="L208" s="5">
        <v>2990</v>
      </c>
      <c r="M208" s="5">
        <v>3469</v>
      </c>
      <c r="N208" s="5">
        <v>684</v>
      </c>
      <c r="O208" s="5">
        <v>10557</v>
      </c>
    </row>
    <row r="209" spans="1:15">
      <c r="A209" s="5">
        <v>1386</v>
      </c>
      <c r="B209" s="5">
        <v>7</v>
      </c>
      <c r="C209" s="5" t="s">
        <v>529</v>
      </c>
      <c r="D209" s="5" t="s">
        <v>530</v>
      </c>
      <c r="E209" s="5">
        <v>402763</v>
      </c>
      <c r="F209" s="5">
        <v>383618</v>
      </c>
      <c r="G209" s="5">
        <v>362500</v>
      </c>
      <c r="H209" s="5">
        <v>457</v>
      </c>
      <c r="I209" s="5">
        <v>20661</v>
      </c>
      <c r="J209" s="5">
        <v>760</v>
      </c>
      <c r="K209" s="5">
        <v>684</v>
      </c>
      <c r="L209" s="5">
        <v>2990</v>
      </c>
      <c r="M209" s="5">
        <v>3469</v>
      </c>
      <c r="N209" s="5">
        <v>684</v>
      </c>
      <c r="O209" s="5">
        <v>10557</v>
      </c>
    </row>
    <row r="210" spans="1:15">
      <c r="A210" s="5">
        <v>1386</v>
      </c>
      <c r="B210" s="5">
        <v>19</v>
      </c>
      <c r="C210" s="5" t="s">
        <v>531</v>
      </c>
      <c r="D210" s="5" t="s">
        <v>532</v>
      </c>
      <c r="E210" s="5">
        <v>502</v>
      </c>
      <c r="F210" s="5">
        <v>394</v>
      </c>
      <c r="G210" s="5">
        <v>354</v>
      </c>
      <c r="H210" s="5">
        <v>0</v>
      </c>
      <c r="I210" s="5">
        <v>40</v>
      </c>
      <c r="J210" s="5">
        <v>0</v>
      </c>
      <c r="K210" s="5">
        <v>0</v>
      </c>
      <c r="L210" s="5">
        <v>1</v>
      </c>
      <c r="M210" s="5">
        <v>55</v>
      </c>
      <c r="N210" s="5">
        <v>2</v>
      </c>
      <c r="O210" s="5">
        <v>51</v>
      </c>
    </row>
    <row r="211" spans="1:15">
      <c r="A211" s="5">
        <v>1386</v>
      </c>
      <c r="B211" s="5">
        <v>4</v>
      </c>
      <c r="C211" s="5" t="s">
        <v>533</v>
      </c>
      <c r="D211" s="5" t="s">
        <v>534</v>
      </c>
      <c r="E211" s="5">
        <v>346757</v>
      </c>
      <c r="F211" s="5">
        <v>338367</v>
      </c>
      <c r="G211" s="5">
        <v>333054</v>
      </c>
      <c r="H211" s="5">
        <v>30</v>
      </c>
      <c r="I211" s="5">
        <v>5284</v>
      </c>
      <c r="J211" s="5">
        <v>80</v>
      </c>
      <c r="K211" s="5">
        <v>95</v>
      </c>
      <c r="L211" s="5">
        <v>2206</v>
      </c>
      <c r="M211" s="5">
        <v>2347</v>
      </c>
      <c r="N211" s="5">
        <v>676</v>
      </c>
      <c r="O211" s="5">
        <v>2986</v>
      </c>
    </row>
    <row r="212" spans="1:15">
      <c r="A212" s="5">
        <v>1386</v>
      </c>
      <c r="B212" s="5">
        <v>4</v>
      </c>
      <c r="C212" s="5" t="s">
        <v>535</v>
      </c>
      <c r="D212" s="5" t="s">
        <v>536</v>
      </c>
      <c r="E212" s="5">
        <v>31035</v>
      </c>
      <c r="F212" s="5">
        <v>28803</v>
      </c>
      <c r="G212" s="5">
        <v>16326</v>
      </c>
      <c r="H212" s="5">
        <v>428</v>
      </c>
      <c r="I212" s="5">
        <v>12049</v>
      </c>
      <c r="J212" s="5">
        <v>0</v>
      </c>
      <c r="K212" s="5">
        <v>495</v>
      </c>
      <c r="L212" s="5">
        <v>179</v>
      </c>
      <c r="M212" s="5">
        <v>401</v>
      </c>
      <c r="N212" s="5">
        <v>2</v>
      </c>
      <c r="O212" s="5">
        <v>1155</v>
      </c>
    </row>
    <row r="213" spans="1:15">
      <c r="A213" s="5">
        <v>1386</v>
      </c>
      <c r="B213" s="5">
        <v>4</v>
      </c>
      <c r="C213" s="5" t="s">
        <v>537</v>
      </c>
      <c r="D213" s="5" t="s">
        <v>538</v>
      </c>
      <c r="E213" s="5">
        <v>24467</v>
      </c>
      <c r="F213" s="5">
        <v>16055</v>
      </c>
      <c r="G213" s="5">
        <v>12767</v>
      </c>
      <c r="H213" s="5">
        <v>0</v>
      </c>
      <c r="I213" s="5">
        <v>3289</v>
      </c>
      <c r="J213" s="5">
        <v>680</v>
      </c>
      <c r="K213" s="5">
        <v>94</v>
      </c>
      <c r="L213" s="5">
        <v>604</v>
      </c>
      <c r="M213" s="5">
        <v>665</v>
      </c>
      <c r="N213" s="5">
        <v>3</v>
      </c>
      <c r="O213" s="5">
        <v>6365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6" t="s">
        <v>159</v>
      </c>
      <c r="B1" s="26"/>
      <c r="C1" s="25" t="str">
        <f>CONCATENATE("5-",'فهرست جداول'!B6,"-",MID('فهرست جداول'!B1, 58,10), "                  (میلیون ریال)")</f>
        <v>5-ارزش ستانده‏های فعالیت صنعتی کارگاه‏ها‌ بر ‌حسب فعالیت-86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58.5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35</v>
      </c>
      <c r="K2" s="12" t="s">
        <v>36</v>
      </c>
      <c r="L2" s="12" t="s">
        <v>37</v>
      </c>
      <c r="M2" s="12" t="s">
        <v>38</v>
      </c>
      <c r="N2" s="12" t="s">
        <v>39</v>
      </c>
    </row>
    <row r="3" spans="1:14">
      <c r="A3" s="5">
        <v>1386</v>
      </c>
      <c r="B3" s="5">
        <v>1</v>
      </c>
      <c r="C3" s="5" t="s">
        <v>162</v>
      </c>
      <c r="D3" s="5" t="s">
        <v>163</v>
      </c>
      <c r="E3" s="5">
        <v>1160211671</v>
      </c>
      <c r="F3" s="5">
        <v>1115511610</v>
      </c>
      <c r="G3" s="5">
        <v>3016267</v>
      </c>
      <c r="H3" s="5">
        <v>1999267</v>
      </c>
      <c r="I3" s="5">
        <v>447008</v>
      </c>
      <c r="J3" s="5">
        <v>101554</v>
      </c>
      <c r="K3" s="5">
        <v>7458209</v>
      </c>
      <c r="L3" s="5">
        <v>6856339</v>
      </c>
      <c r="M3" s="5">
        <v>19747535</v>
      </c>
      <c r="N3" s="5">
        <v>5073880</v>
      </c>
    </row>
    <row r="4" spans="1:14">
      <c r="A4" s="5">
        <v>1386</v>
      </c>
      <c r="B4" s="5">
        <v>2</v>
      </c>
      <c r="C4" s="5" t="s">
        <v>164</v>
      </c>
      <c r="D4" s="5" t="s">
        <v>165</v>
      </c>
      <c r="E4" s="5">
        <v>92456205</v>
      </c>
      <c r="F4" s="5">
        <v>88023267</v>
      </c>
      <c r="G4" s="5">
        <v>324854</v>
      </c>
      <c r="H4" s="5">
        <v>202469</v>
      </c>
      <c r="I4" s="5">
        <v>25</v>
      </c>
      <c r="J4" s="5">
        <v>37</v>
      </c>
      <c r="K4" s="5">
        <v>179779</v>
      </c>
      <c r="L4" s="5">
        <v>386780</v>
      </c>
      <c r="M4" s="5">
        <v>3079421</v>
      </c>
      <c r="N4" s="5">
        <v>259573</v>
      </c>
    </row>
    <row r="5" spans="1:14">
      <c r="A5" s="5">
        <v>1386</v>
      </c>
      <c r="B5" s="5">
        <v>3</v>
      </c>
      <c r="C5" s="5" t="s">
        <v>166</v>
      </c>
      <c r="D5" s="5" t="s">
        <v>167</v>
      </c>
      <c r="E5" s="5">
        <v>9199802</v>
      </c>
      <c r="F5" s="5">
        <v>8441140</v>
      </c>
      <c r="G5" s="5">
        <v>44292</v>
      </c>
      <c r="H5" s="5">
        <v>15791</v>
      </c>
      <c r="I5" s="5">
        <v>0</v>
      </c>
      <c r="J5" s="5">
        <v>0</v>
      </c>
      <c r="K5" s="5">
        <v>1308</v>
      </c>
      <c r="L5" s="5">
        <v>45050</v>
      </c>
      <c r="M5" s="5">
        <v>648377</v>
      </c>
      <c r="N5" s="5">
        <v>3845</v>
      </c>
    </row>
    <row r="6" spans="1:14">
      <c r="A6" s="5">
        <v>1386</v>
      </c>
      <c r="B6" s="5">
        <v>4</v>
      </c>
      <c r="C6" s="5" t="s">
        <v>168</v>
      </c>
      <c r="D6" s="5" t="s">
        <v>167</v>
      </c>
      <c r="E6" s="5">
        <v>9199802</v>
      </c>
      <c r="F6" s="5">
        <v>8441140</v>
      </c>
      <c r="G6" s="5">
        <v>44292</v>
      </c>
      <c r="H6" s="5">
        <v>15791</v>
      </c>
      <c r="I6" s="5">
        <v>0</v>
      </c>
      <c r="J6" s="5">
        <v>0</v>
      </c>
      <c r="K6" s="5">
        <v>1308</v>
      </c>
      <c r="L6" s="5">
        <v>45050</v>
      </c>
      <c r="M6" s="5">
        <v>648377</v>
      </c>
      <c r="N6" s="5">
        <v>3845</v>
      </c>
    </row>
    <row r="7" spans="1:14">
      <c r="A7" s="5">
        <v>1386</v>
      </c>
      <c r="B7" s="5">
        <v>3</v>
      </c>
      <c r="C7" s="5" t="s">
        <v>169</v>
      </c>
      <c r="D7" s="5" t="s">
        <v>170</v>
      </c>
      <c r="E7" s="5">
        <v>1841834</v>
      </c>
      <c r="F7" s="5">
        <v>1811001</v>
      </c>
      <c r="G7" s="5">
        <v>15416</v>
      </c>
      <c r="H7" s="5">
        <v>3031</v>
      </c>
      <c r="I7" s="5">
        <v>0</v>
      </c>
      <c r="J7" s="5">
        <v>0</v>
      </c>
      <c r="K7" s="5">
        <v>181</v>
      </c>
      <c r="L7" s="5">
        <v>4192</v>
      </c>
      <c r="M7" s="5">
        <v>6457</v>
      </c>
      <c r="N7" s="5">
        <v>1556</v>
      </c>
    </row>
    <row r="8" spans="1:14">
      <c r="A8" s="5">
        <v>1386</v>
      </c>
      <c r="B8" s="5">
        <v>4</v>
      </c>
      <c r="C8" s="5" t="s">
        <v>171</v>
      </c>
      <c r="D8" s="5" t="s">
        <v>170</v>
      </c>
      <c r="E8" s="5">
        <v>1841834</v>
      </c>
      <c r="F8" s="5">
        <v>1811001</v>
      </c>
      <c r="G8" s="5">
        <v>15416</v>
      </c>
      <c r="H8" s="5">
        <v>3031</v>
      </c>
      <c r="I8" s="5">
        <v>0</v>
      </c>
      <c r="J8" s="5">
        <v>0</v>
      </c>
      <c r="K8" s="5">
        <v>181</v>
      </c>
      <c r="L8" s="5">
        <v>4192</v>
      </c>
      <c r="M8" s="5">
        <v>6457</v>
      </c>
      <c r="N8" s="5">
        <v>1556</v>
      </c>
    </row>
    <row r="9" spans="1:14">
      <c r="A9" s="5">
        <v>1386</v>
      </c>
      <c r="B9" s="5">
        <v>3</v>
      </c>
      <c r="C9" s="5" t="s">
        <v>172</v>
      </c>
      <c r="D9" s="5" t="s">
        <v>173</v>
      </c>
      <c r="E9" s="5">
        <v>6971886</v>
      </c>
      <c r="F9" s="5">
        <v>6868552</v>
      </c>
      <c r="G9" s="5">
        <v>15253</v>
      </c>
      <c r="H9" s="5">
        <v>9916</v>
      </c>
      <c r="I9" s="5">
        <v>0</v>
      </c>
      <c r="J9" s="5">
        <v>0</v>
      </c>
      <c r="K9" s="5">
        <v>23524</v>
      </c>
      <c r="L9" s="5">
        <v>11711</v>
      </c>
      <c r="M9" s="5">
        <v>41190</v>
      </c>
      <c r="N9" s="5">
        <v>1741</v>
      </c>
    </row>
    <row r="10" spans="1:14">
      <c r="A10" s="5">
        <v>1386</v>
      </c>
      <c r="B10" s="5">
        <v>4</v>
      </c>
      <c r="C10" s="5" t="s">
        <v>174</v>
      </c>
      <c r="D10" s="5" t="s">
        <v>173</v>
      </c>
      <c r="E10" s="5">
        <v>6971886</v>
      </c>
      <c r="F10" s="5">
        <v>6868552</v>
      </c>
      <c r="G10" s="5">
        <v>15253</v>
      </c>
      <c r="H10" s="5">
        <v>9916</v>
      </c>
      <c r="I10" s="5">
        <v>0</v>
      </c>
      <c r="J10" s="5">
        <v>0</v>
      </c>
      <c r="K10" s="5">
        <v>23524</v>
      </c>
      <c r="L10" s="5">
        <v>11711</v>
      </c>
      <c r="M10" s="5">
        <v>41190</v>
      </c>
      <c r="N10" s="5">
        <v>1741</v>
      </c>
    </row>
    <row r="11" spans="1:14">
      <c r="A11" s="5">
        <v>1386</v>
      </c>
      <c r="B11" s="5">
        <v>3</v>
      </c>
      <c r="C11" s="5" t="s">
        <v>175</v>
      </c>
      <c r="D11" s="5" t="s">
        <v>176</v>
      </c>
      <c r="E11" s="5">
        <v>16790323</v>
      </c>
      <c r="F11" s="5">
        <v>16036668</v>
      </c>
      <c r="G11" s="5">
        <v>144725</v>
      </c>
      <c r="H11" s="5">
        <v>22265</v>
      </c>
      <c r="I11" s="5">
        <v>0</v>
      </c>
      <c r="J11" s="5">
        <v>0</v>
      </c>
      <c r="K11" s="5">
        <v>80543</v>
      </c>
      <c r="L11" s="5">
        <v>83375</v>
      </c>
      <c r="M11" s="5">
        <v>391371</v>
      </c>
      <c r="N11" s="5">
        <v>31376</v>
      </c>
    </row>
    <row r="12" spans="1:14">
      <c r="A12" s="5">
        <v>1386</v>
      </c>
      <c r="B12" s="5">
        <v>4</v>
      </c>
      <c r="C12" s="5" t="s">
        <v>177</v>
      </c>
      <c r="D12" s="5" t="s">
        <v>176</v>
      </c>
      <c r="E12" s="5">
        <v>16790323</v>
      </c>
      <c r="F12" s="5">
        <v>16036668</v>
      </c>
      <c r="G12" s="5">
        <v>144725</v>
      </c>
      <c r="H12" s="5">
        <v>22265</v>
      </c>
      <c r="I12" s="5">
        <v>0</v>
      </c>
      <c r="J12" s="5">
        <v>0</v>
      </c>
      <c r="K12" s="5">
        <v>80543</v>
      </c>
      <c r="L12" s="5">
        <v>83375</v>
      </c>
      <c r="M12" s="5">
        <v>391371</v>
      </c>
      <c r="N12" s="5">
        <v>31376</v>
      </c>
    </row>
    <row r="13" spans="1:14">
      <c r="A13" s="5">
        <v>1386</v>
      </c>
      <c r="B13" s="5">
        <v>3</v>
      </c>
      <c r="C13" s="5" t="s">
        <v>178</v>
      </c>
      <c r="D13" s="5" t="s">
        <v>179</v>
      </c>
      <c r="E13" s="5">
        <v>22668913</v>
      </c>
      <c r="F13" s="5">
        <v>22428226</v>
      </c>
      <c r="G13" s="5">
        <v>20850</v>
      </c>
      <c r="H13" s="5">
        <v>62058</v>
      </c>
      <c r="I13" s="5">
        <v>0</v>
      </c>
      <c r="J13" s="5">
        <v>0</v>
      </c>
      <c r="K13" s="5">
        <v>5745</v>
      </c>
      <c r="L13" s="5">
        <v>51142</v>
      </c>
      <c r="M13" s="5">
        <v>47593</v>
      </c>
      <c r="N13" s="5">
        <v>53299</v>
      </c>
    </row>
    <row r="14" spans="1:14">
      <c r="A14" s="5">
        <v>1386</v>
      </c>
      <c r="B14" s="5">
        <v>4</v>
      </c>
      <c r="C14" s="5" t="s">
        <v>180</v>
      </c>
      <c r="D14" s="5" t="s">
        <v>179</v>
      </c>
      <c r="E14" s="5">
        <v>22668913</v>
      </c>
      <c r="F14" s="5">
        <v>22428226</v>
      </c>
      <c r="G14" s="5">
        <v>20850</v>
      </c>
      <c r="H14" s="5">
        <v>62058</v>
      </c>
      <c r="I14" s="5">
        <v>0</v>
      </c>
      <c r="J14" s="5">
        <v>0</v>
      </c>
      <c r="K14" s="5">
        <v>5745</v>
      </c>
      <c r="L14" s="5">
        <v>51142</v>
      </c>
      <c r="M14" s="5">
        <v>47593</v>
      </c>
      <c r="N14" s="5">
        <v>53299</v>
      </c>
    </row>
    <row r="15" spans="1:14">
      <c r="A15" s="5">
        <v>1386</v>
      </c>
      <c r="B15" s="5">
        <v>3</v>
      </c>
      <c r="C15" s="5" t="s">
        <v>181</v>
      </c>
      <c r="D15" s="5" t="s">
        <v>182</v>
      </c>
      <c r="E15" s="5">
        <v>4279168</v>
      </c>
      <c r="F15" s="5">
        <v>2975063</v>
      </c>
      <c r="G15" s="5">
        <v>35951</v>
      </c>
      <c r="H15" s="5">
        <v>9821</v>
      </c>
      <c r="I15" s="5">
        <v>0</v>
      </c>
      <c r="J15" s="5">
        <v>0</v>
      </c>
      <c r="K15" s="5">
        <v>-586</v>
      </c>
      <c r="L15" s="5">
        <v>27817</v>
      </c>
      <c r="M15" s="5">
        <v>1182521</v>
      </c>
      <c r="N15" s="5">
        <v>48582</v>
      </c>
    </row>
    <row r="16" spans="1:14">
      <c r="A16" s="5">
        <v>1386</v>
      </c>
      <c r="B16" s="5">
        <v>4</v>
      </c>
      <c r="C16" s="5" t="s">
        <v>183</v>
      </c>
      <c r="D16" s="5" t="s">
        <v>184</v>
      </c>
      <c r="E16" s="5">
        <v>3648058</v>
      </c>
      <c r="F16" s="5">
        <v>2349008</v>
      </c>
      <c r="G16" s="5">
        <v>34729</v>
      </c>
      <c r="H16" s="5">
        <v>9599</v>
      </c>
      <c r="I16" s="5">
        <v>0</v>
      </c>
      <c r="J16" s="5">
        <v>0</v>
      </c>
      <c r="K16" s="5">
        <v>-95</v>
      </c>
      <c r="L16" s="5">
        <v>24031</v>
      </c>
      <c r="M16" s="5">
        <v>1182221</v>
      </c>
      <c r="N16" s="5">
        <v>48567</v>
      </c>
    </row>
    <row r="17" spans="1:14">
      <c r="A17" s="5">
        <v>1386</v>
      </c>
      <c r="B17" s="5">
        <v>4</v>
      </c>
      <c r="C17" s="5" t="s">
        <v>185</v>
      </c>
      <c r="D17" s="5" t="s">
        <v>186</v>
      </c>
      <c r="E17" s="5">
        <v>631109</v>
      </c>
      <c r="F17" s="5">
        <v>626055</v>
      </c>
      <c r="G17" s="5">
        <v>1222</v>
      </c>
      <c r="H17" s="5">
        <v>222</v>
      </c>
      <c r="I17" s="5">
        <v>0</v>
      </c>
      <c r="J17" s="5">
        <v>0</v>
      </c>
      <c r="K17" s="5">
        <v>-491</v>
      </c>
      <c r="L17" s="5">
        <v>3786</v>
      </c>
      <c r="M17" s="5">
        <v>300</v>
      </c>
      <c r="N17" s="5">
        <v>15</v>
      </c>
    </row>
    <row r="18" spans="1:14">
      <c r="A18" s="5">
        <v>1386</v>
      </c>
      <c r="B18" s="5">
        <v>3</v>
      </c>
      <c r="C18" s="5" t="s">
        <v>187</v>
      </c>
      <c r="D18" s="5" t="s">
        <v>188</v>
      </c>
      <c r="E18" s="5">
        <v>25432537</v>
      </c>
      <c r="F18" s="5">
        <v>24310268</v>
      </c>
      <c r="G18" s="5">
        <v>34617</v>
      </c>
      <c r="H18" s="5">
        <v>76741</v>
      </c>
      <c r="I18" s="5">
        <v>25</v>
      </c>
      <c r="J18" s="5">
        <v>37</v>
      </c>
      <c r="K18" s="5">
        <v>66892</v>
      </c>
      <c r="L18" s="5">
        <v>159792</v>
      </c>
      <c r="M18" s="5">
        <v>668350</v>
      </c>
      <c r="N18" s="5">
        <v>115816</v>
      </c>
    </row>
    <row r="19" spans="1:14">
      <c r="A19" s="5">
        <v>1386</v>
      </c>
      <c r="B19" s="5">
        <v>4</v>
      </c>
      <c r="C19" s="5" t="s">
        <v>189</v>
      </c>
      <c r="D19" s="5" t="s">
        <v>188</v>
      </c>
      <c r="E19" s="5">
        <v>5066020</v>
      </c>
      <c r="F19" s="5">
        <v>5001137</v>
      </c>
      <c r="G19" s="5">
        <v>8486</v>
      </c>
      <c r="H19" s="5">
        <v>23328</v>
      </c>
      <c r="I19" s="5">
        <v>0</v>
      </c>
      <c r="J19" s="5">
        <v>0</v>
      </c>
      <c r="K19" s="5">
        <v>3258</v>
      </c>
      <c r="L19" s="5">
        <v>10055</v>
      </c>
      <c r="M19" s="5">
        <v>1428</v>
      </c>
      <c r="N19" s="5">
        <v>18329</v>
      </c>
    </row>
    <row r="20" spans="1:14">
      <c r="A20" s="5">
        <v>1386</v>
      </c>
      <c r="B20" s="5">
        <v>4</v>
      </c>
      <c r="C20" s="5" t="s">
        <v>190</v>
      </c>
      <c r="D20" s="5" t="s">
        <v>191</v>
      </c>
      <c r="E20" s="5">
        <v>7734159</v>
      </c>
      <c r="F20" s="5">
        <v>6935177</v>
      </c>
      <c r="G20" s="5">
        <v>8566</v>
      </c>
      <c r="H20" s="5">
        <v>20715</v>
      </c>
      <c r="I20" s="5">
        <v>25</v>
      </c>
      <c r="J20" s="5">
        <v>37</v>
      </c>
      <c r="K20" s="5">
        <v>57754</v>
      </c>
      <c r="L20" s="5">
        <v>71262</v>
      </c>
      <c r="M20" s="5">
        <v>600290</v>
      </c>
      <c r="N20" s="5">
        <v>40332</v>
      </c>
    </row>
    <row r="21" spans="1:14">
      <c r="A21" s="5">
        <v>1386</v>
      </c>
      <c r="B21" s="5">
        <v>4</v>
      </c>
      <c r="C21" s="5" t="s">
        <v>192</v>
      </c>
      <c r="D21" s="5" t="s">
        <v>193</v>
      </c>
      <c r="E21" s="5">
        <v>1509936</v>
      </c>
      <c r="F21" s="5">
        <v>1471072</v>
      </c>
      <c r="G21" s="5">
        <v>1290</v>
      </c>
      <c r="H21" s="5">
        <v>8906</v>
      </c>
      <c r="I21" s="5">
        <v>0</v>
      </c>
      <c r="J21" s="5">
        <v>0</v>
      </c>
      <c r="K21" s="5">
        <v>4954</v>
      </c>
      <c r="L21" s="5">
        <v>8685</v>
      </c>
      <c r="M21" s="5">
        <v>5927</v>
      </c>
      <c r="N21" s="5">
        <v>9103</v>
      </c>
    </row>
    <row r="22" spans="1:14">
      <c r="A22" s="5">
        <v>1386</v>
      </c>
      <c r="B22" s="5">
        <v>4</v>
      </c>
      <c r="C22" s="5" t="s">
        <v>194</v>
      </c>
      <c r="D22" s="5" t="s">
        <v>195</v>
      </c>
      <c r="E22" s="5">
        <v>1189147</v>
      </c>
      <c r="F22" s="5">
        <v>1180818</v>
      </c>
      <c r="G22" s="5">
        <v>5101</v>
      </c>
      <c r="H22" s="5">
        <v>900</v>
      </c>
      <c r="I22" s="5">
        <v>0</v>
      </c>
      <c r="J22" s="5">
        <v>0</v>
      </c>
      <c r="K22" s="5">
        <v>-576</v>
      </c>
      <c r="L22" s="5">
        <v>2552</v>
      </c>
      <c r="M22" s="5">
        <v>48</v>
      </c>
      <c r="N22" s="5">
        <v>304</v>
      </c>
    </row>
    <row r="23" spans="1:14">
      <c r="A23" s="5">
        <v>1386</v>
      </c>
      <c r="B23" s="5">
        <v>4</v>
      </c>
      <c r="C23" s="5" t="s">
        <v>196</v>
      </c>
      <c r="D23" s="5" t="s">
        <v>197</v>
      </c>
      <c r="E23" s="5">
        <v>678663</v>
      </c>
      <c r="F23" s="5">
        <v>657179</v>
      </c>
      <c r="G23" s="5">
        <v>151</v>
      </c>
      <c r="H23" s="5">
        <v>2109</v>
      </c>
      <c r="I23" s="5">
        <v>0</v>
      </c>
      <c r="J23" s="5">
        <v>0</v>
      </c>
      <c r="K23" s="5">
        <v>0</v>
      </c>
      <c r="L23" s="5">
        <v>3416</v>
      </c>
      <c r="M23" s="5">
        <v>15158</v>
      </c>
      <c r="N23" s="5">
        <v>651</v>
      </c>
    </row>
    <row r="24" spans="1:14">
      <c r="A24" s="5">
        <v>1386</v>
      </c>
      <c r="B24" s="5">
        <v>4</v>
      </c>
      <c r="C24" s="5" t="s">
        <v>198</v>
      </c>
      <c r="D24" s="5" t="s">
        <v>199</v>
      </c>
      <c r="E24" s="5">
        <v>9254612</v>
      </c>
      <c r="F24" s="5">
        <v>9064885</v>
      </c>
      <c r="G24" s="5">
        <v>11023</v>
      </c>
      <c r="H24" s="5">
        <v>20783</v>
      </c>
      <c r="I24" s="5">
        <v>0</v>
      </c>
      <c r="J24" s="5">
        <v>0</v>
      </c>
      <c r="K24" s="5">
        <v>1502</v>
      </c>
      <c r="L24" s="5">
        <v>63822</v>
      </c>
      <c r="M24" s="5">
        <v>45499</v>
      </c>
      <c r="N24" s="5">
        <v>47097</v>
      </c>
    </row>
    <row r="25" spans="1:14">
      <c r="A25" s="5">
        <v>1386</v>
      </c>
      <c r="B25" s="5">
        <v>3</v>
      </c>
      <c r="C25" s="5" t="s">
        <v>200</v>
      </c>
      <c r="D25" s="5" t="s">
        <v>201</v>
      </c>
      <c r="E25" s="5">
        <v>5271741</v>
      </c>
      <c r="F25" s="5">
        <v>5152350</v>
      </c>
      <c r="G25" s="5">
        <v>13751</v>
      </c>
      <c r="H25" s="5">
        <v>2846</v>
      </c>
      <c r="I25" s="5">
        <v>0</v>
      </c>
      <c r="J25" s="5">
        <v>0</v>
      </c>
      <c r="K25" s="5">
        <v>2172</v>
      </c>
      <c r="L25" s="5">
        <v>3702</v>
      </c>
      <c r="M25" s="5">
        <v>93563</v>
      </c>
      <c r="N25" s="5">
        <v>3358</v>
      </c>
    </row>
    <row r="26" spans="1:14">
      <c r="A26" s="5">
        <v>1386</v>
      </c>
      <c r="B26" s="5">
        <v>4</v>
      </c>
      <c r="C26" s="5" t="s">
        <v>202</v>
      </c>
      <c r="D26" s="5" t="s">
        <v>201</v>
      </c>
      <c r="E26" s="5">
        <v>5271741</v>
      </c>
      <c r="F26" s="5">
        <v>5152350</v>
      </c>
      <c r="G26" s="5">
        <v>13751</v>
      </c>
      <c r="H26" s="5">
        <v>2846</v>
      </c>
      <c r="I26" s="5">
        <v>0</v>
      </c>
      <c r="J26" s="5">
        <v>0</v>
      </c>
      <c r="K26" s="5">
        <v>2172</v>
      </c>
      <c r="L26" s="5">
        <v>3702</v>
      </c>
      <c r="M26" s="5">
        <v>93563</v>
      </c>
      <c r="N26" s="5">
        <v>3358</v>
      </c>
    </row>
    <row r="27" spans="1:14">
      <c r="A27" s="5">
        <v>1386</v>
      </c>
      <c r="B27" s="5">
        <v>2</v>
      </c>
      <c r="C27" s="5" t="s">
        <v>203</v>
      </c>
      <c r="D27" s="5" t="s">
        <v>204</v>
      </c>
      <c r="E27" s="5">
        <v>5911895</v>
      </c>
      <c r="F27" s="5">
        <v>5748583</v>
      </c>
      <c r="G27" s="5">
        <v>9032</v>
      </c>
      <c r="H27" s="5">
        <v>17740</v>
      </c>
      <c r="I27" s="5">
        <v>0</v>
      </c>
      <c r="J27" s="5">
        <v>297</v>
      </c>
      <c r="K27" s="5">
        <v>8875</v>
      </c>
      <c r="L27" s="5">
        <v>38452</v>
      </c>
      <c r="M27" s="5">
        <v>3104</v>
      </c>
      <c r="N27" s="5">
        <v>85813</v>
      </c>
    </row>
    <row r="28" spans="1:14">
      <c r="A28" s="5">
        <v>1386</v>
      </c>
      <c r="B28" s="5">
        <v>3</v>
      </c>
      <c r="C28" s="5" t="s">
        <v>205</v>
      </c>
      <c r="D28" s="5" t="s">
        <v>204</v>
      </c>
      <c r="E28" s="5">
        <v>5911895</v>
      </c>
      <c r="F28" s="5">
        <v>5748583</v>
      </c>
      <c r="G28" s="5">
        <v>9032</v>
      </c>
      <c r="H28" s="5">
        <v>17740</v>
      </c>
      <c r="I28" s="5">
        <v>0</v>
      </c>
      <c r="J28" s="5">
        <v>297</v>
      </c>
      <c r="K28" s="5">
        <v>8875</v>
      </c>
      <c r="L28" s="5">
        <v>38452</v>
      </c>
      <c r="M28" s="5">
        <v>3104</v>
      </c>
      <c r="N28" s="5">
        <v>85813</v>
      </c>
    </row>
    <row r="29" spans="1:14">
      <c r="A29" s="5">
        <v>1386</v>
      </c>
      <c r="B29" s="5">
        <v>4</v>
      </c>
      <c r="C29" s="5" t="s">
        <v>206</v>
      </c>
      <c r="D29" s="5" t="s">
        <v>207</v>
      </c>
      <c r="E29" s="5">
        <v>117628</v>
      </c>
      <c r="F29" s="5">
        <v>115718</v>
      </c>
      <c r="G29" s="5">
        <v>0</v>
      </c>
      <c r="H29" s="5">
        <v>65</v>
      </c>
      <c r="I29" s="5">
        <v>0</v>
      </c>
      <c r="J29" s="5">
        <v>37</v>
      </c>
      <c r="K29" s="5">
        <v>180</v>
      </c>
      <c r="L29" s="5">
        <v>1616</v>
      </c>
      <c r="M29" s="5">
        <v>0</v>
      </c>
      <c r="N29" s="5">
        <v>12</v>
      </c>
    </row>
    <row r="30" spans="1:14">
      <c r="A30" s="5">
        <v>1386</v>
      </c>
      <c r="B30" s="5">
        <v>4</v>
      </c>
      <c r="C30" s="5" t="s">
        <v>208</v>
      </c>
      <c r="D30" s="5" t="s">
        <v>209</v>
      </c>
      <c r="E30" s="5">
        <v>428113</v>
      </c>
      <c r="F30" s="5">
        <v>367124</v>
      </c>
      <c r="G30" s="5">
        <v>916</v>
      </c>
      <c r="H30" s="5">
        <v>22</v>
      </c>
      <c r="I30" s="5">
        <v>0</v>
      </c>
      <c r="J30" s="5">
        <v>0</v>
      </c>
      <c r="K30" s="5">
        <v>20</v>
      </c>
      <c r="L30" s="5">
        <v>2179</v>
      </c>
      <c r="M30" s="5">
        <v>0</v>
      </c>
      <c r="N30" s="5">
        <v>57852</v>
      </c>
    </row>
    <row r="31" spans="1:14">
      <c r="A31" s="5">
        <v>1386</v>
      </c>
      <c r="B31" s="5">
        <v>4</v>
      </c>
      <c r="C31" s="5" t="s">
        <v>210</v>
      </c>
      <c r="D31" s="5" t="s">
        <v>211</v>
      </c>
      <c r="E31" s="5">
        <v>5366154</v>
      </c>
      <c r="F31" s="5">
        <v>5265741</v>
      </c>
      <c r="G31" s="5">
        <v>8116</v>
      </c>
      <c r="H31" s="5">
        <v>17653</v>
      </c>
      <c r="I31" s="5">
        <v>0</v>
      </c>
      <c r="J31" s="5">
        <v>260</v>
      </c>
      <c r="K31" s="5">
        <v>8675</v>
      </c>
      <c r="L31" s="5">
        <v>34656</v>
      </c>
      <c r="M31" s="5">
        <v>3104</v>
      </c>
      <c r="N31" s="5">
        <v>27949</v>
      </c>
    </row>
    <row r="32" spans="1:14">
      <c r="A32" s="5">
        <v>1386</v>
      </c>
      <c r="B32" s="5">
        <v>2</v>
      </c>
      <c r="C32" s="5" t="s">
        <v>212</v>
      </c>
      <c r="D32" s="5" t="s">
        <v>213</v>
      </c>
      <c r="E32" s="5">
        <v>2353794</v>
      </c>
      <c r="F32" s="5">
        <v>1845604</v>
      </c>
      <c r="G32" s="5">
        <v>0</v>
      </c>
      <c r="H32" s="5">
        <v>20496</v>
      </c>
      <c r="I32" s="5">
        <v>0</v>
      </c>
      <c r="J32" s="5">
        <v>32</v>
      </c>
      <c r="K32" s="5">
        <v>37186</v>
      </c>
      <c r="L32" s="5">
        <v>3171</v>
      </c>
      <c r="M32" s="5">
        <v>264655</v>
      </c>
      <c r="N32" s="5">
        <v>182650</v>
      </c>
    </row>
    <row r="33" spans="1:14">
      <c r="A33" s="5">
        <v>1386</v>
      </c>
      <c r="B33" s="5">
        <v>3</v>
      </c>
      <c r="C33" s="5" t="s">
        <v>214</v>
      </c>
      <c r="D33" s="5" t="s">
        <v>215</v>
      </c>
      <c r="E33" s="5">
        <v>2353794</v>
      </c>
      <c r="F33" s="5">
        <v>1845604</v>
      </c>
      <c r="G33" s="5">
        <v>0</v>
      </c>
      <c r="H33" s="5">
        <v>20496</v>
      </c>
      <c r="I33" s="5">
        <v>0</v>
      </c>
      <c r="J33" s="5">
        <v>32</v>
      </c>
      <c r="K33" s="5">
        <v>37186</v>
      </c>
      <c r="L33" s="5">
        <v>3171</v>
      </c>
      <c r="M33" s="5">
        <v>264655</v>
      </c>
      <c r="N33" s="5">
        <v>182650</v>
      </c>
    </row>
    <row r="34" spans="1:14">
      <c r="A34" s="5">
        <v>1386</v>
      </c>
      <c r="B34" s="5">
        <v>4</v>
      </c>
      <c r="C34" s="5" t="s">
        <v>216</v>
      </c>
      <c r="D34" s="5" t="s">
        <v>217</v>
      </c>
      <c r="E34" s="5">
        <v>2353794</v>
      </c>
      <c r="F34" s="5">
        <v>1845604</v>
      </c>
      <c r="G34" s="5">
        <v>0</v>
      </c>
      <c r="H34" s="5">
        <v>20496</v>
      </c>
      <c r="I34" s="5">
        <v>0</v>
      </c>
      <c r="J34" s="5">
        <v>32</v>
      </c>
      <c r="K34" s="5">
        <v>37186</v>
      </c>
      <c r="L34" s="5">
        <v>3171</v>
      </c>
      <c r="M34" s="5">
        <v>264655</v>
      </c>
      <c r="N34" s="5">
        <v>182650</v>
      </c>
    </row>
    <row r="35" spans="1:14">
      <c r="A35" s="5">
        <v>1386</v>
      </c>
      <c r="B35" s="5">
        <v>2</v>
      </c>
      <c r="C35" s="5" t="s">
        <v>218</v>
      </c>
      <c r="D35" s="5" t="s">
        <v>219</v>
      </c>
      <c r="E35" s="5">
        <v>45181138</v>
      </c>
      <c r="F35" s="5">
        <v>42046177</v>
      </c>
      <c r="G35" s="5">
        <v>179325</v>
      </c>
      <c r="H35" s="5">
        <v>47829</v>
      </c>
      <c r="I35" s="5">
        <v>0</v>
      </c>
      <c r="J35" s="5">
        <v>6887</v>
      </c>
      <c r="K35" s="5">
        <v>236494</v>
      </c>
      <c r="L35" s="5">
        <v>211481</v>
      </c>
      <c r="M35" s="5">
        <v>2356058</v>
      </c>
      <c r="N35" s="5">
        <v>96887</v>
      </c>
    </row>
    <row r="36" spans="1:14">
      <c r="A36" s="5">
        <v>1386</v>
      </c>
      <c r="B36" s="5">
        <v>3</v>
      </c>
      <c r="C36" s="5" t="s">
        <v>220</v>
      </c>
      <c r="D36" s="5" t="s">
        <v>221</v>
      </c>
      <c r="E36" s="5">
        <v>26517290</v>
      </c>
      <c r="F36" s="5">
        <v>24028665</v>
      </c>
      <c r="G36" s="5">
        <v>107735</v>
      </c>
      <c r="H36" s="5">
        <v>31041</v>
      </c>
      <c r="I36" s="5">
        <v>0</v>
      </c>
      <c r="J36" s="5">
        <v>4013</v>
      </c>
      <c r="K36" s="5">
        <v>183919</v>
      </c>
      <c r="L36" s="5">
        <v>151726</v>
      </c>
      <c r="M36" s="5">
        <v>1966401</v>
      </c>
      <c r="N36" s="5">
        <v>43790</v>
      </c>
    </row>
    <row r="37" spans="1:14">
      <c r="A37" s="5">
        <v>1386</v>
      </c>
      <c r="B37" s="5">
        <v>4</v>
      </c>
      <c r="C37" s="5" t="s">
        <v>222</v>
      </c>
      <c r="D37" s="5" t="s">
        <v>223</v>
      </c>
      <c r="E37" s="5">
        <v>19216289</v>
      </c>
      <c r="F37" s="5">
        <v>18001727</v>
      </c>
      <c r="G37" s="5">
        <v>90564</v>
      </c>
      <c r="H37" s="5">
        <v>13948</v>
      </c>
      <c r="I37" s="5">
        <v>0</v>
      </c>
      <c r="J37" s="5">
        <v>1242</v>
      </c>
      <c r="K37" s="5">
        <v>142892</v>
      </c>
      <c r="L37" s="5">
        <v>81692</v>
      </c>
      <c r="M37" s="5">
        <v>853384</v>
      </c>
      <c r="N37" s="5">
        <v>30838</v>
      </c>
    </row>
    <row r="38" spans="1:14">
      <c r="A38" s="5">
        <v>1386</v>
      </c>
      <c r="B38" s="5">
        <v>4</v>
      </c>
      <c r="C38" s="5" t="s">
        <v>224</v>
      </c>
      <c r="D38" s="5" t="s">
        <v>225</v>
      </c>
      <c r="E38" s="5">
        <v>5587731</v>
      </c>
      <c r="F38" s="5">
        <v>5307214</v>
      </c>
      <c r="G38" s="5">
        <v>14917</v>
      </c>
      <c r="H38" s="5">
        <v>14229</v>
      </c>
      <c r="I38" s="5">
        <v>0</v>
      </c>
      <c r="J38" s="5">
        <v>1102</v>
      </c>
      <c r="K38" s="5">
        <v>29876</v>
      </c>
      <c r="L38" s="5">
        <v>63022</v>
      </c>
      <c r="M38" s="5">
        <v>152108</v>
      </c>
      <c r="N38" s="5">
        <v>5265</v>
      </c>
    </row>
    <row r="39" spans="1:14">
      <c r="A39" s="5">
        <v>1386</v>
      </c>
      <c r="B39" s="5">
        <v>4</v>
      </c>
      <c r="C39" s="5" t="s">
        <v>226</v>
      </c>
      <c r="D39" s="5" t="s">
        <v>227</v>
      </c>
      <c r="E39" s="5">
        <v>1713270</v>
      </c>
      <c r="F39" s="5">
        <v>719725</v>
      </c>
      <c r="G39" s="5">
        <v>2254</v>
      </c>
      <c r="H39" s="5">
        <v>2865</v>
      </c>
      <c r="I39" s="5">
        <v>0</v>
      </c>
      <c r="J39" s="5">
        <v>1668</v>
      </c>
      <c r="K39" s="5">
        <v>11151</v>
      </c>
      <c r="L39" s="5">
        <v>7012</v>
      </c>
      <c r="M39" s="5">
        <v>960909</v>
      </c>
      <c r="N39" s="5">
        <v>7687</v>
      </c>
    </row>
    <row r="40" spans="1:14">
      <c r="A40" s="5">
        <v>1386</v>
      </c>
      <c r="B40" s="5">
        <v>3</v>
      </c>
      <c r="C40" s="5" t="s">
        <v>228</v>
      </c>
      <c r="D40" s="5" t="s">
        <v>229</v>
      </c>
      <c r="E40" s="5">
        <v>18663848</v>
      </c>
      <c r="F40" s="5">
        <v>18017512</v>
      </c>
      <c r="G40" s="5">
        <v>71590</v>
      </c>
      <c r="H40" s="5">
        <v>16788</v>
      </c>
      <c r="I40" s="5">
        <v>0</v>
      </c>
      <c r="J40" s="5">
        <v>2874</v>
      </c>
      <c r="K40" s="5">
        <v>52575</v>
      </c>
      <c r="L40" s="5">
        <v>59755</v>
      </c>
      <c r="M40" s="5">
        <v>389657</v>
      </c>
      <c r="N40" s="5">
        <v>53098</v>
      </c>
    </row>
    <row r="41" spans="1:14">
      <c r="A41" s="5">
        <v>1386</v>
      </c>
      <c r="B41" s="5">
        <v>4</v>
      </c>
      <c r="C41" s="5" t="s">
        <v>230</v>
      </c>
      <c r="D41" s="5" t="s">
        <v>231</v>
      </c>
      <c r="E41" s="5">
        <v>269278</v>
      </c>
      <c r="F41" s="5">
        <v>254060</v>
      </c>
      <c r="G41" s="5">
        <v>384</v>
      </c>
      <c r="H41" s="5">
        <v>0</v>
      </c>
      <c r="I41" s="5">
        <v>0</v>
      </c>
      <c r="J41" s="5">
        <v>7</v>
      </c>
      <c r="K41" s="5">
        <v>5565</v>
      </c>
      <c r="L41" s="5">
        <v>288</v>
      </c>
      <c r="M41" s="5">
        <v>8885</v>
      </c>
      <c r="N41" s="5">
        <v>89</v>
      </c>
    </row>
    <row r="42" spans="1:14">
      <c r="A42" s="5">
        <v>1386</v>
      </c>
      <c r="B42" s="5">
        <v>4</v>
      </c>
      <c r="C42" s="5" t="s">
        <v>232</v>
      </c>
      <c r="D42" s="5" t="s">
        <v>233</v>
      </c>
      <c r="E42" s="5">
        <v>5338639</v>
      </c>
      <c r="F42" s="5">
        <v>5149709</v>
      </c>
      <c r="G42" s="5">
        <v>15421</v>
      </c>
      <c r="H42" s="5">
        <v>7532</v>
      </c>
      <c r="I42" s="5">
        <v>0</v>
      </c>
      <c r="J42" s="5">
        <v>2002</v>
      </c>
      <c r="K42" s="5">
        <v>5320</v>
      </c>
      <c r="L42" s="5">
        <v>17983</v>
      </c>
      <c r="M42" s="5">
        <v>119021</v>
      </c>
      <c r="N42" s="5">
        <v>21651</v>
      </c>
    </row>
    <row r="43" spans="1:14">
      <c r="A43" s="5">
        <v>1386</v>
      </c>
      <c r="B43" s="5">
        <v>4</v>
      </c>
      <c r="C43" s="5" t="s">
        <v>234</v>
      </c>
      <c r="D43" s="5" t="s">
        <v>235</v>
      </c>
      <c r="E43" s="5">
        <v>11294567</v>
      </c>
      <c r="F43" s="5">
        <v>10891345</v>
      </c>
      <c r="G43" s="5">
        <v>53149</v>
      </c>
      <c r="H43" s="5">
        <v>6254</v>
      </c>
      <c r="I43" s="5">
        <v>0</v>
      </c>
      <c r="J43" s="5">
        <v>489</v>
      </c>
      <c r="K43" s="5">
        <v>46672</v>
      </c>
      <c r="L43" s="5">
        <v>36553</v>
      </c>
      <c r="M43" s="5">
        <v>236818</v>
      </c>
      <c r="N43" s="5">
        <v>23286</v>
      </c>
    </row>
    <row r="44" spans="1:14">
      <c r="A44" s="5">
        <v>1386</v>
      </c>
      <c r="B44" s="5">
        <v>4</v>
      </c>
      <c r="C44" s="5" t="s">
        <v>236</v>
      </c>
      <c r="D44" s="5" t="s">
        <v>237</v>
      </c>
      <c r="E44" s="5">
        <v>1069368</v>
      </c>
      <c r="F44" s="5">
        <v>1061812</v>
      </c>
      <c r="G44" s="5">
        <v>1882</v>
      </c>
      <c r="H44" s="5">
        <v>1337</v>
      </c>
      <c r="I44" s="5">
        <v>0</v>
      </c>
      <c r="J44" s="5">
        <v>24</v>
      </c>
      <c r="K44" s="5">
        <v>-3558</v>
      </c>
      <c r="L44" s="5">
        <v>1164</v>
      </c>
      <c r="M44" s="5">
        <v>0</v>
      </c>
      <c r="N44" s="5">
        <v>6707</v>
      </c>
    </row>
    <row r="45" spans="1:14">
      <c r="A45" s="5">
        <v>1386</v>
      </c>
      <c r="B45" s="5">
        <v>4</v>
      </c>
      <c r="C45" s="5" t="s">
        <v>238</v>
      </c>
      <c r="D45" s="5" t="s">
        <v>239</v>
      </c>
      <c r="E45" s="5">
        <v>691996</v>
      </c>
      <c r="F45" s="5">
        <v>660585</v>
      </c>
      <c r="G45" s="5">
        <v>754</v>
      </c>
      <c r="H45" s="5">
        <v>1665</v>
      </c>
      <c r="I45" s="5">
        <v>0</v>
      </c>
      <c r="J45" s="5">
        <v>352</v>
      </c>
      <c r="K45" s="5">
        <v>-1424</v>
      </c>
      <c r="L45" s="5">
        <v>3767</v>
      </c>
      <c r="M45" s="5">
        <v>24933</v>
      </c>
      <c r="N45" s="5">
        <v>1364</v>
      </c>
    </row>
    <row r="46" spans="1:14">
      <c r="A46" s="5">
        <v>1386</v>
      </c>
      <c r="B46" s="5">
        <v>2</v>
      </c>
      <c r="C46" s="5" t="s">
        <v>240</v>
      </c>
      <c r="D46" s="5" t="s">
        <v>241</v>
      </c>
      <c r="E46" s="5">
        <v>2977222</v>
      </c>
      <c r="F46" s="5">
        <v>2665431</v>
      </c>
      <c r="G46" s="5">
        <v>4355</v>
      </c>
      <c r="H46" s="5">
        <v>3784</v>
      </c>
      <c r="I46" s="5">
        <v>0</v>
      </c>
      <c r="J46" s="5">
        <v>313</v>
      </c>
      <c r="K46" s="5">
        <v>48301</v>
      </c>
      <c r="L46" s="5">
        <v>5624</v>
      </c>
      <c r="M46" s="5">
        <v>232076</v>
      </c>
      <c r="N46" s="5">
        <v>17338</v>
      </c>
    </row>
    <row r="47" spans="1:14">
      <c r="A47" s="5">
        <v>1386</v>
      </c>
      <c r="B47" s="5">
        <v>3</v>
      </c>
      <c r="C47" s="5" t="s">
        <v>242</v>
      </c>
      <c r="D47" s="5" t="s">
        <v>243</v>
      </c>
      <c r="E47" s="5">
        <v>2558077</v>
      </c>
      <c r="F47" s="5">
        <v>2298678</v>
      </c>
      <c r="G47" s="5">
        <v>3828</v>
      </c>
      <c r="H47" s="5">
        <v>3503</v>
      </c>
      <c r="I47" s="5">
        <v>0</v>
      </c>
      <c r="J47" s="5">
        <v>292</v>
      </c>
      <c r="K47" s="5">
        <v>42385</v>
      </c>
      <c r="L47" s="5">
        <v>4890</v>
      </c>
      <c r="M47" s="5">
        <v>187164</v>
      </c>
      <c r="N47" s="5">
        <v>17336</v>
      </c>
    </row>
    <row r="48" spans="1:14">
      <c r="A48" s="5">
        <v>1386</v>
      </c>
      <c r="B48" s="5">
        <v>4</v>
      </c>
      <c r="C48" s="5" t="s">
        <v>244</v>
      </c>
      <c r="D48" s="5" t="s">
        <v>243</v>
      </c>
      <c r="E48" s="5">
        <v>2558077</v>
      </c>
      <c r="F48" s="5">
        <v>2298678</v>
      </c>
      <c r="G48" s="5">
        <v>3828</v>
      </c>
      <c r="H48" s="5">
        <v>3503</v>
      </c>
      <c r="I48" s="5">
        <v>0</v>
      </c>
      <c r="J48" s="5">
        <v>292</v>
      </c>
      <c r="K48" s="5">
        <v>42385</v>
      </c>
      <c r="L48" s="5">
        <v>4890</v>
      </c>
      <c r="M48" s="5">
        <v>187164</v>
      </c>
      <c r="N48" s="5">
        <v>17336</v>
      </c>
    </row>
    <row r="49" spans="1:14">
      <c r="A49" s="5">
        <v>1386</v>
      </c>
      <c r="B49" s="5">
        <v>3</v>
      </c>
      <c r="C49" s="5" t="s">
        <v>245</v>
      </c>
      <c r="D49" s="5" t="s">
        <v>246</v>
      </c>
      <c r="E49" s="5">
        <v>419145</v>
      </c>
      <c r="F49" s="5">
        <v>366753</v>
      </c>
      <c r="G49" s="5">
        <v>527</v>
      </c>
      <c r="H49" s="5">
        <v>281</v>
      </c>
      <c r="I49" s="5">
        <v>0</v>
      </c>
      <c r="J49" s="5">
        <v>21</v>
      </c>
      <c r="K49" s="5">
        <v>5916</v>
      </c>
      <c r="L49" s="5">
        <v>734</v>
      </c>
      <c r="M49" s="5">
        <v>44912</v>
      </c>
      <c r="N49" s="5">
        <v>2</v>
      </c>
    </row>
    <row r="50" spans="1:14">
      <c r="A50" s="5">
        <v>1386</v>
      </c>
      <c r="B50" s="5">
        <v>4</v>
      </c>
      <c r="C50" s="5" t="s">
        <v>247</v>
      </c>
      <c r="D50" s="5" t="s">
        <v>246</v>
      </c>
      <c r="E50" s="5">
        <v>419145</v>
      </c>
      <c r="F50" s="5">
        <v>366753</v>
      </c>
      <c r="G50" s="5">
        <v>527</v>
      </c>
      <c r="H50" s="5">
        <v>281</v>
      </c>
      <c r="I50" s="5">
        <v>0</v>
      </c>
      <c r="J50" s="5">
        <v>21</v>
      </c>
      <c r="K50" s="5">
        <v>5916</v>
      </c>
      <c r="L50" s="5">
        <v>734</v>
      </c>
      <c r="M50" s="5">
        <v>44912</v>
      </c>
      <c r="N50" s="5">
        <v>2</v>
      </c>
    </row>
    <row r="51" spans="1:14">
      <c r="A51" s="5">
        <v>1386</v>
      </c>
      <c r="B51" s="5">
        <v>2</v>
      </c>
      <c r="C51" s="5" t="s">
        <v>248</v>
      </c>
      <c r="D51" s="5" t="s">
        <v>249</v>
      </c>
      <c r="E51" s="5">
        <v>5178053</v>
      </c>
      <c r="F51" s="5">
        <v>5068944</v>
      </c>
      <c r="G51" s="5">
        <v>5329</v>
      </c>
      <c r="H51" s="5">
        <v>13607</v>
      </c>
      <c r="I51" s="5">
        <v>0</v>
      </c>
      <c r="J51" s="5">
        <v>840</v>
      </c>
      <c r="K51" s="5">
        <v>17906</v>
      </c>
      <c r="L51" s="5">
        <v>21416</v>
      </c>
      <c r="M51" s="5">
        <v>39555</v>
      </c>
      <c r="N51" s="5">
        <v>10456</v>
      </c>
    </row>
    <row r="52" spans="1:14">
      <c r="A52" s="5">
        <v>1386</v>
      </c>
      <c r="B52" s="5">
        <v>3</v>
      </c>
      <c r="C52" s="5" t="s">
        <v>250</v>
      </c>
      <c r="D52" s="5" t="s">
        <v>251</v>
      </c>
      <c r="E52" s="5">
        <v>3570509</v>
      </c>
      <c r="F52" s="5">
        <v>3484534</v>
      </c>
      <c r="G52" s="5">
        <v>3630</v>
      </c>
      <c r="H52" s="5">
        <v>10706</v>
      </c>
      <c r="I52" s="5">
        <v>0</v>
      </c>
      <c r="J52" s="5">
        <v>823</v>
      </c>
      <c r="K52" s="5">
        <v>9613</v>
      </c>
      <c r="L52" s="5">
        <v>20172</v>
      </c>
      <c r="M52" s="5">
        <v>31626</v>
      </c>
      <c r="N52" s="5">
        <v>9405</v>
      </c>
    </row>
    <row r="53" spans="1:14">
      <c r="A53" s="5">
        <v>1386</v>
      </c>
      <c r="B53" s="5">
        <v>4</v>
      </c>
      <c r="C53" s="5" t="s">
        <v>252</v>
      </c>
      <c r="D53" s="5" t="s">
        <v>253</v>
      </c>
      <c r="E53" s="5">
        <v>3175553</v>
      </c>
      <c r="F53" s="5">
        <v>3109151</v>
      </c>
      <c r="G53" s="5">
        <v>3304</v>
      </c>
      <c r="H53" s="5">
        <v>7173</v>
      </c>
      <c r="I53" s="5">
        <v>0</v>
      </c>
      <c r="J53" s="5">
        <v>289</v>
      </c>
      <c r="K53" s="5">
        <v>9126</v>
      </c>
      <c r="L53" s="5">
        <v>16660</v>
      </c>
      <c r="M53" s="5">
        <v>21907</v>
      </c>
      <c r="N53" s="5">
        <v>7945</v>
      </c>
    </row>
    <row r="54" spans="1:14">
      <c r="A54" s="5">
        <v>1386</v>
      </c>
      <c r="B54" s="5">
        <v>4</v>
      </c>
      <c r="C54" s="5" t="s">
        <v>254</v>
      </c>
      <c r="D54" s="5" t="s">
        <v>255</v>
      </c>
      <c r="E54" s="5">
        <v>394956</v>
      </c>
      <c r="F54" s="5">
        <v>375384</v>
      </c>
      <c r="G54" s="5">
        <v>326</v>
      </c>
      <c r="H54" s="5">
        <v>3533</v>
      </c>
      <c r="I54" s="5">
        <v>0</v>
      </c>
      <c r="J54" s="5">
        <v>533</v>
      </c>
      <c r="K54" s="5">
        <v>487</v>
      </c>
      <c r="L54" s="5">
        <v>3512</v>
      </c>
      <c r="M54" s="5">
        <v>9720</v>
      </c>
      <c r="N54" s="5">
        <v>1461</v>
      </c>
    </row>
    <row r="55" spans="1:14">
      <c r="A55" s="5">
        <v>1386</v>
      </c>
      <c r="B55" s="5">
        <v>3</v>
      </c>
      <c r="C55" s="5" t="s">
        <v>256</v>
      </c>
      <c r="D55" s="5" t="s">
        <v>257</v>
      </c>
      <c r="E55" s="5">
        <v>1607544</v>
      </c>
      <c r="F55" s="5">
        <v>1584409</v>
      </c>
      <c r="G55" s="5">
        <v>1699</v>
      </c>
      <c r="H55" s="5">
        <v>2902</v>
      </c>
      <c r="I55" s="5">
        <v>0</v>
      </c>
      <c r="J55" s="5">
        <v>17</v>
      </c>
      <c r="K55" s="5">
        <v>8293</v>
      </c>
      <c r="L55" s="5">
        <v>1244</v>
      </c>
      <c r="M55" s="5">
        <v>7929</v>
      </c>
      <c r="N55" s="5">
        <v>1050</v>
      </c>
    </row>
    <row r="56" spans="1:14">
      <c r="A56" s="5">
        <v>1386</v>
      </c>
      <c r="B56" s="5">
        <v>4</v>
      </c>
      <c r="C56" s="5" t="s">
        <v>258</v>
      </c>
      <c r="D56" s="5" t="s">
        <v>257</v>
      </c>
      <c r="E56" s="5">
        <v>1607544</v>
      </c>
      <c r="F56" s="5">
        <v>1584409</v>
      </c>
      <c r="G56" s="5">
        <v>1699</v>
      </c>
      <c r="H56" s="5">
        <v>2902</v>
      </c>
      <c r="I56" s="5">
        <v>0</v>
      </c>
      <c r="J56" s="5">
        <v>17</v>
      </c>
      <c r="K56" s="5">
        <v>8293</v>
      </c>
      <c r="L56" s="5">
        <v>1244</v>
      </c>
      <c r="M56" s="5">
        <v>7929</v>
      </c>
      <c r="N56" s="5">
        <v>1050</v>
      </c>
    </row>
    <row r="57" spans="1:14">
      <c r="A57" s="5">
        <v>1386</v>
      </c>
      <c r="B57" s="5">
        <v>2</v>
      </c>
      <c r="C57" s="5" t="s">
        <v>259</v>
      </c>
      <c r="D57" s="5" t="s">
        <v>260</v>
      </c>
      <c r="E57" s="5">
        <v>6471783</v>
      </c>
      <c r="F57" s="5">
        <v>6304546</v>
      </c>
      <c r="G57" s="5">
        <v>9256</v>
      </c>
      <c r="H57" s="5">
        <v>15472</v>
      </c>
      <c r="I57" s="5">
        <v>0</v>
      </c>
      <c r="J57" s="5">
        <v>519</v>
      </c>
      <c r="K57" s="5">
        <v>47004</v>
      </c>
      <c r="L57" s="5">
        <v>45227</v>
      </c>
      <c r="M57" s="5">
        <v>37512</v>
      </c>
      <c r="N57" s="5">
        <v>12247</v>
      </c>
    </row>
    <row r="58" spans="1:14">
      <c r="A58" s="5">
        <v>1386</v>
      </c>
      <c r="B58" s="5">
        <v>3</v>
      </c>
      <c r="C58" s="5" t="s">
        <v>261</v>
      </c>
      <c r="D58" s="5" t="s">
        <v>262</v>
      </c>
      <c r="E58" s="5">
        <v>506687</v>
      </c>
      <c r="F58" s="5">
        <v>475724</v>
      </c>
      <c r="G58" s="5">
        <v>4283</v>
      </c>
      <c r="H58" s="5">
        <v>2374</v>
      </c>
      <c r="I58" s="5">
        <v>0</v>
      </c>
      <c r="J58" s="5">
        <v>39</v>
      </c>
      <c r="K58" s="5">
        <v>-1531</v>
      </c>
      <c r="L58" s="5">
        <v>1998</v>
      </c>
      <c r="M58" s="5">
        <v>21177</v>
      </c>
      <c r="N58" s="5">
        <v>2622</v>
      </c>
    </row>
    <row r="59" spans="1:14">
      <c r="A59" s="5">
        <v>1386</v>
      </c>
      <c r="B59" s="5">
        <v>4</v>
      </c>
      <c r="C59" s="5" t="s">
        <v>263</v>
      </c>
      <c r="D59" s="5" t="s">
        <v>262</v>
      </c>
      <c r="E59" s="5">
        <v>506687</v>
      </c>
      <c r="F59" s="5">
        <v>475724</v>
      </c>
      <c r="G59" s="5">
        <v>4283</v>
      </c>
      <c r="H59" s="5">
        <v>2374</v>
      </c>
      <c r="I59" s="5">
        <v>0</v>
      </c>
      <c r="J59" s="5">
        <v>39</v>
      </c>
      <c r="K59" s="5">
        <v>-1531</v>
      </c>
      <c r="L59" s="5">
        <v>1998</v>
      </c>
      <c r="M59" s="5">
        <v>21177</v>
      </c>
      <c r="N59" s="5">
        <v>2622</v>
      </c>
    </row>
    <row r="60" spans="1:14">
      <c r="A60" s="5">
        <v>1386</v>
      </c>
      <c r="B60" s="5">
        <v>3</v>
      </c>
      <c r="C60" s="5" t="s">
        <v>264</v>
      </c>
      <c r="D60" s="5" t="s">
        <v>265</v>
      </c>
      <c r="E60" s="5">
        <v>5965096</v>
      </c>
      <c r="F60" s="5">
        <v>5828821</v>
      </c>
      <c r="G60" s="5">
        <v>4972</v>
      </c>
      <c r="H60" s="5">
        <v>13098</v>
      </c>
      <c r="I60" s="5">
        <v>0</v>
      </c>
      <c r="J60" s="5">
        <v>480</v>
      </c>
      <c r="K60" s="5">
        <v>48535</v>
      </c>
      <c r="L60" s="5">
        <v>43229</v>
      </c>
      <c r="M60" s="5">
        <v>16335</v>
      </c>
      <c r="N60" s="5">
        <v>9625</v>
      </c>
    </row>
    <row r="61" spans="1:14">
      <c r="A61" s="5">
        <v>1386</v>
      </c>
      <c r="B61" s="5">
        <v>4</v>
      </c>
      <c r="C61" s="5" t="s">
        <v>266</v>
      </c>
      <c r="D61" s="5" t="s">
        <v>267</v>
      </c>
      <c r="E61" s="5">
        <v>4359249</v>
      </c>
      <c r="F61" s="5">
        <v>4286165</v>
      </c>
      <c r="G61" s="5">
        <v>1501</v>
      </c>
      <c r="H61" s="5">
        <v>11096</v>
      </c>
      <c r="I61" s="5">
        <v>0</v>
      </c>
      <c r="J61" s="5">
        <v>47</v>
      </c>
      <c r="K61" s="5">
        <v>7864</v>
      </c>
      <c r="L61" s="5">
        <v>37983</v>
      </c>
      <c r="M61" s="5">
        <v>7128</v>
      </c>
      <c r="N61" s="5">
        <v>7465</v>
      </c>
    </row>
    <row r="62" spans="1:14">
      <c r="A62" s="5">
        <v>1386</v>
      </c>
      <c r="B62" s="5">
        <v>4</v>
      </c>
      <c r="C62" s="5" t="s">
        <v>268</v>
      </c>
      <c r="D62" s="5" t="s">
        <v>269</v>
      </c>
      <c r="E62" s="5">
        <v>859334</v>
      </c>
      <c r="F62" s="5">
        <v>840487</v>
      </c>
      <c r="G62" s="5">
        <v>1947</v>
      </c>
      <c r="H62" s="5">
        <v>1146</v>
      </c>
      <c r="I62" s="5">
        <v>0</v>
      </c>
      <c r="J62" s="5">
        <v>432</v>
      </c>
      <c r="K62" s="5">
        <v>2905</v>
      </c>
      <c r="L62" s="5">
        <v>2408</v>
      </c>
      <c r="M62" s="5">
        <v>7858</v>
      </c>
      <c r="N62" s="5">
        <v>2152</v>
      </c>
    </row>
    <row r="63" spans="1:14">
      <c r="A63" s="5">
        <v>1386</v>
      </c>
      <c r="B63" s="5">
        <v>4</v>
      </c>
      <c r="C63" s="5" t="s">
        <v>270</v>
      </c>
      <c r="D63" s="5" t="s">
        <v>271</v>
      </c>
      <c r="E63" s="5">
        <v>504288</v>
      </c>
      <c r="F63" s="5">
        <v>461740</v>
      </c>
      <c r="G63" s="5">
        <v>1525</v>
      </c>
      <c r="H63" s="5">
        <v>857</v>
      </c>
      <c r="I63" s="5">
        <v>0</v>
      </c>
      <c r="J63" s="5">
        <v>0</v>
      </c>
      <c r="K63" s="5">
        <v>37766</v>
      </c>
      <c r="L63" s="5">
        <v>2377</v>
      </c>
      <c r="M63" s="5">
        <v>16</v>
      </c>
      <c r="N63" s="5">
        <v>8</v>
      </c>
    </row>
    <row r="64" spans="1:14">
      <c r="A64" s="5">
        <v>1386</v>
      </c>
      <c r="B64" s="5">
        <v>4</v>
      </c>
      <c r="C64" s="5" t="s">
        <v>272</v>
      </c>
      <c r="D64" s="5" t="s">
        <v>273</v>
      </c>
      <c r="E64" s="5">
        <v>242224</v>
      </c>
      <c r="F64" s="5">
        <v>240428</v>
      </c>
      <c r="G64" s="5">
        <v>0</v>
      </c>
      <c r="H64" s="5">
        <v>0</v>
      </c>
      <c r="I64" s="5">
        <v>0</v>
      </c>
      <c r="J64" s="5">
        <v>2</v>
      </c>
      <c r="K64" s="5">
        <v>0</v>
      </c>
      <c r="L64" s="5">
        <v>460</v>
      </c>
      <c r="M64" s="5">
        <v>1334</v>
      </c>
      <c r="N64" s="5">
        <v>0</v>
      </c>
    </row>
    <row r="65" spans="1:14">
      <c r="A65" s="5">
        <v>1386</v>
      </c>
      <c r="B65" s="5">
        <v>2</v>
      </c>
      <c r="C65" s="5" t="s">
        <v>274</v>
      </c>
      <c r="D65" s="5" t="s">
        <v>275</v>
      </c>
      <c r="E65" s="5">
        <v>13558563</v>
      </c>
      <c r="F65" s="5">
        <v>13179065</v>
      </c>
      <c r="G65" s="5">
        <v>44265</v>
      </c>
      <c r="H65" s="5">
        <v>15748</v>
      </c>
      <c r="I65" s="5">
        <v>0</v>
      </c>
      <c r="J65" s="5">
        <v>1420</v>
      </c>
      <c r="K65" s="5">
        <v>23477</v>
      </c>
      <c r="L65" s="5">
        <v>92984</v>
      </c>
      <c r="M65" s="5">
        <v>191267</v>
      </c>
      <c r="N65" s="5">
        <v>10337</v>
      </c>
    </row>
    <row r="66" spans="1:14">
      <c r="A66" s="5">
        <v>1386</v>
      </c>
      <c r="B66" s="5">
        <v>3</v>
      </c>
      <c r="C66" s="5" t="s">
        <v>276</v>
      </c>
      <c r="D66" s="5" t="s">
        <v>275</v>
      </c>
      <c r="E66" s="5">
        <v>13558563</v>
      </c>
      <c r="F66" s="5">
        <v>13179065</v>
      </c>
      <c r="G66" s="5">
        <v>44265</v>
      </c>
      <c r="H66" s="5">
        <v>15748</v>
      </c>
      <c r="I66" s="5">
        <v>0</v>
      </c>
      <c r="J66" s="5">
        <v>1420</v>
      </c>
      <c r="K66" s="5">
        <v>23477</v>
      </c>
      <c r="L66" s="5">
        <v>92984</v>
      </c>
      <c r="M66" s="5">
        <v>191267</v>
      </c>
      <c r="N66" s="5">
        <v>10337</v>
      </c>
    </row>
    <row r="67" spans="1:14">
      <c r="A67" s="5">
        <v>1386</v>
      </c>
      <c r="B67" s="5">
        <v>4</v>
      </c>
      <c r="C67" s="5" t="s">
        <v>277</v>
      </c>
      <c r="D67" s="5" t="s">
        <v>278</v>
      </c>
      <c r="E67" s="5">
        <v>5827579</v>
      </c>
      <c r="F67" s="5">
        <v>5663436</v>
      </c>
      <c r="G67" s="5">
        <v>8305</v>
      </c>
      <c r="H67" s="5">
        <v>6008</v>
      </c>
      <c r="I67" s="5">
        <v>0</v>
      </c>
      <c r="J67" s="5">
        <v>774</v>
      </c>
      <c r="K67" s="5">
        <v>20028</v>
      </c>
      <c r="L67" s="5">
        <v>79029</v>
      </c>
      <c r="M67" s="5">
        <v>43421</v>
      </c>
      <c r="N67" s="5">
        <v>6578</v>
      </c>
    </row>
    <row r="68" spans="1:14">
      <c r="A68" s="5">
        <v>1386</v>
      </c>
      <c r="B68" s="5">
        <v>4</v>
      </c>
      <c r="C68" s="5" t="s">
        <v>279</v>
      </c>
      <c r="D68" s="5" t="s">
        <v>280</v>
      </c>
      <c r="E68" s="5">
        <v>4036910</v>
      </c>
      <c r="F68" s="5">
        <v>3878472</v>
      </c>
      <c r="G68" s="5">
        <v>21594</v>
      </c>
      <c r="H68" s="5">
        <v>5983</v>
      </c>
      <c r="I68" s="5">
        <v>0</v>
      </c>
      <c r="J68" s="5">
        <v>351</v>
      </c>
      <c r="K68" s="5">
        <v>4388</v>
      </c>
      <c r="L68" s="5">
        <v>9757</v>
      </c>
      <c r="M68" s="5">
        <v>115904</v>
      </c>
      <c r="N68" s="5">
        <v>460</v>
      </c>
    </row>
    <row r="69" spans="1:14">
      <c r="A69" s="5">
        <v>1386</v>
      </c>
      <c r="B69" s="5">
        <v>4</v>
      </c>
      <c r="C69" s="5" t="s">
        <v>281</v>
      </c>
      <c r="D69" s="5" t="s">
        <v>282</v>
      </c>
      <c r="E69" s="5">
        <v>3694074</v>
      </c>
      <c r="F69" s="5">
        <v>3637156</v>
      </c>
      <c r="G69" s="5">
        <v>14365</v>
      </c>
      <c r="H69" s="5">
        <v>3757</v>
      </c>
      <c r="I69" s="5">
        <v>0</v>
      </c>
      <c r="J69" s="5">
        <v>295</v>
      </c>
      <c r="K69" s="5">
        <v>-939</v>
      </c>
      <c r="L69" s="5">
        <v>4198</v>
      </c>
      <c r="M69" s="5">
        <v>31942</v>
      </c>
      <c r="N69" s="5">
        <v>3299</v>
      </c>
    </row>
    <row r="70" spans="1:14">
      <c r="A70" s="5">
        <v>1386</v>
      </c>
      <c r="B70" s="5">
        <v>2</v>
      </c>
      <c r="C70" s="5" t="s">
        <v>283</v>
      </c>
      <c r="D70" s="5" t="s">
        <v>284</v>
      </c>
      <c r="E70" s="5">
        <v>4626440</v>
      </c>
      <c r="F70" s="5">
        <v>3621399</v>
      </c>
      <c r="G70" s="5">
        <v>25403</v>
      </c>
      <c r="H70" s="5">
        <v>17544</v>
      </c>
      <c r="I70" s="5">
        <v>0</v>
      </c>
      <c r="J70" s="5">
        <v>1169</v>
      </c>
      <c r="K70" s="5">
        <v>312</v>
      </c>
      <c r="L70" s="5">
        <v>5077</v>
      </c>
      <c r="M70" s="5">
        <v>943819</v>
      </c>
      <c r="N70" s="5">
        <v>11718</v>
      </c>
    </row>
    <row r="71" spans="1:14">
      <c r="A71" s="5">
        <v>1386</v>
      </c>
      <c r="B71" s="5">
        <v>7</v>
      </c>
      <c r="C71" s="5" t="s">
        <v>285</v>
      </c>
      <c r="D71" s="5" t="s">
        <v>286</v>
      </c>
      <c r="E71" s="5">
        <v>4626440</v>
      </c>
      <c r="F71" s="5">
        <v>3621399</v>
      </c>
      <c r="G71" s="5">
        <v>25403</v>
      </c>
      <c r="H71" s="5">
        <v>17544</v>
      </c>
      <c r="I71" s="5">
        <v>0</v>
      </c>
      <c r="J71" s="5">
        <v>1169</v>
      </c>
      <c r="K71" s="5">
        <v>312</v>
      </c>
      <c r="L71" s="5">
        <v>5077</v>
      </c>
      <c r="M71" s="5">
        <v>943819</v>
      </c>
      <c r="N71" s="5">
        <v>11718</v>
      </c>
    </row>
    <row r="72" spans="1:14">
      <c r="A72" s="5">
        <v>1386</v>
      </c>
      <c r="B72" s="5">
        <v>4</v>
      </c>
      <c r="C72" s="5" t="s">
        <v>287</v>
      </c>
      <c r="D72" s="5" t="s">
        <v>288</v>
      </c>
      <c r="E72" s="5">
        <v>3575077</v>
      </c>
      <c r="F72" s="5">
        <v>2694204</v>
      </c>
      <c r="G72" s="5">
        <v>24317</v>
      </c>
      <c r="H72" s="5">
        <v>14815</v>
      </c>
      <c r="I72" s="5">
        <v>0</v>
      </c>
      <c r="J72" s="5">
        <v>706</v>
      </c>
      <c r="K72" s="5">
        <v>746</v>
      </c>
      <c r="L72" s="5">
        <v>4153</v>
      </c>
      <c r="M72" s="5">
        <v>828114</v>
      </c>
      <c r="N72" s="5">
        <v>8022</v>
      </c>
    </row>
    <row r="73" spans="1:14">
      <c r="A73" s="5">
        <v>1386</v>
      </c>
      <c r="B73" s="5">
        <v>9</v>
      </c>
      <c r="C73" s="5" t="s">
        <v>289</v>
      </c>
      <c r="D73" s="5" t="s">
        <v>290</v>
      </c>
      <c r="E73" s="5">
        <v>1051363</v>
      </c>
      <c r="F73" s="5">
        <v>927196</v>
      </c>
      <c r="G73" s="5">
        <v>1086</v>
      </c>
      <c r="H73" s="5">
        <v>2729</v>
      </c>
      <c r="I73" s="5">
        <v>0</v>
      </c>
      <c r="J73" s="5">
        <v>463</v>
      </c>
      <c r="K73" s="5">
        <v>-434</v>
      </c>
      <c r="L73" s="5">
        <v>924</v>
      </c>
      <c r="M73" s="5">
        <v>115704</v>
      </c>
      <c r="N73" s="5">
        <v>3696</v>
      </c>
    </row>
    <row r="74" spans="1:14">
      <c r="A74" s="5">
        <v>1386</v>
      </c>
      <c r="B74" s="5">
        <v>2</v>
      </c>
      <c r="C74" s="5" t="s">
        <v>291</v>
      </c>
      <c r="D74" s="5" t="s">
        <v>292</v>
      </c>
      <c r="E74" s="5">
        <v>97899274</v>
      </c>
      <c r="F74" s="5">
        <v>95819264</v>
      </c>
      <c r="G74" s="5">
        <v>4265</v>
      </c>
      <c r="H74" s="5">
        <v>41333</v>
      </c>
      <c r="I74" s="5">
        <v>5658</v>
      </c>
      <c r="J74" s="5">
        <v>7521</v>
      </c>
      <c r="K74" s="5">
        <v>1668419</v>
      </c>
      <c r="L74" s="5">
        <v>255887</v>
      </c>
      <c r="M74" s="5">
        <v>88978</v>
      </c>
      <c r="N74" s="5">
        <v>7948</v>
      </c>
    </row>
    <row r="75" spans="1:14">
      <c r="A75" s="5">
        <v>1386</v>
      </c>
      <c r="B75" s="5">
        <v>3</v>
      </c>
      <c r="C75" s="5" t="s">
        <v>293</v>
      </c>
      <c r="D75" s="5" t="s">
        <v>294</v>
      </c>
      <c r="E75" s="5">
        <v>2721805</v>
      </c>
      <c r="F75" s="5">
        <v>2485668</v>
      </c>
      <c r="G75" s="5">
        <v>11</v>
      </c>
      <c r="H75" s="5">
        <v>897</v>
      </c>
      <c r="I75" s="5">
        <v>0</v>
      </c>
      <c r="J75" s="5">
        <v>16</v>
      </c>
      <c r="K75" s="5">
        <v>233591</v>
      </c>
      <c r="L75" s="5">
        <v>1622</v>
      </c>
      <c r="M75" s="5">
        <v>0</v>
      </c>
      <c r="N75" s="5">
        <v>0</v>
      </c>
    </row>
    <row r="76" spans="1:14">
      <c r="A76" s="5">
        <v>1386</v>
      </c>
      <c r="B76" s="5">
        <v>4</v>
      </c>
      <c r="C76" s="5" t="s">
        <v>295</v>
      </c>
      <c r="D76" s="5" t="s">
        <v>296</v>
      </c>
      <c r="E76" s="5">
        <v>2721805</v>
      </c>
      <c r="F76" s="5">
        <v>2485668</v>
      </c>
      <c r="G76" s="5">
        <v>11</v>
      </c>
      <c r="H76" s="5">
        <v>897</v>
      </c>
      <c r="I76" s="5">
        <v>0</v>
      </c>
      <c r="J76" s="5">
        <v>16</v>
      </c>
      <c r="K76" s="5">
        <v>233591</v>
      </c>
      <c r="L76" s="5">
        <v>1622</v>
      </c>
      <c r="M76" s="5">
        <v>0</v>
      </c>
      <c r="N76" s="5">
        <v>0</v>
      </c>
    </row>
    <row r="77" spans="1:14">
      <c r="A77" s="5">
        <v>1386</v>
      </c>
      <c r="B77" s="5">
        <v>3</v>
      </c>
      <c r="C77" s="5" t="s">
        <v>297</v>
      </c>
      <c r="D77" s="5" t="s">
        <v>298</v>
      </c>
      <c r="E77" s="5">
        <v>95177468</v>
      </c>
      <c r="F77" s="5">
        <v>93333596</v>
      </c>
      <c r="G77" s="5">
        <v>4253</v>
      </c>
      <c r="H77" s="5">
        <v>40436</v>
      </c>
      <c r="I77" s="5">
        <v>5658</v>
      </c>
      <c r="J77" s="5">
        <v>7505</v>
      </c>
      <c r="K77" s="5">
        <v>1434828</v>
      </c>
      <c r="L77" s="5">
        <v>254266</v>
      </c>
      <c r="M77" s="5">
        <v>88978</v>
      </c>
      <c r="N77" s="5">
        <v>7948</v>
      </c>
    </row>
    <row r="78" spans="1:14">
      <c r="A78" s="5">
        <v>1386</v>
      </c>
      <c r="B78" s="5">
        <v>4</v>
      </c>
      <c r="C78" s="5" t="s">
        <v>299</v>
      </c>
      <c r="D78" s="5" t="s">
        <v>298</v>
      </c>
      <c r="E78" s="5">
        <v>95177468</v>
      </c>
      <c r="F78" s="5">
        <v>93333596</v>
      </c>
      <c r="G78" s="5">
        <v>4253</v>
      </c>
      <c r="H78" s="5">
        <v>40436</v>
      </c>
      <c r="I78" s="5">
        <v>5658</v>
      </c>
      <c r="J78" s="5">
        <v>7505</v>
      </c>
      <c r="K78" s="5">
        <v>1434828</v>
      </c>
      <c r="L78" s="5">
        <v>254266</v>
      </c>
      <c r="M78" s="5">
        <v>88978</v>
      </c>
      <c r="N78" s="5">
        <v>7948</v>
      </c>
    </row>
    <row r="79" spans="1:14">
      <c r="A79" s="5">
        <v>1386</v>
      </c>
      <c r="B79" s="5">
        <v>2</v>
      </c>
      <c r="C79" s="5" t="s">
        <v>300</v>
      </c>
      <c r="D79" s="5" t="s">
        <v>301</v>
      </c>
      <c r="E79" s="5">
        <v>143673764</v>
      </c>
      <c r="F79" s="5">
        <v>140226058</v>
      </c>
      <c r="G79" s="5">
        <v>527291</v>
      </c>
      <c r="H79" s="5">
        <v>127447</v>
      </c>
      <c r="I79" s="5">
        <v>433251</v>
      </c>
      <c r="J79" s="5">
        <v>17773</v>
      </c>
      <c r="K79" s="5">
        <v>445649</v>
      </c>
      <c r="L79" s="5">
        <v>1134200</v>
      </c>
      <c r="M79" s="5">
        <v>634973</v>
      </c>
      <c r="N79" s="5">
        <v>127121</v>
      </c>
    </row>
    <row r="80" spans="1:14">
      <c r="A80" s="5">
        <v>1386</v>
      </c>
      <c r="B80" s="5">
        <v>3</v>
      </c>
      <c r="C80" s="5" t="s">
        <v>302</v>
      </c>
      <c r="D80" s="5" t="s">
        <v>303</v>
      </c>
      <c r="E80" s="5">
        <v>115212649</v>
      </c>
      <c r="F80" s="5">
        <v>112645147</v>
      </c>
      <c r="G80" s="5">
        <v>472125</v>
      </c>
      <c r="H80" s="5">
        <v>86443</v>
      </c>
      <c r="I80" s="5">
        <v>3843</v>
      </c>
      <c r="J80" s="5">
        <v>8439</v>
      </c>
      <c r="K80" s="5">
        <v>402959</v>
      </c>
      <c r="L80" s="5">
        <v>1052521</v>
      </c>
      <c r="M80" s="5">
        <v>502223</v>
      </c>
      <c r="N80" s="5">
        <v>38950</v>
      </c>
    </row>
    <row r="81" spans="1:14">
      <c r="A81" s="5">
        <v>1386</v>
      </c>
      <c r="B81" s="5">
        <v>4</v>
      </c>
      <c r="C81" s="5" t="s">
        <v>304</v>
      </c>
      <c r="D81" s="5" t="s">
        <v>305</v>
      </c>
      <c r="E81" s="5">
        <v>31108280</v>
      </c>
      <c r="F81" s="5">
        <v>30509062</v>
      </c>
      <c r="G81" s="5">
        <v>12411</v>
      </c>
      <c r="H81" s="5">
        <v>44915</v>
      </c>
      <c r="I81" s="5">
        <v>0</v>
      </c>
      <c r="J81" s="5">
        <v>3680</v>
      </c>
      <c r="K81" s="5">
        <v>90586</v>
      </c>
      <c r="L81" s="5">
        <v>105073</v>
      </c>
      <c r="M81" s="5">
        <v>317649</v>
      </c>
      <c r="N81" s="5">
        <v>24905</v>
      </c>
    </row>
    <row r="82" spans="1:14">
      <c r="A82" s="5">
        <v>1386</v>
      </c>
      <c r="B82" s="5">
        <v>4</v>
      </c>
      <c r="C82" s="5" t="s">
        <v>306</v>
      </c>
      <c r="D82" s="5" t="s">
        <v>307</v>
      </c>
      <c r="E82" s="5">
        <v>6698455</v>
      </c>
      <c r="F82" s="5">
        <v>6506238</v>
      </c>
      <c r="G82" s="5">
        <v>738</v>
      </c>
      <c r="H82" s="5">
        <v>18958</v>
      </c>
      <c r="I82" s="5">
        <v>0</v>
      </c>
      <c r="J82" s="5">
        <v>3193</v>
      </c>
      <c r="K82" s="5">
        <v>-49005</v>
      </c>
      <c r="L82" s="5">
        <v>35547</v>
      </c>
      <c r="M82" s="5">
        <v>179606</v>
      </c>
      <c r="N82" s="5">
        <v>3179</v>
      </c>
    </row>
    <row r="83" spans="1:14">
      <c r="A83" s="5">
        <v>1386</v>
      </c>
      <c r="B83" s="5">
        <v>4</v>
      </c>
      <c r="C83" s="5" t="s">
        <v>308</v>
      </c>
      <c r="D83" s="5" t="s">
        <v>309</v>
      </c>
      <c r="E83" s="5">
        <v>77405914</v>
      </c>
      <c r="F83" s="5">
        <v>75629847</v>
      </c>
      <c r="G83" s="5">
        <v>458976</v>
      </c>
      <c r="H83" s="5">
        <v>22569</v>
      </c>
      <c r="I83" s="5">
        <v>3843</v>
      </c>
      <c r="J83" s="5">
        <v>1566</v>
      </c>
      <c r="K83" s="5">
        <v>361378</v>
      </c>
      <c r="L83" s="5">
        <v>911900</v>
      </c>
      <c r="M83" s="5">
        <v>4969</v>
      </c>
      <c r="N83" s="5">
        <v>10866</v>
      </c>
    </row>
    <row r="84" spans="1:14">
      <c r="A84" s="5">
        <v>1386</v>
      </c>
      <c r="B84" s="5">
        <v>3</v>
      </c>
      <c r="C84" s="5" t="s">
        <v>310</v>
      </c>
      <c r="D84" s="5" t="s">
        <v>311</v>
      </c>
      <c r="E84" s="5">
        <v>24690787</v>
      </c>
      <c r="F84" s="5">
        <v>23906538</v>
      </c>
      <c r="G84" s="5">
        <v>8268</v>
      </c>
      <c r="H84" s="5">
        <v>26967</v>
      </c>
      <c r="I84" s="5">
        <v>429408</v>
      </c>
      <c r="J84" s="5">
        <v>9080</v>
      </c>
      <c r="K84" s="5">
        <v>40554</v>
      </c>
      <c r="L84" s="5">
        <v>64722</v>
      </c>
      <c r="M84" s="5">
        <v>128704</v>
      </c>
      <c r="N84" s="5">
        <v>76547</v>
      </c>
    </row>
    <row r="85" spans="1:14">
      <c r="A85" s="5">
        <v>1386</v>
      </c>
      <c r="B85" s="5">
        <v>4</v>
      </c>
      <c r="C85" s="5" t="s">
        <v>312</v>
      </c>
      <c r="D85" s="5" t="s">
        <v>313</v>
      </c>
      <c r="E85" s="5">
        <v>1873989</v>
      </c>
      <c r="F85" s="5">
        <v>1866006</v>
      </c>
      <c r="G85" s="5">
        <v>140</v>
      </c>
      <c r="H85" s="5">
        <v>1254</v>
      </c>
      <c r="I85" s="5">
        <v>0</v>
      </c>
      <c r="J85" s="5">
        <v>74</v>
      </c>
      <c r="K85" s="5">
        <v>-1485</v>
      </c>
      <c r="L85" s="5">
        <v>1248</v>
      </c>
      <c r="M85" s="5">
        <v>5231</v>
      </c>
      <c r="N85" s="5">
        <v>1520</v>
      </c>
    </row>
    <row r="86" spans="1:14">
      <c r="A86" s="5">
        <v>1386</v>
      </c>
      <c r="B86" s="5">
        <v>4</v>
      </c>
      <c r="C86" s="5" t="s">
        <v>314</v>
      </c>
      <c r="D86" s="5" t="s">
        <v>315</v>
      </c>
      <c r="E86" s="5">
        <v>7297725</v>
      </c>
      <c r="F86" s="5">
        <v>7196396</v>
      </c>
      <c r="G86" s="5">
        <v>500</v>
      </c>
      <c r="H86" s="5">
        <v>9255</v>
      </c>
      <c r="I86" s="5">
        <v>0</v>
      </c>
      <c r="J86" s="5">
        <v>2257</v>
      </c>
      <c r="K86" s="5">
        <v>3529</v>
      </c>
      <c r="L86" s="5">
        <v>13498</v>
      </c>
      <c r="M86" s="5">
        <v>58417</v>
      </c>
      <c r="N86" s="5">
        <v>13872</v>
      </c>
    </row>
    <row r="87" spans="1:14">
      <c r="A87" s="5">
        <v>1386</v>
      </c>
      <c r="B87" s="5">
        <v>4</v>
      </c>
      <c r="C87" s="5" t="s">
        <v>316</v>
      </c>
      <c r="D87" s="5" t="s">
        <v>317</v>
      </c>
      <c r="E87" s="5">
        <v>11607968</v>
      </c>
      <c r="F87" s="5">
        <v>11413216</v>
      </c>
      <c r="G87" s="5">
        <v>3062</v>
      </c>
      <c r="H87" s="5">
        <v>10923</v>
      </c>
      <c r="I87" s="5">
        <v>0</v>
      </c>
      <c r="J87" s="5">
        <v>1341</v>
      </c>
      <c r="K87" s="5">
        <v>19931</v>
      </c>
      <c r="L87" s="5">
        <v>42375</v>
      </c>
      <c r="M87" s="5">
        <v>59092</v>
      </c>
      <c r="N87" s="5">
        <v>58028</v>
      </c>
    </row>
    <row r="88" spans="1:14">
      <c r="A88" s="5">
        <v>1386</v>
      </c>
      <c r="B88" s="5">
        <v>4</v>
      </c>
      <c r="C88" s="5" t="s">
        <v>318</v>
      </c>
      <c r="D88" s="5" t="s">
        <v>319</v>
      </c>
      <c r="E88" s="5">
        <v>3911106</v>
      </c>
      <c r="F88" s="5">
        <v>3430919</v>
      </c>
      <c r="G88" s="5">
        <v>4566</v>
      </c>
      <c r="H88" s="5">
        <v>5535</v>
      </c>
      <c r="I88" s="5">
        <v>429408</v>
      </c>
      <c r="J88" s="5">
        <v>5407</v>
      </c>
      <c r="K88" s="5">
        <v>18579</v>
      </c>
      <c r="L88" s="5">
        <v>7601</v>
      </c>
      <c r="M88" s="5">
        <v>5965</v>
      </c>
      <c r="N88" s="5">
        <v>3127</v>
      </c>
    </row>
    <row r="89" spans="1:14">
      <c r="A89" s="5">
        <v>1386</v>
      </c>
      <c r="B89" s="5">
        <v>3</v>
      </c>
      <c r="C89" s="5" t="s">
        <v>320</v>
      </c>
      <c r="D89" s="5" t="s">
        <v>321</v>
      </c>
      <c r="E89" s="5">
        <v>3770327</v>
      </c>
      <c r="F89" s="5">
        <v>3674373</v>
      </c>
      <c r="G89" s="5">
        <v>46898</v>
      </c>
      <c r="H89" s="5">
        <v>14038</v>
      </c>
      <c r="I89" s="5">
        <v>0</v>
      </c>
      <c r="J89" s="5">
        <v>254</v>
      </c>
      <c r="K89" s="5">
        <v>2136</v>
      </c>
      <c r="L89" s="5">
        <v>16958</v>
      </c>
      <c r="M89" s="5">
        <v>4046</v>
      </c>
      <c r="N89" s="5">
        <v>11624</v>
      </c>
    </row>
    <row r="90" spans="1:14">
      <c r="A90" s="5">
        <v>1386</v>
      </c>
      <c r="B90" s="5">
        <v>4</v>
      </c>
      <c r="C90" s="5" t="s">
        <v>322</v>
      </c>
      <c r="D90" s="5" t="s">
        <v>321</v>
      </c>
      <c r="E90" s="5">
        <v>3770327</v>
      </c>
      <c r="F90" s="5">
        <v>3674373</v>
      </c>
      <c r="G90" s="5">
        <v>46898</v>
      </c>
      <c r="H90" s="5">
        <v>14038</v>
      </c>
      <c r="I90" s="5">
        <v>0</v>
      </c>
      <c r="J90" s="5">
        <v>254</v>
      </c>
      <c r="K90" s="5">
        <v>2136</v>
      </c>
      <c r="L90" s="5">
        <v>16958</v>
      </c>
      <c r="M90" s="5">
        <v>4046</v>
      </c>
      <c r="N90" s="5">
        <v>11624</v>
      </c>
    </row>
    <row r="91" spans="1:14">
      <c r="A91" s="5">
        <v>1386</v>
      </c>
      <c r="B91" s="5">
        <v>2</v>
      </c>
      <c r="C91" s="5" t="s">
        <v>323</v>
      </c>
      <c r="D91" s="5" t="s">
        <v>324</v>
      </c>
      <c r="E91" s="5">
        <v>18292658</v>
      </c>
      <c r="F91" s="5">
        <v>17921469</v>
      </c>
      <c r="G91" s="5">
        <v>3190</v>
      </c>
      <c r="H91" s="5">
        <v>36124</v>
      </c>
      <c r="I91" s="5">
        <v>0</v>
      </c>
      <c r="J91" s="5">
        <v>497</v>
      </c>
      <c r="K91" s="5">
        <v>31917</v>
      </c>
      <c r="L91" s="5">
        <v>136448</v>
      </c>
      <c r="M91" s="5">
        <v>14795</v>
      </c>
      <c r="N91" s="5">
        <v>148218</v>
      </c>
    </row>
    <row r="92" spans="1:14">
      <c r="A92" s="5">
        <v>1386</v>
      </c>
      <c r="B92" s="5">
        <v>3</v>
      </c>
      <c r="C92" s="5" t="s">
        <v>325</v>
      </c>
      <c r="D92" s="5" t="s">
        <v>324</v>
      </c>
      <c r="E92" s="5">
        <v>18292658</v>
      </c>
      <c r="F92" s="5">
        <v>17921469</v>
      </c>
      <c r="G92" s="5">
        <v>3190</v>
      </c>
      <c r="H92" s="5">
        <v>36124</v>
      </c>
      <c r="I92" s="5">
        <v>0</v>
      </c>
      <c r="J92" s="5">
        <v>497</v>
      </c>
      <c r="K92" s="5">
        <v>31917</v>
      </c>
      <c r="L92" s="5">
        <v>136448</v>
      </c>
      <c r="M92" s="5">
        <v>14795</v>
      </c>
      <c r="N92" s="5">
        <v>148218</v>
      </c>
    </row>
    <row r="93" spans="1:14">
      <c r="A93" s="5">
        <v>1386</v>
      </c>
      <c r="B93" s="5">
        <v>4</v>
      </c>
      <c r="C93" s="5" t="s">
        <v>326</v>
      </c>
      <c r="D93" s="5" t="s">
        <v>324</v>
      </c>
      <c r="E93" s="5">
        <v>18292658</v>
      </c>
      <c r="F93" s="5">
        <v>17921469</v>
      </c>
      <c r="G93" s="5">
        <v>3190</v>
      </c>
      <c r="H93" s="5">
        <v>36124</v>
      </c>
      <c r="I93" s="5">
        <v>0</v>
      </c>
      <c r="J93" s="5">
        <v>497</v>
      </c>
      <c r="K93" s="5">
        <v>31917</v>
      </c>
      <c r="L93" s="5">
        <v>136448</v>
      </c>
      <c r="M93" s="5">
        <v>14795</v>
      </c>
      <c r="N93" s="5">
        <v>148218</v>
      </c>
    </row>
    <row r="94" spans="1:14">
      <c r="A94" s="5">
        <v>1386</v>
      </c>
      <c r="B94" s="5">
        <v>2</v>
      </c>
      <c r="C94" s="5" t="s">
        <v>327</v>
      </c>
      <c r="D94" s="5" t="s">
        <v>328</v>
      </c>
      <c r="E94" s="5">
        <v>40225421</v>
      </c>
      <c r="F94" s="5">
        <v>39328861</v>
      </c>
      <c r="G94" s="5">
        <v>77904</v>
      </c>
      <c r="H94" s="5">
        <v>87795</v>
      </c>
      <c r="I94" s="5">
        <v>0</v>
      </c>
      <c r="J94" s="5">
        <v>4682</v>
      </c>
      <c r="K94" s="5">
        <v>117915</v>
      </c>
      <c r="L94" s="5">
        <v>277142</v>
      </c>
      <c r="M94" s="5">
        <v>257299</v>
      </c>
      <c r="N94" s="5">
        <v>73824</v>
      </c>
    </row>
    <row r="95" spans="1:14">
      <c r="A95" s="5">
        <v>1386</v>
      </c>
      <c r="B95" s="5">
        <v>3</v>
      </c>
      <c r="C95" s="5" t="s">
        <v>329</v>
      </c>
      <c r="D95" s="5" t="s">
        <v>330</v>
      </c>
      <c r="E95" s="5">
        <v>12292448</v>
      </c>
      <c r="F95" s="5">
        <v>11986158</v>
      </c>
      <c r="G95" s="5">
        <v>26115</v>
      </c>
      <c r="H95" s="5">
        <v>45046</v>
      </c>
      <c r="I95" s="5">
        <v>0</v>
      </c>
      <c r="J95" s="5">
        <v>427</v>
      </c>
      <c r="K95" s="5">
        <v>28499</v>
      </c>
      <c r="L95" s="5">
        <v>130835</v>
      </c>
      <c r="M95" s="5">
        <v>66007</v>
      </c>
      <c r="N95" s="5">
        <v>9363</v>
      </c>
    </row>
    <row r="96" spans="1:14">
      <c r="A96" s="5">
        <v>1386</v>
      </c>
      <c r="B96" s="5">
        <v>4</v>
      </c>
      <c r="C96" s="5" t="s">
        <v>331</v>
      </c>
      <c r="D96" s="5" t="s">
        <v>332</v>
      </c>
      <c r="E96" s="5">
        <v>8417983</v>
      </c>
      <c r="F96" s="5">
        <v>8266504</v>
      </c>
      <c r="G96" s="5">
        <v>24199</v>
      </c>
      <c r="H96" s="5">
        <v>36931</v>
      </c>
      <c r="I96" s="5">
        <v>0</v>
      </c>
      <c r="J96" s="5">
        <v>265</v>
      </c>
      <c r="K96" s="5">
        <v>15373</v>
      </c>
      <c r="L96" s="5">
        <v>48232</v>
      </c>
      <c r="M96" s="5">
        <v>18166</v>
      </c>
      <c r="N96" s="5">
        <v>8314</v>
      </c>
    </row>
    <row r="97" spans="1:14">
      <c r="A97" s="5">
        <v>1386</v>
      </c>
      <c r="B97" s="5">
        <v>4</v>
      </c>
      <c r="C97" s="5" t="s">
        <v>333</v>
      </c>
      <c r="D97" s="5" t="s">
        <v>334</v>
      </c>
      <c r="E97" s="5">
        <v>3874466</v>
      </c>
      <c r="F97" s="5">
        <v>3719654</v>
      </c>
      <c r="G97" s="5">
        <v>1916</v>
      </c>
      <c r="H97" s="5">
        <v>8115</v>
      </c>
      <c r="I97" s="5">
        <v>0</v>
      </c>
      <c r="J97" s="5">
        <v>162</v>
      </c>
      <c r="K97" s="5">
        <v>13126</v>
      </c>
      <c r="L97" s="5">
        <v>82603</v>
      </c>
      <c r="M97" s="5">
        <v>47841</v>
      </c>
      <c r="N97" s="5">
        <v>1049</v>
      </c>
    </row>
    <row r="98" spans="1:14">
      <c r="A98" s="5">
        <v>1386</v>
      </c>
      <c r="B98" s="5">
        <v>3</v>
      </c>
      <c r="C98" s="5" t="s">
        <v>335</v>
      </c>
      <c r="D98" s="5" t="s">
        <v>336</v>
      </c>
      <c r="E98" s="5">
        <v>27932973</v>
      </c>
      <c r="F98" s="5">
        <v>27342703</v>
      </c>
      <c r="G98" s="5">
        <v>51789</v>
      </c>
      <c r="H98" s="5">
        <v>42749</v>
      </c>
      <c r="I98" s="5">
        <v>0</v>
      </c>
      <c r="J98" s="5">
        <v>4255</v>
      </c>
      <c r="K98" s="5">
        <v>89417</v>
      </c>
      <c r="L98" s="5">
        <v>146307</v>
      </c>
      <c r="M98" s="5">
        <v>191292</v>
      </c>
      <c r="N98" s="5">
        <v>64461</v>
      </c>
    </row>
    <row r="99" spans="1:14">
      <c r="A99" s="5">
        <v>1386</v>
      </c>
      <c r="B99" s="5">
        <v>4</v>
      </c>
      <c r="C99" s="5" t="s">
        <v>337</v>
      </c>
      <c r="D99" s="5" t="s">
        <v>336</v>
      </c>
      <c r="E99" s="5">
        <v>27932973</v>
      </c>
      <c r="F99" s="5">
        <v>27342703</v>
      </c>
      <c r="G99" s="5">
        <v>51789</v>
      </c>
      <c r="H99" s="5">
        <v>42749</v>
      </c>
      <c r="I99" s="5">
        <v>0</v>
      </c>
      <c r="J99" s="5">
        <v>4255</v>
      </c>
      <c r="K99" s="5">
        <v>89417</v>
      </c>
      <c r="L99" s="5">
        <v>146307</v>
      </c>
      <c r="M99" s="5">
        <v>191292</v>
      </c>
      <c r="N99" s="5">
        <v>64461</v>
      </c>
    </row>
    <row r="100" spans="1:14">
      <c r="A100" s="5">
        <v>1386</v>
      </c>
      <c r="B100" s="5">
        <v>2</v>
      </c>
      <c r="C100" s="5" t="s">
        <v>338</v>
      </c>
      <c r="D100" s="5" t="s">
        <v>339</v>
      </c>
      <c r="E100" s="5">
        <v>80707701</v>
      </c>
      <c r="F100" s="5">
        <v>78037752</v>
      </c>
      <c r="G100" s="5">
        <v>99538</v>
      </c>
      <c r="H100" s="5">
        <v>659028</v>
      </c>
      <c r="I100" s="5">
        <v>0</v>
      </c>
      <c r="J100" s="5">
        <v>24647</v>
      </c>
      <c r="K100" s="5">
        <v>-30681</v>
      </c>
      <c r="L100" s="5">
        <v>1350613</v>
      </c>
      <c r="M100" s="5">
        <v>534751</v>
      </c>
      <c r="N100" s="5">
        <v>32055</v>
      </c>
    </row>
    <row r="101" spans="1:14">
      <c r="A101" s="5">
        <v>1386</v>
      </c>
      <c r="B101" s="5">
        <v>3</v>
      </c>
      <c r="C101" s="5" t="s">
        <v>340</v>
      </c>
      <c r="D101" s="5" t="s">
        <v>341</v>
      </c>
      <c r="E101" s="5">
        <v>8309552</v>
      </c>
      <c r="F101" s="5">
        <v>7647172</v>
      </c>
      <c r="G101" s="5">
        <v>26558</v>
      </c>
      <c r="H101" s="5">
        <v>30057</v>
      </c>
      <c r="I101" s="5">
        <v>0</v>
      </c>
      <c r="J101" s="5">
        <v>1580</v>
      </c>
      <c r="K101" s="5">
        <v>14691</v>
      </c>
      <c r="L101" s="5">
        <v>561719</v>
      </c>
      <c r="M101" s="5">
        <v>25338</v>
      </c>
      <c r="N101" s="5">
        <v>2438</v>
      </c>
    </row>
    <row r="102" spans="1:14">
      <c r="A102" s="5">
        <v>1386</v>
      </c>
      <c r="B102" s="5">
        <v>4</v>
      </c>
      <c r="C102" s="5" t="s">
        <v>342</v>
      </c>
      <c r="D102" s="5" t="s">
        <v>341</v>
      </c>
      <c r="E102" s="5">
        <v>8309552</v>
      </c>
      <c r="F102" s="5">
        <v>7647172</v>
      </c>
      <c r="G102" s="5">
        <v>26558</v>
      </c>
      <c r="H102" s="5">
        <v>30057</v>
      </c>
      <c r="I102" s="5">
        <v>0</v>
      </c>
      <c r="J102" s="5">
        <v>1580</v>
      </c>
      <c r="K102" s="5">
        <v>14691</v>
      </c>
      <c r="L102" s="5">
        <v>561719</v>
      </c>
      <c r="M102" s="5">
        <v>25338</v>
      </c>
      <c r="N102" s="5">
        <v>2438</v>
      </c>
    </row>
    <row r="103" spans="1:14">
      <c r="A103" s="5">
        <v>1386</v>
      </c>
      <c r="B103" s="5">
        <v>3</v>
      </c>
      <c r="C103" s="5" t="s">
        <v>343</v>
      </c>
      <c r="D103" s="5" t="s">
        <v>344</v>
      </c>
      <c r="E103" s="5">
        <v>72398149</v>
      </c>
      <c r="F103" s="5">
        <v>70390580</v>
      </c>
      <c r="G103" s="5">
        <v>72980</v>
      </c>
      <c r="H103" s="5">
        <v>628971</v>
      </c>
      <c r="I103" s="5">
        <v>0</v>
      </c>
      <c r="J103" s="5">
        <v>23067</v>
      </c>
      <c r="K103" s="5">
        <v>-45372</v>
      </c>
      <c r="L103" s="5">
        <v>788893</v>
      </c>
      <c r="M103" s="5">
        <v>509413</v>
      </c>
      <c r="N103" s="5">
        <v>29617</v>
      </c>
    </row>
    <row r="104" spans="1:14">
      <c r="A104" s="5">
        <v>1386</v>
      </c>
      <c r="B104" s="5">
        <v>4</v>
      </c>
      <c r="C104" s="5" t="s">
        <v>345</v>
      </c>
      <c r="D104" s="5" t="s">
        <v>346</v>
      </c>
      <c r="E104" s="5">
        <v>1539863</v>
      </c>
      <c r="F104" s="5">
        <v>1438073</v>
      </c>
      <c r="G104" s="5">
        <v>51</v>
      </c>
      <c r="H104" s="5">
        <v>4797</v>
      </c>
      <c r="I104" s="5">
        <v>0</v>
      </c>
      <c r="J104" s="5">
        <v>195</v>
      </c>
      <c r="K104" s="5">
        <v>5890</v>
      </c>
      <c r="L104" s="5">
        <v>16109</v>
      </c>
      <c r="M104" s="5">
        <v>73438</v>
      </c>
      <c r="N104" s="5">
        <v>1310</v>
      </c>
    </row>
    <row r="105" spans="1:14">
      <c r="A105" s="5">
        <v>1386</v>
      </c>
      <c r="B105" s="5">
        <v>4</v>
      </c>
      <c r="C105" s="5" t="s">
        <v>347</v>
      </c>
      <c r="D105" s="5" t="s">
        <v>348</v>
      </c>
      <c r="E105" s="5">
        <v>21035236</v>
      </c>
      <c r="F105" s="5">
        <v>20605486</v>
      </c>
      <c r="G105" s="5">
        <v>32952</v>
      </c>
      <c r="H105" s="5">
        <v>95156</v>
      </c>
      <c r="I105" s="5">
        <v>0</v>
      </c>
      <c r="J105" s="5">
        <v>6231</v>
      </c>
      <c r="K105" s="5">
        <v>16539</v>
      </c>
      <c r="L105" s="5">
        <v>250140</v>
      </c>
      <c r="M105" s="5">
        <v>16644</v>
      </c>
      <c r="N105" s="5">
        <v>12088</v>
      </c>
    </row>
    <row r="106" spans="1:14">
      <c r="A106" s="5">
        <v>1386</v>
      </c>
      <c r="B106" s="5">
        <v>4</v>
      </c>
      <c r="C106" s="5" t="s">
        <v>349</v>
      </c>
      <c r="D106" s="5" t="s">
        <v>350</v>
      </c>
      <c r="E106" s="5">
        <v>1813664</v>
      </c>
      <c r="F106" s="5">
        <v>1755776</v>
      </c>
      <c r="G106" s="5">
        <v>932</v>
      </c>
      <c r="H106" s="5">
        <v>11264</v>
      </c>
      <c r="I106" s="5">
        <v>0</v>
      </c>
      <c r="J106" s="5">
        <v>335</v>
      </c>
      <c r="K106" s="5">
        <v>26532</v>
      </c>
      <c r="L106" s="5">
        <v>16384</v>
      </c>
      <c r="M106" s="5">
        <v>0</v>
      </c>
      <c r="N106" s="5">
        <v>2440</v>
      </c>
    </row>
    <row r="107" spans="1:14">
      <c r="A107" s="5">
        <v>1386</v>
      </c>
      <c r="B107" s="5">
        <v>4</v>
      </c>
      <c r="C107" s="5" t="s">
        <v>351</v>
      </c>
      <c r="D107" s="5" t="s">
        <v>352</v>
      </c>
      <c r="E107" s="5">
        <v>20107566</v>
      </c>
      <c r="F107" s="5">
        <v>19857968</v>
      </c>
      <c r="G107" s="5">
        <v>2208</v>
      </c>
      <c r="H107" s="5">
        <v>140216</v>
      </c>
      <c r="I107" s="5">
        <v>0</v>
      </c>
      <c r="J107" s="5">
        <v>2190</v>
      </c>
      <c r="K107" s="5">
        <v>-129198</v>
      </c>
      <c r="L107" s="5">
        <v>227147</v>
      </c>
      <c r="M107" s="5">
        <v>6748</v>
      </c>
      <c r="N107" s="5">
        <v>288</v>
      </c>
    </row>
    <row r="108" spans="1:14">
      <c r="A108" s="5">
        <v>1386</v>
      </c>
      <c r="B108" s="5">
        <v>4</v>
      </c>
      <c r="C108" s="5" t="s">
        <v>353</v>
      </c>
      <c r="D108" s="5" t="s">
        <v>354</v>
      </c>
      <c r="E108" s="5">
        <v>11629243</v>
      </c>
      <c r="F108" s="5">
        <v>11193530</v>
      </c>
      <c r="G108" s="5">
        <v>10583</v>
      </c>
      <c r="H108" s="5">
        <v>149304</v>
      </c>
      <c r="I108" s="5">
        <v>0</v>
      </c>
      <c r="J108" s="5">
        <v>6412</v>
      </c>
      <c r="K108" s="5">
        <v>14793</v>
      </c>
      <c r="L108" s="5">
        <v>68947</v>
      </c>
      <c r="M108" s="5">
        <v>177893</v>
      </c>
      <c r="N108" s="5">
        <v>7781</v>
      </c>
    </row>
    <row r="109" spans="1:14">
      <c r="A109" s="5">
        <v>1386</v>
      </c>
      <c r="B109" s="5">
        <v>4</v>
      </c>
      <c r="C109" s="5" t="s">
        <v>355</v>
      </c>
      <c r="D109" s="5" t="s">
        <v>356</v>
      </c>
      <c r="E109" s="5">
        <v>6877424</v>
      </c>
      <c r="F109" s="5">
        <v>6541865</v>
      </c>
      <c r="G109" s="5">
        <v>9702</v>
      </c>
      <c r="H109" s="5">
        <v>177951</v>
      </c>
      <c r="I109" s="5">
        <v>0</v>
      </c>
      <c r="J109" s="5">
        <v>3680</v>
      </c>
      <c r="K109" s="5">
        <v>12323</v>
      </c>
      <c r="L109" s="5">
        <v>84977</v>
      </c>
      <c r="M109" s="5">
        <v>44576</v>
      </c>
      <c r="N109" s="5">
        <v>2350</v>
      </c>
    </row>
    <row r="110" spans="1:14">
      <c r="A110" s="5">
        <v>1386</v>
      </c>
      <c r="B110" s="5">
        <v>4</v>
      </c>
      <c r="C110" s="5" t="s">
        <v>357</v>
      </c>
      <c r="D110" s="5" t="s">
        <v>358</v>
      </c>
      <c r="E110" s="5">
        <v>9395152</v>
      </c>
      <c r="F110" s="5">
        <v>8997881</v>
      </c>
      <c r="G110" s="5">
        <v>16552</v>
      </c>
      <c r="H110" s="5">
        <v>50283</v>
      </c>
      <c r="I110" s="5">
        <v>0</v>
      </c>
      <c r="J110" s="5">
        <v>4024</v>
      </c>
      <c r="K110" s="5">
        <v>7751</v>
      </c>
      <c r="L110" s="5">
        <v>125190</v>
      </c>
      <c r="M110" s="5">
        <v>190113</v>
      </c>
      <c r="N110" s="5">
        <v>3358</v>
      </c>
    </row>
    <row r="111" spans="1:14">
      <c r="A111" s="5">
        <v>1386</v>
      </c>
      <c r="B111" s="5">
        <v>2</v>
      </c>
      <c r="C111" s="5" t="s">
        <v>359</v>
      </c>
      <c r="D111" s="5" t="s">
        <v>360</v>
      </c>
      <c r="E111" s="5">
        <v>205477210</v>
      </c>
      <c r="F111" s="5">
        <v>200947947</v>
      </c>
      <c r="G111" s="5">
        <v>712321</v>
      </c>
      <c r="H111" s="5">
        <v>125637</v>
      </c>
      <c r="I111" s="5">
        <v>6569</v>
      </c>
      <c r="J111" s="5">
        <v>4161</v>
      </c>
      <c r="K111" s="5">
        <v>-697099</v>
      </c>
      <c r="L111" s="5">
        <v>1829787</v>
      </c>
      <c r="M111" s="5">
        <v>1963844</v>
      </c>
      <c r="N111" s="5">
        <v>584042</v>
      </c>
    </row>
    <row r="112" spans="1:14">
      <c r="A112" s="5">
        <v>1386</v>
      </c>
      <c r="B112" s="5">
        <v>3</v>
      </c>
      <c r="C112" s="5" t="s">
        <v>361</v>
      </c>
      <c r="D112" s="5" t="s">
        <v>362</v>
      </c>
      <c r="E112" s="5">
        <v>156425591</v>
      </c>
      <c r="F112" s="5">
        <v>152466434</v>
      </c>
      <c r="G112" s="5">
        <v>638928</v>
      </c>
      <c r="H112" s="5">
        <v>83254</v>
      </c>
      <c r="I112" s="5">
        <v>0</v>
      </c>
      <c r="J112" s="5">
        <v>2580</v>
      </c>
      <c r="K112" s="5">
        <v>-232977</v>
      </c>
      <c r="L112" s="5">
        <v>1636191</v>
      </c>
      <c r="M112" s="5">
        <v>1402245</v>
      </c>
      <c r="N112" s="5">
        <v>428937</v>
      </c>
    </row>
    <row r="113" spans="1:14">
      <c r="A113" s="5">
        <v>1386</v>
      </c>
      <c r="B113" s="5">
        <v>4</v>
      </c>
      <c r="C113" s="5" t="s">
        <v>363</v>
      </c>
      <c r="D113" s="5" t="s">
        <v>362</v>
      </c>
      <c r="E113" s="5">
        <v>156425591</v>
      </c>
      <c r="F113" s="5">
        <v>152466434</v>
      </c>
      <c r="G113" s="5">
        <v>638928</v>
      </c>
      <c r="H113" s="5">
        <v>83254</v>
      </c>
      <c r="I113" s="5">
        <v>0</v>
      </c>
      <c r="J113" s="5">
        <v>2580</v>
      </c>
      <c r="K113" s="5">
        <v>-232977</v>
      </c>
      <c r="L113" s="5">
        <v>1636191</v>
      </c>
      <c r="M113" s="5">
        <v>1402245</v>
      </c>
      <c r="N113" s="5">
        <v>428937</v>
      </c>
    </row>
    <row r="114" spans="1:14">
      <c r="A114" s="5">
        <v>1386</v>
      </c>
      <c r="B114" s="5">
        <v>3</v>
      </c>
      <c r="C114" s="5" t="s">
        <v>364</v>
      </c>
      <c r="D114" s="5" t="s">
        <v>365</v>
      </c>
      <c r="E114" s="5">
        <v>40815132</v>
      </c>
      <c r="F114" s="5">
        <v>40382865</v>
      </c>
      <c r="G114" s="5">
        <v>61786</v>
      </c>
      <c r="H114" s="5">
        <v>31838</v>
      </c>
      <c r="I114" s="5">
        <v>6569</v>
      </c>
      <c r="J114" s="5">
        <v>599</v>
      </c>
      <c r="K114" s="5">
        <v>-415246</v>
      </c>
      <c r="L114" s="5">
        <v>143009</v>
      </c>
      <c r="M114" s="5">
        <v>450120</v>
      </c>
      <c r="N114" s="5">
        <v>153593</v>
      </c>
    </row>
    <row r="115" spans="1:14">
      <c r="A115" s="5">
        <v>1386</v>
      </c>
      <c r="B115" s="5">
        <v>4</v>
      </c>
      <c r="C115" s="5" t="s">
        <v>366</v>
      </c>
      <c r="D115" s="5" t="s">
        <v>365</v>
      </c>
      <c r="E115" s="5">
        <v>40815132</v>
      </c>
      <c r="F115" s="5">
        <v>40382865</v>
      </c>
      <c r="G115" s="5">
        <v>61786</v>
      </c>
      <c r="H115" s="5">
        <v>31838</v>
      </c>
      <c r="I115" s="5">
        <v>6569</v>
      </c>
      <c r="J115" s="5">
        <v>599</v>
      </c>
      <c r="K115" s="5">
        <v>-415246</v>
      </c>
      <c r="L115" s="5">
        <v>143009</v>
      </c>
      <c r="M115" s="5">
        <v>450120</v>
      </c>
      <c r="N115" s="5">
        <v>153593</v>
      </c>
    </row>
    <row r="116" spans="1:14">
      <c r="A116" s="5">
        <v>1386</v>
      </c>
      <c r="B116" s="5">
        <v>3</v>
      </c>
      <c r="C116" s="5" t="s">
        <v>367</v>
      </c>
      <c r="D116" s="5" t="s">
        <v>368</v>
      </c>
      <c r="E116" s="5">
        <v>8236487</v>
      </c>
      <c r="F116" s="5">
        <v>8098649</v>
      </c>
      <c r="G116" s="5">
        <v>11607</v>
      </c>
      <c r="H116" s="5">
        <v>10546</v>
      </c>
      <c r="I116" s="5">
        <v>0</v>
      </c>
      <c r="J116" s="5">
        <v>982</v>
      </c>
      <c r="K116" s="5">
        <v>-48876</v>
      </c>
      <c r="L116" s="5">
        <v>50587</v>
      </c>
      <c r="M116" s="5">
        <v>111479</v>
      </c>
      <c r="N116" s="5">
        <v>1513</v>
      </c>
    </row>
    <row r="117" spans="1:14">
      <c r="A117" s="5">
        <v>1386</v>
      </c>
      <c r="B117" s="5">
        <v>4</v>
      </c>
      <c r="C117" s="5" t="s">
        <v>369</v>
      </c>
      <c r="D117" s="5" t="s">
        <v>370</v>
      </c>
      <c r="E117" s="5">
        <v>7454902</v>
      </c>
      <c r="F117" s="5">
        <v>7328303</v>
      </c>
      <c r="G117" s="5">
        <v>9221</v>
      </c>
      <c r="H117" s="5">
        <v>7700</v>
      </c>
      <c r="I117" s="5">
        <v>0</v>
      </c>
      <c r="J117" s="5">
        <v>880</v>
      </c>
      <c r="K117" s="5">
        <v>-22678</v>
      </c>
      <c r="L117" s="5">
        <v>49765</v>
      </c>
      <c r="M117" s="5">
        <v>80200</v>
      </c>
      <c r="N117" s="5">
        <v>1513</v>
      </c>
    </row>
    <row r="118" spans="1:14">
      <c r="A118" s="5">
        <v>1386</v>
      </c>
      <c r="B118" s="5">
        <v>4</v>
      </c>
      <c r="C118" s="5" t="s">
        <v>371</v>
      </c>
      <c r="D118" s="5" t="s">
        <v>372</v>
      </c>
      <c r="E118" s="5">
        <v>781584</v>
      </c>
      <c r="F118" s="5">
        <v>770347</v>
      </c>
      <c r="G118" s="5">
        <v>2386</v>
      </c>
      <c r="H118" s="5">
        <v>2846</v>
      </c>
      <c r="I118" s="5">
        <v>0</v>
      </c>
      <c r="J118" s="5">
        <v>102</v>
      </c>
      <c r="K118" s="5">
        <v>-26198</v>
      </c>
      <c r="L118" s="5">
        <v>822</v>
      </c>
      <c r="M118" s="5">
        <v>31279</v>
      </c>
      <c r="N118" s="5">
        <v>0</v>
      </c>
    </row>
    <row r="119" spans="1:14">
      <c r="A119" s="5">
        <v>1386</v>
      </c>
      <c r="B119" s="5">
        <v>2</v>
      </c>
      <c r="C119" s="5" t="s">
        <v>373</v>
      </c>
      <c r="D119" s="5" t="s">
        <v>374</v>
      </c>
      <c r="E119" s="5">
        <v>56240553</v>
      </c>
      <c r="F119" s="5">
        <v>52692563</v>
      </c>
      <c r="G119" s="5">
        <v>301242</v>
      </c>
      <c r="H119" s="5">
        <v>70068</v>
      </c>
      <c r="I119" s="5">
        <v>0</v>
      </c>
      <c r="J119" s="5">
        <v>8106</v>
      </c>
      <c r="K119" s="5">
        <v>572775</v>
      </c>
      <c r="L119" s="5">
        <v>213384</v>
      </c>
      <c r="M119" s="5">
        <v>2184706</v>
      </c>
      <c r="N119" s="5">
        <v>197710</v>
      </c>
    </row>
    <row r="120" spans="1:14">
      <c r="A120" s="5">
        <v>1386</v>
      </c>
      <c r="B120" s="5">
        <v>3</v>
      </c>
      <c r="C120" s="5" t="s">
        <v>375</v>
      </c>
      <c r="D120" s="5" t="s">
        <v>376</v>
      </c>
      <c r="E120" s="5">
        <v>24804508</v>
      </c>
      <c r="F120" s="5">
        <v>23142026</v>
      </c>
      <c r="G120" s="5">
        <v>86130</v>
      </c>
      <c r="H120" s="5">
        <v>36608</v>
      </c>
      <c r="I120" s="5">
        <v>0</v>
      </c>
      <c r="J120" s="5">
        <v>2724</v>
      </c>
      <c r="K120" s="5">
        <v>277551</v>
      </c>
      <c r="L120" s="5">
        <v>98623</v>
      </c>
      <c r="M120" s="5">
        <v>1074799</v>
      </c>
      <c r="N120" s="5">
        <v>86046</v>
      </c>
    </row>
    <row r="121" spans="1:14">
      <c r="A121" s="5">
        <v>1386</v>
      </c>
      <c r="B121" s="5">
        <v>4</v>
      </c>
      <c r="C121" s="5" t="s">
        <v>377</v>
      </c>
      <c r="D121" s="5" t="s">
        <v>378</v>
      </c>
      <c r="E121" s="5">
        <v>16440028</v>
      </c>
      <c r="F121" s="5">
        <v>15615698</v>
      </c>
      <c r="G121" s="5">
        <v>55489</v>
      </c>
      <c r="H121" s="5">
        <v>20230</v>
      </c>
      <c r="I121" s="5">
        <v>0</v>
      </c>
      <c r="J121" s="5">
        <v>922</v>
      </c>
      <c r="K121" s="5">
        <v>218475</v>
      </c>
      <c r="L121" s="5">
        <v>79311</v>
      </c>
      <c r="M121" s="5">
        <v>385547</v>
      </c>
      <c r="N121" s="5">
        <v>64356</v>
      </c>
    </row>
    <row r="122" spans="1:14">
      <c r="A122" s="5">
        <v>1386</v>
      </c>
      <c r="B122" s="5">
        <v>4</v>
      </c>
      <c r="C122" s="5" t="s">
        <v>379</v>
      </c>
      <c r="D122" s="5" t="s">
        <v>380</v>
      </c>
      <c r="E122" s="5">
        <v>8309783</v>
      </c>
      <c r="F122" s="5">
        <v>7478624</v>
      </c>
      <c r="G122" s="5">
        <v>30322</v>
      </c>
      <c r="H122" s="5">
        <v>16379</v>
      </c>
      <c r="I122" s="5">
        <v>0</v>
      </c>
      <c r="J122" s="5">
        <v>1802</v>
      </c>
      <c r="K122" s="5">
        <v>54920</v>
      </c>
      <c r="L122" s="5">
        <v>16793</v>
      </c>
      <c r="M122" s="5">
        <v>689253</v>
      </c>
      <c r="N122" s="5">
        <v>21690</v>
      </c>
    </row>
    <row r="123" spans="1:14">
      <c r="A123" s="5">
        <v>1386</v>
      </c>
      <c r="B123" s="5">
        <v>4</v>
      </c>
      <c r="C123" s="5" t="s">
        <v>381</v>
      </c>
      <c r="D123" s="5" t="s">
        <v>382</v>
      </c>
      <c r="E123" s="5">
        <v>54697</v>
      </c>
      <c r="F123" s="5">
        <v>47704</v>
      </c>
      <c r="G123" s="5">
        <v>319</v>
      </c>
      <c r="H123" s="5">
        <v>0</v>
      </c>
      <c r="I123" s="5">
        <v>0</v>
      </c>
      <c r="J123" s="5">
        <v>0</v>
      </c>
      <c r="K123" s="5">
        <v>4156</v>
      </c>
      <c r="L123" s="5">
        <v>2519</v>
      </c>
      <c r="M123" s="5">
        <v>0</v>
      </c>
      <c r="N123" s="5">
        <v>0</v>
      </c>
    </row>
    <row r="124" spans="1:14">
      <c r="A124" s="5">
        <v>1386</v>
      </c>
      <c r="B124" s="5">
        <v>3</v>
      </c>
      <c r="C124" s="5" t="s">
        <v>383</v>
      </c>
      <c r="D124" s="5" t="s">
        <v>384</v>
      </c>
      <c r="E124" s="5">
        <v>31436045</v>
      </c>
      <c r="F124" s="5">
        <v>29550537</v>
      </c>
      <c r="G124" s="5">
        <v>215113</v>
      </c>
      <c r="H124" s="5">
        <v>33459</v>
      </c>
      <c r="I124" s="5">
        <v>0</v>
      </c>
      <c r="J124" s="5">
        <v>5382</v>
      </c>
      <c r="K124" s="5">
        <v>295223</v>
      </c>
      <c r="L124" s="5">
        <v>114761</v>
      </c>
      <c r="M124" s="5">
        <v>1109906</v>
      </c>
      <c r="N124" s="5">
        <v>111664</v>
      </c>
    </row>
    <row r="125" spans="1:14">
      <c r="A125" s="5">
        <v>1386</v>
      </c>
      <c r="B125" s="5">
        <v>4</v>
      </c>
      <c r="C125" s="5" t="s">
        <v>385</v>
      </c>
      <c r="D125" s="5" t="s">
        <v>386</v>
      </c>
      <c r="E125" s="5">
        <v>2914817</v>
      </c>
      <c r="F125" s="5">
        <v>2751778</v>
      </c>
      <c r="G125" s="5">
        <v>6785</v>
      </c>
      <c r="H125" s="5">
        <v>4303</v>
      </c>
      <c r="I125" s="5">
        <v>0</v>
      </c>
      <c r="J125" s="5">
        <v>46</v>
      </c>
      <c r="K125" s="5">
        <v>22834</v>
      </c>
      <c r="L125" s="5">
        <v>37680</v>
      </c>
      <c r="M125" s="5">
        <v>68471</v>
      </c>
      <c r="N125" s="5">
        <v>22920</v>
      </c>
    </row>
    <row r="126" spans="1:14">
      <c r="A126" s="5">
        <v>1386</v>
      </c>
      <c r="B126" s="5">
        <v>4</v>
      </c>
      <c r="C126" s="5" t="s">
        <v>387</v>
      </c>
      <c r="D126" s="5" t="s">
        <v>388</v>
      </c>
      <c r="E126" s="5">
        <v>6807092</v>
      </c>
      <c r="F126" s="5">
        <v>6025786</v>
      </c>
      <c r="G126" s="5">
        <v>88573</v>
      </c>
      <c r="H126" s="5">
        <v>2304</v>
      </c>
      <c r="I126" s="5">
        <v>0</v>
      </c>
      <c r="J126" s="5">
        <v>1225</v>
      </c>
      <c r="K126" s="5">
        <v>-48063</v>
      </c>
      <c r="L126" s="5">
        <v>17117</v>
      </c>
      <c r="M126" s="5">
        <v>683155</v>
      </c>
      <c r="N126" s="5">
        <v>36995</v>
      </c>
    </row>
    <row r="127" spans="1:14">
      <c r="A127" s="5">
        <v>1386</v>
      </c>
      <c r="B127" s="5">
        <v>4</v>
      </c>
      <c r="C127" s="5" t="s">
        <v>389</v>
      </c>
      <c r="D127" s="5" t="s">
        <v>390</v>
      </c>
      <c r="E127" s="5">
        <v>2383155</v>
      </c>
      <c r="F127" s="5">
        <v>2141439</v>
      </c>
      <c r="G127" s="5">
        <v>7554</v>
      </c>
      <c r="H127" s="5">
        <v>2619</v>
      </c>
      <c r="I127" s="5">
        <v>0</v>
      </c>
      <c r="J127" s="5">
        <v>254</v>
      </c>
      <c r="K127" s="5">
        <v>189736</v>
      </c>
      <c r="L127" s="5">
        <v>11047</v>
      </c>
      <c r="M127" s="5">
        <v>28143</v>
      </c>
      <c r="N127" s="5">
        <v>2362</v>
      </c>
    </row>
    <row r="128" spans="1:14">
      <c r="A128" s="5">
        <v>1386</v>
      </c>
      <c r="B128" s="5">
        <v>4</v>
      </c>
      <c r="C128" s="5" t="s">
        <v>391</v>
      </c>
      <c r="D128" s="5" t="s">
        <v>392</v>
      </c>
      <c r="E128" s="5">
        <v>19330981</v>
      </c>
      <c r="F128" s="5">
        <v>18631534</v>
      </c>
      <c r="G128" s="5">
        <v>112200</v>
      </c>
      <c r="H128" s="5">
        <v>24233</v>
      </c>
      <c r="I128" s="5">
        <v>0</v>
      </c>
      <c r="J128" s="5">
        <v>3857</v>
      </c>
      <c r="K128" s="5">
        <v>130717</v>
      </c>
      <c r="L128" s="5">
        <v>48917</v>
      </c>
      <c r="M128" s="5">
        <v>330137</v>
      </c>
      <c r="N128" s="5">
        <v>49386</v>
      </c>
    </row>
    <row r="129" spans="1:14">
      <c r="A129" s="5">
        <v>1386</v>
      </c>
      <c r="B129" s="5">
        <v>2</v>
      </c>
      <c r="C129" s="5" t="s">
        <v>393</v>
      </c>
      <c r="D129" s="5" t="s">
        <v>394</v>
      </c>
      <c r="E129" s="5">
        <v>14172777</v>
      </c>
      <c r="F129" s="5">
        <v>12191071</v>
      </c>
      <c r="G129" s="5">
        <v>5002</v>
      </c>
      <c r="H129" s="5">
        <v>37114</v>
      </c>
      <c r="I129" s="5">
        <v>0</v>
      </c>
      <c r="J129" s="5">
        <v>2915</v>
      </c>
      <c r="K129" s="5">
        <v>159070</v>
      </c>
      <c r="L129" s="5">
        <v>23575</v>
      </c>
      <c r="M129" s="5">
        <v>1507244</v>
      </c>
      <c r="N129" s="5">
        <v>246787</v>
      </c>
    </row>
    <row r="130" spans="1:14">
      <c r="A130" s="5">
        <v>1386</v>
      </c>
      <c r="B130" s="5">
        <v>3</v>
      </c>
      <c r="C130" s="5" t="s">
        <v>395</v>
      </c>
      <c r="D130" s="5" t="s">
        <v>396</v>
      </c>
      <c r="E130" s="5">
        <v>4257006</v>
      </c>
      <c r="F130" s="5">
        <v>4221056</v>
      </c>
      <c r="G130" s="5">
        <v>593</v>
      </c>
      <c r="H130" s="5">
        <v>7603</v>
      </c>
      <c r="I130" s="5">
        <v>0</v>
      </c>
      <c r="J130" s="5">
        <v>1480</v>
      </c>
      <c r="K130" s="5">
        <v>-77801</v>
      </c>
      <c r="L130" s="5">
        <v>54</v>
      </c>
      <c r="M130" s="5">
        <v>53903</v>
      </c>
      <c r="N130" s="5">
        <v>50119</v>
      </c>
    </row>
    <row r="131" spans="1:14">
      <c r="A131" s="5">
        <v>1386</v>
      </c>
      <c r="B131" s="5">
        <v>4</v>
      </c>
      <c r="C131" s="5" t="s">
        <v>397</v>
      </c>
      <c r="D131" s="5" t="s">
        <v>396</v>
      </c>
      <c r="E131" s="5">
        <v>4257006</v>
      </c>
      <c r="F131" s="5">
        <v>4221056</v>
      </c>
      <c r="G131" s="5">
        <v>593</v>
      </c>
      <c r="H131" s="5">
        <v>7603</v>
      </c>
      <c r="I131" s="5">
        <v>0</v>
      </c>
      <c r="J131" s="5">
        <v>1480</v>
      </c>
      <c r="K131" s="5">
        <v>-77801</v>
      </c>
      <c r="L131" s="5">
        <v>54</v>
      </c>
      <c r="M131" s="5">
        <v>53903</v>
      </c>
      <c r="N131" s="5">
        <v>50119</v>
      </c>
    </row>
    <row r="132" spans="1:14">
      <c r="A132" s="5">
        <v>1386</v>
      </c>
      <c r="B132" s="5">
        <v>3</v>
      </c>
      <c r="C132" s="5" t="s">
        <v>398</v>
      </c>
      <c r="D132" s="5" t="s">
        <v>399</v>
      </c>
      <c r="E132" s="5">
        <v>1679034</v>
      </c>
      <c r="F132" s="5">
        <v>960716</v>
      </c>
      <c r="G132" s="5">
        <v>352</v>
      </c>
      <c r="H132" s="5">
        <v>630</v>
      </c>
      <c r="I132" s="5">
        <v>0</v>
      </c>
      <c r="J132" s="5">
        <v>600</v>
      </c>
      <c r="K132" s="5">
        <v>16278</v>
      </c>
      <c r="L132" s="5">
        <v>1118</v>
      </c>
      <c r="M132" s="5">
        <v>607882</v>
      </c>
      <c r="N132" s="5">
        <v>91459</v>
      </c>
    </row>
    <row r="133" spans="1:14">
      <c r="A133" s="5">
        <v>1386</v>
      </c>
      <c r="B133" s="5">
        <v>4</v>
      </c>
      <c r="C133" s="5" t="s">
        <v>400</v>
      </c>
      <c r="D133" s="5" t="s">
        <v>399</v>
      </c>
      <c r="E133" s="5">
        <v>1679034</v>
      </c>
      <c r="F133" s="5">
        <v>960716</v>
      </c>
      <c r="G133" s="5">
        <v>352</v>
      </c>
      <c r="H133" s="5">
        <v>630</v>
      </c>
      <c r="I133" s="5">
        <v>0</v>
      </c>
      <c r="J133" s="5">
        <v>600</v>
      </c>
      <c r="K133" s="5">
        <v>16278</v>
      </c>
      <c r="L133" s="5">
        <v>1118</v>
      </c>
      <c r="M133" s="5">
        <v>607882</v>
      </c>
      <c r="N133" s="5">
        <v>91459</v>
      </c>
    </row>
    <row r="134" spans="1:14">
      <c r="A134" s="5">
        <v>1386</v>
      </c>
      <c r="B134" s="5">
        <v>3</v>
      </c>
      <c r="C134" s="5" t="s">
        <v>401</v>
      </c>
      <c r="D134" s="5" t="s">
        <v>402</v>
      </c>
      <c r="E134" s="5">
        <v>2829735</v>
      </c>
      <c r="F134" s="5">
        <v>2353832</v>
      </c>
      <c r="G134" s="5">
        <v>115</v>
      </c>
      <c r="H134" s="5">
        <v>3453</v>
      </c>
      <c r="I134" s="5">
        <v>0</v>
      </c>
      <c r="J134" s="5">
        <v>265</v>
      </c>
      <c r="K134" s="5">
        <v>183591</v>
      </c>
      <c r="L134" s="5">
        <v>2321</v>
      </c>
      <c r="M134" s="5">
        <v>238334</v>
      </c>
      <c r="N134" s="5">
        <v>47824</v>
      </c>
    </row>
    <row r="135" spans="1:14">
      <c r="A135" s="5">
        <v>1386</v>
      </c>
      <c r="B135" s="5">
        <v>4</v>
      </c>
      <c r="C135" s="5" t="s">
        <v>403</v>
      </c>
      <c r="D135" s="5" t="s">
        <v>402</v>
      </c>
      <c r="E135" s="5">
        <v>2829735</v>
      </c>
      <c r="F135" s="5">
        <v>2353832</v>
      </c>
      <c r="G135" s="5">
        <v>115</v>
      </c>
      <c r="H135" s="5">
        <v>3453</v>
      </c>
      <c r="I135" s="5">
        <v>0</v>
      </c>
      <c r="J135" s="5">
        <v>265</v>
      </c>
      <c r="K135" s="5">
        <v>183591</v>
      </c>
      <c r="L135" s="5">
        <v>2321</v>
      </c>
      <c r="M135" s="5">
        <v>238334</v>
      </c>
      <c r="N135" s="5">
        <v>47824</v>
      </c>
    </row>
    <row r="136" spans="1:14">
      <c r="A136" s="5">
        <v>1386</v>
      </c>
      <c r="B136" s="5">
        <v>3</v>
      </c>
      <c r="C136" s="5" t="s">
        <v>404</v>
      </c>
      <c r="D136" s="5" t="s">
        <v>405</v>
      </c>
      <c r="E136" s="5">
        <v>2397860</v>
      </c>
      <c r="F136" s="5">
        <v>2112143</v>
      </c>
      <c r="G136" s="5">
        <v>240</v>
      </c>
      <c r="H136" s="5">
        <v>3618</v>
      </c>
      <c r="I136" s="5">
        <v>0</v>
      </c>
      <c r="J136" s="5">
        <v>338</v>
      </c>
      <c r="K136" s="5">
        <v>9111</v>
      </c>
      <c r="L136" s="5">
        <v>2537</v>
      </c>
      <c r="M136" s="5">
        <v>241577</v>
      </c>
      <c r="N136" s="5">
        <v>28296</v>
      </c>
    </row>
    <row r="137" spans="1:14">
      <c r="A137" s="5">
        <v>1386</v>
      </c>
      <c r="B137" s="5">
        <v>4</v>
      </c>
      <c r="C137" s="5" t="s">
        <v>406</v>
      </c>
      <c r="D137" s="5" t="s">
        <v>405</v>
      </c>
      <c r="E137" s="5">
        <v>2397860</v>
      </c>
      <c r="F137" s="5">
        <v>2112143</v>
      </c>
      <c r="G137" s="5">
        <v>240</v>
      </c>
      <c r="H137" s="5">
        <v>3618</v>
      </c>
      <c r="I137" s="5">
        <v>0</v>
      </c>
      <c r="J137" s="5">
        <v>338</v>
      </c>
      <c r="K137" s="5">
        <v>9111</v>
      </c>
      <c r="L137" s="5">
        <v>2537</v>
      </c>
      <c r="M137" s="5">
        <v>241577</v>
      </c>
      <c r="N137" s="5">
        <v>28296</v>
      </c>
    </row>
    <row r="138" spans="1:14">
      <c r="A138" s="5">
        <v>1386</v>
      </c>
      <c r="B138" s="5">
        <v>3</v>
      </c>
      <c r="C138" s="5" t="s">
        <v>407</v>
      </c>
      <c r="D138" s="5" t="s">
        <v>408</v>
      </c>
      <c r="E138" s="5">
        <v>2115148</v>
      </c>
      <c r="F138" s="5">
        <v>1744854</v>
      </c>
      <c r="G138" s="5">
        <v>2391</v>
      </c>
      <c r="H138" s="5">
        <v>810</v>
      </c>
      <c r="I138" s="5">
        <v>0</v>
      </c>
      <c r="J138" s="5">
        <v>118</v>
      </c>
      <c r="K138" s="5">
        <v>23675</v>
      </c>
      <c r="L138" s="5">
        <v>3735</v>
      </c>
      <c r="M138" s="5">
        <v>331344</v>
      </c>
      <c r="N138" s="5">
        <v>8221</v>
      </c>
    </row>
    <row r="139" spans="1:14">
      <c r="A139" s="5">
        <v>1386</v>
      </c>
      <c r="B139" s="5">
        <v>4</v>
      </c>
      <c r="C139" s="5" t="s">
        <v>409</v>
      </c>
      <c r="D139" s="5" t="s">
        <v>410</v>
      </c>
      <c r="E139" s="5">
        <v>1775830</v>
      </c>
      <c r="F139" s="5">
        <v>1409232</v>
      </c>
      <c r="G139" s="5">
        <v>2325</v>
      </c>
      <c r="H139" s="5">
        <v>625</v>
      </c>
      <c r="I139" s="5">
        <v>0</v>
      </c>
      <c r="J139" s="5">
        <v>118</v>
      </c>
      <c r="K139" s="5">
        <v>22909</v>
      </c>
      <c r="L139" s="5">
        <v>3324</v>
      </c>
      <c r="M139" s="5">
        <v>329085</v>
      </c>
      <c r="N139" s="5">
        <v>8212</v>
      </c>
    </row>
    <row r="140" spans="1:14">
      <c r="A140" s="5">
        <v>1386</v>
      </c>
      <c r="B140" s="5">
        <v>4</v>
      </c>
      <c r="C140" s="5" t="s">
        <v>411</v>
      </c>
      <c r="D140" s="5" t="s">
        <v>412</v>
      </c>
      <c r="E140" s="5">
        <v>339318</v>
      </c>
      <c r="F140" s="5">
        <v>335622</v>
      </c>
      <c r="G140" s="5">
        <v>66</v>
      </c>
      <c r="H140" s="5">
        <v>185</v>
      </c>
      <c r="I140" s="5">
        <v>0</v>
      </c>
      <c r="J140" s="5">
        <v>0</v>
      </c>
      <c r="K140" s="5">
        <v>766</v>
      </c>
      <c r="L140" s="5">
        <v>411</v>
      </c>
      <c r="M140" s="5">
        <v>2259</v>
      </c>
      <c r="N140" s="5">
        <v>9</v>
      </c>
    </row>
    <row r="141" spans="1:14">
      <c r="A141" s="5">
        <v>1386</v>
      </c>
      <c r="B141" s="5">
        <v>3</v>
      </c>
      <c r="C141" s="5" t="s">
        <v>413</v>
      </c>
      <c r="D141" s="5" t="s">
        <v>414</v>
      </c>
      <c r="E141" s="5">
        <v>264529</v>
      </c>
      <c r="F141" s="5">
        <v>257852</v>
      </c>
      <c r="G141" s="5">
        <v>0</v>
      </c>
      <c r="H141" s="5">
        <v>0</v>
      </c>
      <c r="I141" s="5">
        <v>0</v>
      </c>
      <c r="J141" s="5">
        <v>54</v>
      </c>
      <c r="K141" s="5">
        <v>-1875</v>
      </c>
      <c r="L141" s="5">
        <v>8310</v>
      </c>
      <c r="M141" s="5">
        <v>0</v>
      </c>
      <c r="N141" s="5">
        <v>188</v>
      </c>
    </row>
    <row r="142" spans="1:14">
      <c r="A142" s="5">
        <v>1386</v>
      </c>
      <c r="B142" s="5">
        <v>4</v>
      </c>
      <c r="C142" s="5" t="s">
        <v>415</v>
      </c>
      <c r="D142" s="5" t="s">
        <v>414</v>
      </c>
      <c r="E142" s="5">
        <v>264529</v>
      </c>
      <c r="F142" s="5">
        <v>257852</v>
      </c>
      <c r="G142" s="5">
        <v>0</v>
      </c>
      <c r="H142" s="5">
        <v>0</v>
      </c>
      <c r="I142" s="5">
        <v>0</v>
      </c>
      <c r="J142" s="5">
        <v>54</v>
      </c>
      <c r="K142" s="5">
        <v>-1875</v>
      </c>
      <c r="L142" s="5">
        <v>8310</v>
      </c>
      <c r="M142" s="5">
        <v>0</v>
      </c>
      <c r="N142" s="5">
        <v>188</v>
      </c>
    </row>
    <row r="143" spans="1:14">
      <c r="A143" s="5">
        <v>1386</v>
      </c>
      <c r="B143" s="5">
        <v>7</v>
      </c>
      <c r="C143" s="5" t="s">
        <v>416</v>
      </c>
      <c r="D143" s="5" t="s">
        <v>417</v>
      </c>
      <c r="E143" s="5">
        <v>629465</v>
      </c>
      <c r="F143" s="5">
        <v>540619</v>
      </c>
      <c r="G143" s="5">
        <v>1311</v>
      </c>
      <c r="H143" s="5">
        <v>21000</v>
      </c>
      <c r="I143" s="5">
        <v>0</v>
      </c>
      <c r="J143" s="5">
        <v>60</v>
      </c>
      <c r="K143" s="5">
        <v>6091</v>
      </c>
      <c r="L143" s="5">
        <v>5500</v>
      </c>
      <c r="M143" s="5">
        <v>34203</v>
      </c>
      <c r="N143" s="5">
        <v>20681</v>
      </c>
    </row>
    <row r="144" spans="1:14">
      <c r="A144" s="5">
        <v>1386</v>
      </c>
      <c r="B144" s="5">
        <v>9</v>
      </c>
      <c r="C144" s="5" t="s">
        <v>418</v>
      </c>
      <c r="D144" s="5" t="s">
        <v>417</v>
      </c>
      <c r="E144" s="5">
        <v>629465</v>
      </c>
      <c r="F144" s="5">
        <v>540619</v>
      </c>
      <c r="G144" s="5">
        <v>1311</v>
      </c>
      <c r="H144" s="5">
        <v>21000</v>
      </c>
      <c r="I144" s="5">
        <v>0</v>
      </c>
      <c r="J144" s="5">
        <v>60</v>
      </c>
      <c r="K144" s="5">
        <v>6091</v>
      </c>
      <c r="L144" s="5">
        <v>5500</v>
      </c>
      <c r="M144" s="5">
        <v>34203</v>
      </c>
      <c r="N144" s="5">
        <v>20681</v>
      </c>
    </row>
    <row r="145" spans="1:14">
      <c r="A145" s="5">
        <v>1386</v>
      </c>
      <c r="B145" s="5">
        <v>2</v>
      </c>
      <c r="C145" s="5" t="s">
        <v>419</v>
      </c>
      <c r="D145" s="5" t="s">
        <v>420</v>
      </c>
      <c r="E145" s="5">
        <v>50776273</v>
      </c>
      <c r="F145" s="5">
        <v>48397653</v>
      </c>
      <c r="G145" s="5">
        <v>212254</v>
      </c>
      <c r="H145" s="5">
        <v>101838</v>
      </c>
      <c r="I145" s="5">
        <v>0</v>
      </c>
      <c r="J145" s="5">
        <v>3232</v>
      </c>
      <c r="K145" s="5">
        <v>374594</v>
      </c>
      <c r="L145" s="5">
        <v>149645</v>
      </c>
      <c r="M145" s="5">
        <v>1111436</v>
      </c>
      <c r="N145" s="5">
        <v>425621</v>
      </c>
    </row>
    <row r="146" spans="1:14">
      <c r="A146" s="5">
        <v>1386</v>
      </c>
      <c r="B146" s="5">
        <v>3</v>
      </c>
      <c r="C146" s="5" t="s">
        <v>421</v>
      </c>
      <c r="D146" s="5" t="s">
        <v>422</v>
      </c>
      <c r="E146" s="5">
        <v>12472889</v>
      </c>
      <c r="F146" s="5">
        <v>11223482</v>
      </c>
      <c r="G146" s="5">
        <v>37881</v>
      </c>
      <c r="H146" s="5">
        <v>18748</v>
      </c>
      <c r="I146" s="5">
        <v>0</v>
      </c>
      <c r="J146" s="5">
        <v>301</v>
      </c>
      <c r="K146" s="5">
        <v>170157</v>
      </c>
      <c r="L146" s="5">
        <v>81043</v>
      </c>
      <c r="M146" s="5">
        <v>930033</v>
      </c>
      <c r="N146" s="5">
        <v>11245</v>
      </c>
    </row>
    <row r="147" spans="1:14">
      <c r="A147" s="5">
        <v>1386</v>
      </c>
      <c r="B147" s="5">
        <v>4</v>
      </c>
      <c r="C147" s="5" t="s">
        <v>423</v>
      </c>
      <c r="D147" s="5" t="s">
        <v>422</v>
      </c>
      <c r="E147" s="5">
        <v>12472889</v>
      </c>
      <c r="F147" s="5">
        <v>11223482</v>
      </c>
      <c r="G147" s="5">
        <v>37881</v>
      </c>
      <c r="H147" s="5">
        <v>18748</v>
      </c>
      <c r="I147" s="5">
        <v>0</v>
      </c>
      <c r="J147" s="5">
        <v>301</v>
      </c>
      <c r="K147" s="5">
        <v>170157</v>
      </c>
      <c r="L147" s="5">
        <v>81043</v>
      </c>
      <c r="M147" s="5">
        <v>930033</v>
      </c>
      <c r="N147" s="5">
        <v>11245</v>
      </c>
    </row>
    <row r="148" spans="1:14">
      <c r="A148" s="5">
        <v>1386</v>
      </c>
      <c r="B148" s="5">
        <v>3</v>
      </c>
      <c r="C148" s="5" t="s">
        <v>424</v>
      </c>
      <c r="D148" s="5" t="s">
        <v>425</v>
      </c>
      <c r="E148" s="5">
        <v>3910259</v>
      </c>
      <c r="F148" s="5">
        <v>3824928</v>
      </c>
      <c r="G148" s="5">
        <v>963</v>
      </c>
      <c r="H148" s="5">
        <v>3803</v>
      </c>
      <c r="I148" s="5">
        <v>0</v>
      </c>
      <c r="J148" s="5">
        <v>45</v>
      </c>
      <c r="K148" s="5">
        <v>65419</v>
      </c>
      <c r="L148" s="5">
        <v>518</v>
      </c>
      <c r="M148" s="5">
        <v>14579</v>
      </c>
      <c r="N148" s="5">
        <v>4</v>
      </c>
    </row>
    <row r="149" spans="1:14">
      <c r="A149" s="5">
        <v>1386</v>
      </c>
      <c r="B149" s="5">
        <v>4</v>
      </c>
      <c r="C149" s="5" t="s">
        <v>426</v>
      </c>
      <c r="D149" s="5" t="s">
        <v>425</v>
      </c>
      <c r="E149" s="5">
        <v>3910259</v>
      </c>
      <c r="F149" s="5">
        <v>3824928</v>
      </c>
      <c r="G149" s="5">
        <v>963</v>
      </c>
      <c r="H149" s="5">
        <v>3803</v>
      </c>
      <c r="I149" s="5">
        <v>0</v>
      </c>
      <c r="J149" s="5">
        <v>45</v>
      </c>
      <c r="K149" s="5">
        <v>65419</v>
      </c>
      <c r="L149" s="5">
        <v>518</v>
      </c>
      <c r="M149" s="5">
        <v>14579</v>
      </c>
      <c r="N149" s="5">
        <v>4</v>
      </c>
    </row>
    <row r="150" spans="1:14">
      <c r="A150" s="5">
        <v>1386</v>
      </c>
      <c r="B150" s="5">
        <v>3</v>
      </c>
      <c r="C150" s="5" t="s">
        <v>427</v>
      </c>
      <c r="D150" s="5" t="s">
        <v>428</v>
      </c>
      <c r="E150" s="5">
        <v>13250115</v>
      </c>
      <c r="F150" s="5">
        <v>13021129</v>
      </c>
      <c r="G150" s="5">
        <v>87171</v>
      </c>
      <c r="H150" s="5">
        <v>55214</v>
      </c>
      <c r="I150" s="5">
        <v>0</v>
      </c>
      <c r="J150" s="5">
        <v>609</v>
      </c>
      <c r="K150" s="5">
        <v>-39929</v>
      </c>
      <c r="L150" s="5">
        <v>34177</v>
      </c>
      <c r="M150" s="5">
        <v>82362</v>
      </c>
      <c r="N150" s="5">
        <v>9382</v>
      </c>
    </row>
    <row r="151" spans="1:14">
      <c r="A151" s="5">
        <v>1386</v>
      </c>
      <c r="B151" s="5">
        <v>14</v>
      </c>
      <c r="C151" s="5" t="s">
        <v>429</v>
      </c>
      <c r="D151" s="5" t="s">
        <v>430</v>
      </c>
      <c r="E151" s="5">
        <v>13250115</v>
      </c>
      <c r="F151" s="5">
        <v>13021129</v>
      </c>
      <c r="G151" s="5">
        <v>87171</v>
      </c>
      <c r="H151" s="5">
        <v>55214</v>
      </c>
      <c r="I151" s="5">
        <v>0</v>
      </c>
      <c r="J151" s="5">
        <v>609</v>
      </c>
      <c r="K151" s="5">
        <v>-39929</v>
      </c>
      <c r="L151" s="5">
        <v>34177</v>
      </c>
      <c r="M151" s="5">
        <v>82362</v>
      </c>
      <c r="N151" s="5">
        <v>9382</v>
      </c>
    </row>
    <row r="152" spans="1:14">
      <c r="A152" s="5">
        <v>1386</v>
      </c>
      <c r="B152" s="5">
        <v>3</v>
      </c>
      <c r="C152" s="5" t="s">
        <v>431</v>
      </c>
      <c r="D152" s="5" t="s">
        <v>432</v>
      </c>
      <c r="E152" s="5">
        <v>2970647</v>
      </c>
      <c r="F152" s="5">
        <v>2911554</v>
      </c>
      <c r="G152" s="5">
        <v>5344</v>
      </c>
      <c r="H152" s="5">
        <v>4209</v>
      </c>
      <c r="I152" s="5">
        <v>0</v>
      </c>
      <c r="J152" s="5">
        <v>586</v>
      </c>
      <c r="K152" s="5">
        <v>-13315</v>
      </c>
      <c r="L152" s="5">
        <v>7477</v>
      </c>
      <c r="M152" s="5">
        <v>13597</v>
      </c>
      <c r="N152" s="5">
        <v>41194</v>
      </c>
    </row>
    <row r="153" spans="1:14">
      <c r="A153" s="5">
        <v>1386</v>
      </c>
      <c r="B153" s="5">
        <v>4</v>
      </c>
      <c r="C153" s="5" t="s">
        <v>433</v>
      </c>
      <c r="D153" s="5" t="s">
        <v>432</v>
      </c>
      <c r="E153" s="5">
        <v>2970647</v>
      </c>
      <c r="F153" s="5">
        <v>2911554</v>
      </c>
      <c r="G153" s="5">
        <v>5344</v>
      </c>
      <c r="H153" s="5">
        <v>4209</v>
      </c>
      <c r="I153" s="5">
        <v>0</v>
      </c>
      <c r="J153" s="5">
        <v>586</v>
      </c>
      <c r="K153" s="5">
        <v>-13315</v>
      </c>
      <c r="L153" s="5">
        <v>7477</v>
      </c>
      <c r="M153" s="5">
        <v>13597</v>
      </c>
      <c r="N153" s="5">
        <v>41194</v>
      </c>
    </row>
    <row r="154" spans="1:14">
      <c r="A154" s="5">
        <v>1386</v>
      </c>
      <c r="B154" s="5">
        <v>3</v>
      </c>
      <c r="C154" s="5" t="s">
        <v>434</v>
      </c>
      <c r="D154" s="5" t="s">
        <v>435</v>
      </c>
      <c r="E154" s="5">
        <v>16154817</v>
      </c>
      <c r="F154" s="5">
        <v>15442605</v>
      </c>
      <c r="G154" s="5">
        <v>76697</v>
      </c>
      <c r="H154" s="5">
        <v>18803</v>
      </c>
      <c r="I154" s="5">
        <v>0</v>
      </c>
      <c r="J154" s="5">
        <v>1636</v>
      </c>
      <c r="K154" s="5">
        <v>166880</v>
      </c>
      <c r="L154" s="5">
        <v>20198</v>
      </c>
      <c r="M154" s="5">
        <v>67128</v>
      </c>
      <c r="N154" s="5">
        <v>360870</v>
      </c>
    </row>
    <row r="155" spans="1:14">
      <c r="A155" s="5">
        <v>1386</v>
      </c>
      <c r="B155" s="5">
        <v>4</v>
      </c>
      <c r="C155" s="5" t="s">
        <v>436</v>
      </c>
      <c r="D155" s="5" t="s">
        <v>435</v>
      </c>
      <c r="E155" s="5">
        <v>16154817</v>
      </c>
      <c r="F155" s="5">
        <v>15442605</v>
      </c>
      <c r="G155" s="5">
        <v>76697</v>
      </c>
      <c r="H155" s="5">
        <v>18803</v>
      </c>
      <c r="I155" s="5">
        <v>0</v>
      </c>
      <c r="J155" s="5">
        <v>1636</v>
      </c>
      <c r="K155" s="5">
        <v>166880</v>
      </c>
      <c r="L155" s="5">
        <v>20198</v>
      </c>
      <c r="M155" s="5">
        <v>67128</v>
      </c>
      <c r="N155" s="5">
        <v>360870</v>
      </c>
    </row>
    <row r="156" spans="1:14">
      <c r="A156" s="5">
        <v>1386</v>
      </c>
      <c r="B156" s="5">
        <v>3</v>
      </c>
      <c r="C156" s="5" t="s">
        <v>437</v>
      </c>
      <c r="D156" s="5" t="s">
        <v>438</v>
      </c>
      <c r="E156" s="5">
        <v>2017547</v>
      </c>
      <c r="F156" s="5">
        <v>1973955</v>
      </c>
      <c r="G156" s="5">
        <v>4198</v>
      </c>
      <c r="H156" s="5">
        <v>1062</v>
      </c>
      <c r="I156" s="5">
        <v>0</v>
      </c>
      <c r="J156" s="5">
        <v>54</v>
      </c>
      <c r="K156" s="5">
        <v>25383</v>
      </c>
      <c r="L156" s="5">
        <v>6232</v>
      </c>
      <c r="M156" s="5">
        <v>3736</v>
      </c>
      <c r="N156" s="5">
        <v>2927</v>
      </c>
    </row>
    <row r="157" spans="1:14">
      <c r="A157" s="5">
        <v>1386</v>
      </c>
      <c r="B157" s="5">
        <v>4</v>
      </c>
      <c r="C157" s="5" t="s">
        <v>439</v>
      </c>
      <c r="D157" s="5" t="s">
        <v>438</v>
      </c>
      <c r="E157" s="5">
        <v>2017547</v>
      </c>
      <c r="F157" s="5">
        <v>1973955</v>
      </c>
      <c r="G157" s="5">
        <v>4198</v>
      </c>
      <c r="H157" s="5">
        <v>1062</v>
      </c>
      <c r="I157" s="5">
        <v>0</v>
      </c>
      <c r="J157" s="5">
        <v>54</v>
      </c>
      <c r="K157" s="5">
        <v>25383</v>
      </c>
      <c r="L157" s="5">
        <v>6232</v>
      </c>
      <c r="M157" s="5">
        <v>3736</v>
      </c>
      <c r="N157" s="5">
        <v>2927</v>
      </c>
    </row>
    <row r="158" spans="1:14">
      <c r="A158" s="5">
        <v>1386</v>
      </c>
      <c r="B158" s="5">
        <v>2</v>
      </c>
      <c r="C158" s="5" t="s">
        <v>440</v>
      </c>
      <c r="D158" s="5" t="s">
        <v>441</v>
      </c>
      <c r="E158" s="5">
        <v>51741998</v>
      </c>
      <c r="F158" s="5">
        <v>46900792</v>
      </c>
      <c r="G158" s="5">
        <v>113565</v>
      </c>
      <c r="H158" s="5">
        <v>139506</v>
      </c>
      <c r="I158" s="5">
        <v>1505</v>
      </c>
      <c r="J158" s="5">
        <v>10317</v>
      </c>
      <c r="K158" s="5">
        <v>3195154</v>
      </c>
      <c r="L158" s="5">
        <v>156415</v>
      </c>
      <c r="M158" s="5">
        <v>951197</v>
      </c>
      <c r="N158" s="5">
        <v>273548</v>
      </c>
    </row>
    <row r="159" spans="1:14">
      <c r="A159" s="5">
        <v>1386</v>
      </c>
      <c r="B159" s="5">
        <v>3</v>
      </c>
      <c r="C159" s="5" t="s">
        <v>442</v>
      </c>
      <c r="D159" s="5" t="s">
        <v>443</v>
      </c>
      <c r="E159" s="5">
        <v>36663218</v>
      </c>
      <c r="F159" s="5">
        <v>33019438</v>
      </c>
      <c r="G159" s="5">
        <v>89651</v>
      </c>
      <c r="H159" s="5">
        <v>96028</v>
      </c>
      <c r="I159" s="5">
        <v>1505</v>
      </c>
      <c r="J159" s="5">
        <v>2451</v>
      </c>
      <c r="K159" s="5">
        <v>2757150</v>
      </c>
      <c r="L159" s="5">
        <v>122694</v>
      </c>
      <c r="M159" s="5">
        <v>372587</v>
      </c>
      <c r="N159" s="5">
        <v>201714</v>
      </c>
    </row>
    <row r="160" spans="1:14">
      <c r="A160" s="5">
        <v>1386</v>
      </c>
      <c r="B160" s="5">
        <v>4</v>
      </c>
      <c r="C160" s="5" t="s">
        <v>444</v>
      </c>
      <c r="D160" s="5" t="s">
        <v>445</v>
      </c>
      <c r="E160" s="5">
        <v>12979535</v>
      </c>
      <c r="F160" s="5">
        <v>10395856</v>
      </c>
      <c r="G160" s="5">
        <v>13744</v>
      </c>
      <c r="H160" s="5">
        <v>45501</v>
      </c>
      <c r="I160" s="5">
        <v>1505</v>
      </c>
      <c r="J160" s="5">
        <v>638</v>
      </c>
      <c r="K160" s="5">
        <v>2386926</v>
      </c>
      <c r="L160" s="5">
        <v>11667</v>
      </c>
      <c r="M160" s="5">
        <v>104221</v>
      </c>
      <c r="N160" s="5">
        <v>19476</v>
      </c>
    </row>
    <row r="161" spans="1:14">
      <c r="A161" s="5">
        <v>1386</v>
      </c>
      <c r="B161" s="5">
        <v>4</v>
      </c>
      <c r="C161" s="5" t="s">
        <v>446</v>
      </c>
      <c r="D161" s="5" t="s">
        <v>447</v>
      </c>
      <c r="E161" s="5">
        <v>223042</v>
      </c>
      <c r="F161" s="5">
        <v>218875</v>
      </c>
      <c r="G161" s="5">
        <v>704</v>
      </c>
      <c r="H161" s="5">
        <v>27</v>
      </c>
      <c r="I161" s="5">
        <v>0</v>
      </c>
      <c r="J161" s="5">
        <v>0</v>
      </c>
      <c r="K161" s="5">
        <v>-893</v>
      </c>
      <c r="L161" s="5">
        <v>13</v>
      </c>
      <c r="M161" s="5">
        <v>2424</v>
      </c>
      <c r="N161" s="5">
        <v>1893</v>
      </c>
    </row>
    <row r="162" spans="1:14">
      <c r="A162" s="5">
        <v>1386</v>
      </c>
      <c r="B162" s="5">
        <v>4</v>
      </c>
      <c r="C162" s="5" t="s">
        <v>448</v>
      </c>
      <c r="D162" s="5" t="s">
        <v>449</v>
      </c>
      <c r="E162" s="5">
        <v>5100591</v>
      </c>
      <c r="F162" s="5">
        <v>4861034</v>
      </c>
      <c r="G162" s="5">
        <v>6491</v>
      </c>
      <c r="H162" s="5">
        <v>16064</v>
      </c>
      <c r="I162" s="5">
        <v>0</v>
      </c>
      <c r="J162" s="5">
        <v>326</v>
      </c>
      <c r="K162" s="5">
        <v>65339</v>
      </c>
      <c r="L162" s="5">
        <v>34884</v>
      </c>
      <c r="M162" s="5">
        <v>54816</v>
      </c>
      <c r="N162" s="5">
        <v>61636</v>
      </c>
    </row>
    <row r="163" spans="1:14">
      <c r="A163" s="5">
        <v>1386</v>
      </c>
      <c r="B163" s="5">
        <v>4</v>
      </c>
      <c r="C163" s="5" t="s">
        <v>450</v>
      </c>
      <c r="D163" s="5" t="s">
        <v>451</v>
      </c>
      <c r="E163" s="5">
        <v>1010880</v>
      </c>
      <c r="F163" s="5">
        <v>979842</v>
      </c>
      <c r="G163" s="5">
        <v>2471</v>
      </c>
      <c r="H163" s="5">
        <v>5561</v>
      </c>
      <c r="I163" s="5">
        <v>0</v>
      </c>
      <c r="J163" s="5">
        <v>0</v>
      </c>
      <c r="K163" s="5">
        <v>11958</v>
      </c>
      <c r="L163" s="5">
        <v>3692</v>
      </c>
      <c r="M163" s="5">
        <v>6501</v>
      </c>
      <c r="N163" s="5">
        <v>853</v>
      </c>
    </row>
    <row r="164" spans="1:14">
      <c r="A164" s="5">
        <v>1386</v>
      </c>
      <c r="B164" s="5">
        <v>4</v>
      </c>
      <c r="C164" s="5" t="s">
        <v>452</v>
      </c>
      <c r="D164" s="5" t="s">
        <v>453</v>
      </c>
      <c r="E164" s="5">
        <v>790730</v>
      </c>
      <c r="F164" s="5">
        <v>746067</v>
      </c>
      <c r="G164" s="5">
        <v>12154</v>
      </c>
      <c r="H164" s="5">
        <v>2778</v>
      </c>
      <c r="I164" s="5">
        <v>0</v>
      </c>
      <c r="J164" s="5">
        <v>137</v>
      </c>
      <c r="K164" s="5">
        <v>17073</v>
      </c>
      <c r="L164" s="5">
        <v>741</v>
      </c>
      <c r="M164" s="5">
        <v>10747</v>
      </c>
      <c r="N164" s="5">
        <v>1033</v>
      </c>
    </row>
    <row r="165" spans="1:14">
      <c r="A165" s="5">
        <v>1386</v>
      </c>
      <c r="B165" s="5">
        <v>4</v>
      </c>
      <c r="C165" s="5" t="s">
        <v>454</v>
      </c>
      <c r="D165" s="5" t="s">
        <v>455</v>
      </c>
      <c r="E165" s="5">
        <v>4741437</v>
      </c>
      <c r="F165" s="5">
        <v>4465525</v>
      </c>
      <c r="G165" s="5">
        <v>29506</v>
      </c>
      <c r="H165" s="5">
        <v>5435</v>
      </c>
      <c r="I165" s="5">
        <v>0</v>
      </c>
      <c r="J165" s="5">
        <v>149</v>
      </c>
      <c r="K165" s="5">
        <v>107794</v>
      </c>
      <c r="L165" s="5">
        <v>31488</v>
      </c>
      <c r="M165" s="5">
        <v>18148</v>
      </c>
      <c r="N165" s="5">
        <v>83394</v>
      </c>
    </row>
    <row r="166" spans="1:14">
      <c r="A166" s="5">
        <v>1386</v>
      </c>
      <c r="B166" s="5">
        <v>4</v>
      </c>
      <c r="C166" s="5" t="s">
        <v>456</v>
      </c>
      <c r="D166" s="5" t="s">
        <v>457</v>
      </c>
      <c r="E166" s="5">
        <v>168303</v>
      </c>
      <c r="F166" s="5">
        <v>156006</v>
      </c>
      <c r="G166" s="5">
        <v>0</v>
      </c>
      <c r="H166" s="5">
        <v>55</v>
      </c>
      <c r="I166" s="5">
        <v>0</v>
      </c>
      <c r="J166" s="5">
        <v>0</v>
      </c>
      <c r="K166" s="5">
        <v>5893</v>
      </c>
      <c r="L166" s="5">
        <v>0</v>
      </c>
      <c r="M166" s="5">
        <v>126</v>
      </c>
      <c r="N166" s="5">
        <v>6224</v>
      </c>
    </row>
    <row r="167" spans="1:14">
      <c r="A167" s="5">
        <v>1386</v>
      </c>
      <c r="B167" s="5">
        <v>9</v>
      </c>
      <c r="C167" s="5" t="s">
        <v>458</v>
      </c>
      <c r="D167" s="5" t="s">
        <v>459</v>
      </c>
      <c r="E167" s="5">
        <v>11648701</v>
      </c>
      <c r="F167" s="5">
        <v>11196234</v>
      </c>
      <c r="G167" s="5">
        <v>24581</v>
      </c>
      <c r="H167" s="5">
        <v>20607</v>
      </c>
      <c r="I167" s="5">
        <v>0</v>
      </c>
      <c r="J167" s="5">
        <v>1200</v>
      </c>
      <c r="K167" s="5">
        <v>163059</v>
      </c>
      <c r="L167" s="5">
        <v>40208</v>
      </c>
      <c r="M167" s="5">
        <v>175604</v>
      </c>
      <c r="N167" s="5">
        <v>27206</v>
      </c>
    </row>
    <row r="168" spans="1:14">
      <c r="A168" s="5">
        <v>1386</v>
      </c>
      <c r="B168" s="5">
        <v>3</v>
      </c>
      <c r="C168" s="5" t="s">
        <v>460</v>
      </c>
      <c r="D168" s="5" t="s">
        <v>461</v>
      </c>
      <c r="E168" s="5">
        <v>15078779</v>
      </c>
      <c r="F168" s="5">
        <v>13881354</v>
      </c>
      <c r="G168" s="5">
        <v>23913</v>
      </c>
      <c r="H168" s="5">
        <v>43478</v>
      </c>
      <c r="I168" s="5">
        <v>0</v>
      </c>
      <c r="J168" s="5">
        <v>7867</v>
      </c>
      <c r="K168" s="5">
        <v>438004</v>
      </c>
      <c r="L168" s="5">
        <v>33720</v>
      </c>
      <c r="M168" s="5">
        <v>578610</v>
      </c>
      <c r="N168" s="5">
        <v>71834</v>
      </c>
    </row>
    <row r="169" spans="1:14">
      <c r="A169" s="5">
        <v>1386</v>
      </c>
      <c r="B169" s="5">
        <v>4</v>
      </c>
      <c r="C169" s="5" t="s">
        <v>462</v>
      </c>
      <c r="D169" s="5" t="s">
        <v>463</v>
      </c>
      <c r="E169" s="5">
        <v>3586376</v>
      </c>
      <c r="F169" s="5">
        <v>3365927</v>
      </c>
      <c r="G169" s="5">
        <v>7996</v>
      </c>
      <c r="H169" s="5">
        <v>5344</v>
      </c>
      <c r="I169" s="5">
        <v>0</v>
      </c>
      <c r="J169" s="5">
        <v>234</v>
      </c>
      <c r="K169" s="5">
        <v>68359</v>
      </c>
      <c r="L169" s="5">
        <v>13177</v>
      </c>
      <c r="M169" s="5">
        <v>116108</v>
      </c>
      <c r="N169" s="5">
        <v>9231</v>
      </c>
    </row>
    <row r="170" spans="1:14">
      <c r="A170" s="5">
        <v>1386</v>
      </c>
      <c r="B170" s="5">
        <v>4</v>
      </c>
      <c r="C170" s="5" t="s">
        <v>464</v>
      </c>
      <c r="D170" s="5" t="s">
        <v>465</v>
      </c>
      <c r="E170" s="5">
        <v>1628496</v>
      </c>
      <c r="F170" s="5">
        <v>1507886</v>
      </c>
      <c r="G170" s="5">
        <v>2308</v>
      </c>
      <c r="H170" s="5">
        <v>4052</v>
      </c>
      <c r="I170" s="5">
        <v>0</v>
      </c>
      <c r="J170" s="5">
        <v>6879</v>
      </c>
      <c r="K170" s="5">
        <v>43084</v>
      </c>
      <c r="L170" s="5">
        <v>4067</v>
      </c>
      <c r="M170" s="5">
        <v>55654</v>
      </c>
      <c r="N170" s="5">
        <v>4567</v>
      </c>
    </row>
    <row r="171" spans="1:14">
      <c r="A171" s="5">
        <v>1386</v>
      </c>
      <c r="B171" s="5">
        <v>4</v>
      </c>
      <c r="C171" s="5" t="s">
        <v>466</v>
      </c>
      <c r="D171" s="5" t="s">
        <v>467</v>
      </c>
      <c r="E171" s="5">
        <v>267299</v>
      </c>
      <c r="F171" s="5">
        <v>246333</v>
      </c>
      <c r="G171" s="5">
        <v>350</v>
      </c>
      <c r="H171" s="5">
        <v>1157</v>
      </c>
      <c r="I171" s="5">
        <v>0</v>
      </c>
      <c r="J171" s="5">
        <v>84</v>
      </c>
      <c r="K171" s="5">
        <v>16399</v>
      </c>
      <c r="L171" s="5">
        <v>476</v>
      </c>
      <c r="M171" s="5">
        <v>2500</v>
      </c>
      <c r="N171" s="5">
        <v>0</v>
      </c>
    </row>
    <row r="172" spans="1:14">
      <c r="A172" s="5">
        <v>1386</v>
      </c>
      <c r="B172" s="5">
        <v>4</v>
      </c>
      <c r="C172" s="5" t="s">
        <v>468</v>
      </c>
      <c r="D172" s="5" t="s">
        <v>469</v>
      </c>
      <c r="E172" s="5">
        <v>6386927</v>
      </c>
      <c r="F172" s="5">
        <v>6069406</v>
      </c>
      <c r="G172" s="5">
        <v>2788</v>
      </c>
      <c r="H172" s="5">
        <v>15797</v>
      </c>
      <c r="I172" s="5">
        <v>0</v>
      </c>
      <c r="J172" s="5">
        <v>472</v>
      </c>
      <c r="K172" s="5">
        <v>193903</v>
      </c>
      <c r="L172" s="5">
        <v>2928</v>
      </c>
      <c r="M172" s="5">
        <v>73049</v>
      </c>
      <c r="N172" s="5">
        <v>28584</v>
      </c>
    </row>
    <row r="173" spans="1:14">
      <c r="A173" s="5">
        <v>1386</v>
      </c>
      <c r="B173" s="5">
        <v>4</v>
      </c>
      <c r="C173" s="5" t="s">
        <v>470</v>
      </c>
      <c r="D173" s="5" t="s">
        <v>471</v>
      </c>
      <c r="E173" s="5">
        <v>1348978</v>
      </c>
      <c r="F173" s="5">
        <v>1244120</v>
      </c>
      <c r="G173" s="5">
        <v>3477</v>
      </c>
      <c r="H173" s="5">
        <v>14763</v>
      </c>
      <c r="I173" s="5">
        <v>0</v>
      </c>
      <c r="J173" s="5">
        <v>155</v>
      </c>
      <c r="K173" s="5">
        <v>40154</v>
      </c>
      <c r="L173" s="5">
        <v>6426</v>
      </c>
      <c r="M173" s="5">
        <v>38327</v>
      </c>
      <c r="N173" s="5">
        <v>1556</v>
      </c>
    </row>
    <row r="174" spans="1:14">
      <c r="A174" s="5">
        <v>1386</v>
      </c>
      <c r="B174" s="5">
        <v>4</v>
      </c>
      <c r="C174" s="5" t="s">
        <v>472</v>
      </c>
      <c r="D174" s="5" t="s">
        <v>473</v>
      </c>
      <c r="E174" s="5">
        <v>289891</v>
      </c>
      <c r="F174" s="5">
        <v>278953</v>
      </c>
      <c r="G174" s="5">
        <v>4960</v>
      </c>
      <c r="H174" s="5">
        <v>130</v>
      </c>
      <c r="I174" s="5">
        <v>0</v>
      </c>
      <c r="J174" s="5">
        <v>8</v>
      </c>
      <c r="K174" s="5">
        <v>-6074</v>
      </c>
      <c r="L174" s="5">
        <v>4682</v>
      </c>
      <c r="M174" s="5">
        <v>5851</v>
      </c>
      <c r="N174" s="5">
        <v>1381</v>
      </c>
    </row>
    <row r="175" spans="1:14">
      <c r="A175" s="5">
        <v>1386</v>
      </c>
      <c r="B175" s="5">
        <v>4</v>
      </c>
      <c r="C175" s="5" t="s">
        <v>474</v>
      </c>
      <c r="D175" s="5" t="s">
        <v>475</v>
      </c>
      <c r="E175" s="5">
        <v>1570813</v>
      </c>
      <c r="F175" s="5">
        <v>1168729</v>
      </c>
      <c r="G175" s="5">
        <v>2035</v>
      </c>
      <c r="H175" s="5">
        <v>2235</v>
      </c>
      <c r="I175" s="5">
        <v>0</v>
      </c>
      <c r="J175" s="5">
        <v>35</v>
      </c>
      <c r="K175" s="5">
        <v>82178</v>
      </c>
      <c r="L175" s="5">
        <v>1964</v>
      </c>
      <c r="M175" s="5">
        <v>287122</v>
      </c>
      <c r="N175" s="5">
        <v>26515</v>
      </c>
    </row>
    <row r="176" spans="1:14">
      <c r="A176" s="5">
        <v>1386</v>
      </c>
      <c r="B176" s="5">
        <v>2</v>
      </c>
      <c r="C176" s="5" t="s">
        <v>476</v>
      </c>
      <c r="D176" s="5" t="s">
        <v>477</v>
      </c>
      <c r="E176" s="5">
        <v>191478000</v>
      </c>
      <c r="F176" s="5">
        <v>185333349</v>
      </c>
      <c r="G176" s="5">
        <v>302201</v>
      </c>
      <c r="H176" s="5">
        <v>125766</v>
      </c>
      <c r="I176" s="5">
        <v>0</v>
      </c>
      <c r="J176" s="5">
        <v>3469</v>
      </c>
      <c r="K176" s="5">
        <v>528098</v>
      </c>
      <c r="L176" s="5">
        <v>208180</v>
      </c>
      <c r="M176" s="5">
        <v>2785217</v>
      </c>
      <c r="N176" s="5">
        <v>2191721</v>
      </c>
    </row>
    <row r="177" spans="1:14">
      <c r="A177" s="5">
        <v>1386</v>
      </c>
      <c r="B177" s="5">
        <v>3</v>
      </c>
      <c r="C177" s="5" t="s">
        <v>478</v>
      </c>
      <c r="D177" s="5" t="s">
        <v>479</v>
      </c>
      <c r="E177" s="5">
        <v>138375422</v>
      </c>
      <c r="F177" s="5">
        <v>133258778</v>
      </c>
      <c r="G177" s="5">
        <v>80556</v>
      </c>
      <c r="H177" s="5">
        <v>67788</v>
      </c>
      <c r="I177" s="5">
        <v>0</v>
      </c>
      <c r="J177" s="5">
        <v>333</v>
      </c>
      <c r="K177" s="5">
        <v>388545</v>
      </c>
      <c r="L177" s="5">
        <v>24971</v>
      </c>
      <c r="M177" s="5">
        <v>2402369</v>
      </c>
      <c r="N177" s="5">
        <v>2152083</v>
      </c>
    </row>
    <row r="178" spans="1:14">
      <c r="A178" s="5">
        <v>1386</v>
      </c>
      <c r="B178" s="5">
        <v>4</v>
      </c>
      <c r="C178" s="5" t="s">
        <v>480</v>
      </c>
      <c r="D178" s="5" t="s">
        <v>479</v>
      </c>
      <c r="E178" s="5">
        <v>138375422</v>
      </c>
      <c r="F178" s="5">
        <v>133258778</v>
      </c>
      <c r="G178" s="5">
        <v>80556</v>
      </c>
      <c r="H178" s="5">
        <v>67788</v>
      </c>
      <c r="I178" s="5">
        <v>0</v>
      </c>
      <c r="J178" s="5">
        <v>333</v>
      </c>
      <c r="K178" s="5">
        <v>388545</v>
      </c>
      <c r="L178" s="5">
        <v>24971</v>
      </c>
      <c r="M178" s="5">
        <v>2402369</v>
      </c>
      <c r="N178" s="5">
        <v>2152083</v>
      </c>
    </row>
    <row r="179" spans="1:14">
      <c r="A179" s="5">
        <v>1386</v>
      </c>
      <c r="B179" s="5">
        <v>3</v>
      </c>
      <c r="C179" s="5" t="s">
        <v>481</v>
      </c>
      <c r="D179" s="5" t="s">
        <v>482</v>
      </c>
      <c r="E179" s="5">
        <v>6040632</v>
      </c>
      <c r="F179" s="5">
        <v>5900904</v>
      </c>
      <c r="G179" s="5">
        <v>47415</v>
      </c>
      <c r="H179" s="5">
        <v>1339</v>
      </c>
      <c r="I179" s="5">
        <v>0</v>
      </c>
      <c r="J179" s="5">
        <v>77</v>
      </c>
      <c r="K179" s="5">
        <v>23167</v>
      </c>
      <c r="L179" s="5">
        <v>4295</v>
      </c>
      <c r="M179" s="5">
        <v>77419</v>
      </c>
      <c r="N179" s="5">
        <v>-13982</v>
      </c>
    </row>
    <row r="180" spans="1:14">
      <c r="A180" s="5">
        <v>1386</v>
      </c>
      <c r="B180" s="5">
        <v>4</v>
      </c>
      <c r="C180" s="5" t="s">
        <v>483</v>
      </c>
      <c r="D180" s="5" t="s">
        <v>482</v>
      </c>
      <c r="E180" s="5">
        <v>6040632</v>
      </c>
      <c r="F180" s="5">
        <v>5900904</v>
      </c>
      <c r="G180" s="5">
        <v>47415</v>
      </c>
      <c r="H180" s="5">
        <v>1339</v>
      </c>
      <c r="I180" s="5">
        <v>0</v>
      </c>
      <c r="J180" s="5">
        <v>77</v>
      </c>
      <c r="K180" s="5">
        <v>23167</v>
      </c>
      <c r="L180" s="5">
        <v>4295</v>
      </c>
      <c r="M180" s="5">
        <v>77419</v>
      </c>
      <c r="N180" s="5">
        <v>-13982</v>
      </c>
    </row>
    <row r="181" spans="1:14">
      <c r="A181" s="5">
        <v>1386</v>
      </c>
      <c r="B181" s="5">
        <v>3</v>
      </c>
      <c r="C181" s="5" t="s">
        <v>484</v>
      </c>
      <c r="D181" s="5" t="s">
        <v>485</v>
      </c>
      <c r="E181" s="5">
        <v>47061945</v>
      </c>
      <c r="F181" s="5">
        <v>46173667</v>
      </c>
      <c r="G181" s="5">
        <v>174230</v>
      </c>
      <c r="H181" s="5">
        <v>56639</v>
      </c>
      <c r="I181" s="5">
        <v>0</v>
      </c>
      <c r="J181" s="5">
        <v>3060</v>
      </c>
      <c r="K181" s="5">
        <v>116386</v>
      </c>
      <c r="L181" s="5">
        <v>178915</v>
      </c>
      <c r="M181" s="5">
        <v>305429</v>
      </c>
      <c r="N181" s="5">
        <v>53620</v>
      </c>
    </row>
    <row r="182" spans="1:14">
      <c r="A182" s="5">
        <v>1386</v>
      </c>
      <c r="B182" s="5">
        <v>4</v>
      </c>
      <c r="C182" s="5" t="s">
        <v>486</v>
      </c>
      <c r="D182" s="5" t="s">
        <v>485</v>
      </c>
      <c r="E182" s="5">
        <v>47061945</v>
      </c>
      <c r="F182" s="5">
        <v>46173667</v>
      </c>
      <c r="G182" s="5">
        <v>174230</v>
      </c>
      <c r="H182" s="5">
        <v>56639</v>
      </c>
      <c r="I182" s="5">
        <v>0</v>
      </c>
      <c r="J182" s="5">
        <v>3060</v>
      </c>
      <c r="K182" s="5">
        <v>116386</v>
      </c>
      <c r="L182" s="5">
        <v>178915</v>
      </c>
      <c r="M182" s="5">
        <v>305429</v>
      </c>
      <c r="N182" s="5">
        <v>53620</v>
      </c>
    </row>
    <row r="183" spans="1:14">
      <c r="A183" s="5">
        <v>1386</v>
      </c>
      <c r="B183" s="5">
        <v>2</v>
      </c>
      <c r="C183" s="5" t="s">
        <v>487</v>
      </c>
      <c r="D183" s="5" t="s">
        <v>488</v>
      </c>
      <c r="E183" s="5">
        <v>18646052</v>
      </c>
      <c r="F183" s="5">
        <v>17753046</v>
      </c>
      <c r="G183" s="5">
        <v>33615</v>
      </c>
      <c r="H183" s="5">
        <v>53477</v>
      </c>
      <c r="I183" s="5">
        <v>0</v>
      </c>
      <c r="J183" s="5">
        <v>257</v>
      </c>
      <c r="K183" s="5">
        <v>386451</v>
      </c>
      <c r="L183" s="5">
        <v>156503</v>
      </c>
      <c r="M183" s="5">
        <v>254481</v>
      </c>
      <c r="N183" s="5">
        <v>8223</v>
      </c>
    </row>
    <row r="184" spans="1:14">
      <c r="A184" s="5">
        <v>1386</v>
      </c>
      <c r="B184" s="5">
        <v>3</v>
      </c>
      <c r="C184" s="5" t="s">
        <v>489</v>
      </c>
      <c r="D184" s="5" t="s">
        <v>490</v>
      </c>
      <c r="E184" s="5">
        <v>10963504</v>
      </c>
      <c r="F184" s="5">
        <v>10450185</v>
      </c>
      <c r="G184" s="5">
        <v>25513</v>
      </c>
      <c r="H184" s="5">
        <v>51678</v>
      </c>
      <c r="I184" s="5">
        <v>0</v>
      </c>
      <c r="J184" s="5">
        <v>18</v>
      </c>
      <c r="K184" s="5">
        <v>197908</v>
      </c>
      <c r="L184" s="5">
        <v>150132</v>
      </c>
      <c r="M184" s="5">
        <v>88070</v>
      </c>
      <c r="N184" s="5">
        <v>0</v>
      </c>
    </row>
    <row r="185" spans="1:14">
      <c r="A185" s="5">
        <v>1386</v>
      </c>
      <c r="B185" s="5">
        <v>4</v>
      </c>
      <c r="C185" s="5" t="s">
        <v>491</v>
      </c>
      <c r="D185" s="5" t="s">
        <v>492</v>
      </c>
      <c r="E185" s="5">
        <v>10838043</v>
      </c>
      <c r="F185" s="5">
        <v>10363734</v>
      </c>
      <c r="G185" s="5">
        <v>25513</v>
      </c>
      <c r="H185" s="5">
        <v>49285</v>
      </c>
      <c r="I185" s="5">
        <v>0</v>
      </c>
      <c r="J185" s="5">
        <v>12</v>
      </c>
      <c r="K185" s="5">
        <v>193688</v>
      </c>
      <c r="L185" s="5">
        <v>149358</v>
      </c>
      <c r="M185" s="5">
        <v>56453</v>
      </c>
      <c r="N185" s="5">
        <v>0</v>
      </c>
    </row>
    <row r="186" spans="1:14">
      <c r="A186" s="5">
        <v>1386</v>
      </c>
      <c r="B186" s="5">
        <v>4</v>
      </c>
      <c r="C186" s="5" t="s">
        <v>493</v>
      </c>
      <c r="D186" s="5" t="s">
        <v>494</v>
      </c>
      <c r="E186" s="5">
        <v>125461</v>
      </c>
      <c r="F186" s="5">
        <v>86451</v>
      </c>
      <c r="G186" s="5">
        <v>0</v>
      </c>
      <c r="H186" s="5">
        <v>2394</v>
      </c>
      <c r="I186" s="5">
        <v>0</v>
      </c>
      <c r="J186" s="5">
        <v>6</v>
      </c>
      <c r="K186" s="5">
        <v>4220</v>
      </c>
      <c r="L186" s="5">
        <v>773</v>
      </c>
      <c r="M186" s="5">
        <v>31618</v>
      </c>
      <c r="N186" s="5">
        <v>0</v>
      </c>
    </row>
    <row r="187" spans="1:14">
      <c r="A187" s="5">
        <v>1386</v>
      </c>
      <c r="B187" s="5">
        <v>3</v>
      </c>
      <c r="C187" s="5" t="s">
        <v>495</v>
      </c>
      <c r="D187" s="5" t="s">
        <v>496</v>
      </c>
      <c r="E187" s="5">
        <v>940640</v>
      </c>
      <c r="F187" s="5">
        <v>765662</v>
      </c>
      <c r="G187" s="5">
        <v>121</v>
      </c>
      <c r="H187" s="5">
        <v>244</v>
      </c>
      <c r="I187" s="5">
        <v>0</v>
      </c>
      <c r="J187" s="5">
        <v>47</v>
      </c>
      <c r="K187" s="5">
        <v>19830</v>
      </c>
      <c r="L187" s="5">
        <v>1372</v>
      </c>
      <c r="M187" s="5">
        <v>153365</v>
      </c>
      <c r="N187" s="5">
        <v>0</v>
      </c>
    </row>
    <row r="188" spans="1:14">
      <c r="A188" s="5">
        <v>1386</v>
      </c>
      <c r="B188" s="5">
        <v>4</v>
      </c>
      <c r="C188" s="5" t="s">
        <v>497</v>
      </c>
      <c r="D188" s="5" t="s">
        <v>496</v>
      </c>
      <c r="E188" s="5">
        <v>940640</v>
      </c>
      <c r="F188" s="5">
        <v>765662</v>
      </c>
      <c r="G188" s="5">
        <v>121</v>
      </c>
      <c r="H188" s="5">
        <v>244</v>
      </c>
      <c r="I188" s="5">
        <v>0</v>
      </c>
      <c r="J188" s="5">
        <v>47</v>
      </c>
      <c r="K188" s="5">
        <v>19830</v>
      </c>
      <c r="L188" s="5">
        <v>1372</v>
      </c>
      <c r="M188" s="5">
        <v>153365</v>
      </c>
      <c r="N188" s="5">
        <v>0</v>
      </c>
    </row>
    <row r="189" spans="1:14">
      <c r="A189" s="5">
        <v>1386</v>
      </c>
      <c r="B189" s="5">
        <v>3</v>
      </c>
      <c r="C189" s="5" t="s">
        <v>498</v>
      </c>
      <c r="D189" s="5" t="s">
        <v>499</v>
      </c>
      <c r="E189" s="5">
        <v>6741909</v>
      </c>
      <c r="F189" s="5">
        <v>6537200</v>
      </c>
      <c r="G189" s="5">
        <v>7980</v>
      </c>
      <c r="H189" s="5">
        <v>1555</v>
      </c>
      <c r="I189" s="5">
        <v>0</v>
      </c>
      <c r="J189" s="5">
        <v>193</v>
      </c>
      <c r="K189" s="5">
        <v>168713</v>
      </c>
      <c r="L189" s="5">
        <v>4999</v>
      </c>
      <c r="M189" s="5">
        <v>13046</v>
      </c>
      <c r="N189" s="5">
        <v>8223</v>
      </c>
    </row>
    <row r="190" spans="1:14">
      <c r="A190" s="5">
        <v>1386</v>
      </c>
      <c r="B190" s="5">
        <v>4</v>
      </c>
      <c r="C190" s="5" t="s">
        <v>500</v>
      </c>
      <c r="D190" s="5" t="s">
        <v>501</v>
      </c>
      <c r="E190" s="5">
        <v>5545663</v>
      </c>
      <c r="F190" s="5">
        <v>5533483</v>
      </c>
      <c r="G190" s="5">
        <v>4068</v>
      </c>
      <c r="H190" s="5">
        <v>1555</v>
      </c>
      <c r="I190" s="5">
        <v>0</v>
      </c>
      <c r="J190" s="5">
        <v>193</v>
      </c>
      <c r="K190" s="5">
        <v>-3407</v>
      </c>
      <c r="L190" s="5">
        <v>4999</v>
      </c>
      <c r="M190" s="5">
        <v>0</v>
      </c>
      <c r="N190" s="5">
        <v>4771</v>
      </c>
    </row>
    <row r="191" spans="1:14">
      <c r="A191" s="5">
        <v>1386</v>
      </c>
      <c r="B191" s="5">
        <v>4</v>
      </c>
      <c r="C191" s="5" t="s">
        <v>502</v>
      </c>
      <c r="D191" s="5" t="s">
        <v>503</v>
      </c>
      <c r="E191" s="5">
        <v>161321</v>
      </c>
      <c r="F191" s="5">
        <v>146430</v>
      </c>
      <c r="G191" s="5">
        <v>108</v>
      </c>
      <c r="H191" s="5">
        <v>0</v>
      </c>
      <c r="I191" s="5">
        <v>0</v>
      </c>
      <c r="J191" s="5">
        <v>0</v>
      </c>
      <c r="K191" s="5">
        <v>1266</v>
      </c>
      <c r="L191" s="5">
        <v>0</v>
      </c>
      <c r="M191" s="5">
        <v>11027</v>
      </c>
      <c r="N191" s="5">
        <v>2488</v>
      </c>
    </row>
    <row r="192" spans="1:14">
      <c r="A192" s="5">
        <v>1386</v>
      </c>
      <c r="B192" s="5">
        <v>4</v>
      </c>
      <c r="C192" s="5" t="s">
        <v>504</v>
      </c>
      <c r="D192" s="5" t="s">
        <v>499</v>
      </c>
      <c r="E192" s="5">
        <v>1034925</v>
      </c>
      <c r="F192" s="5">
        <v>857287</v>
      </c>
      <c r="G192" s="5">
        <v>3803</v>
      </c>
      <c r="H192" s="5">
        <v>0</v>
      </c>
      <c r="I192" s="5">
        <v>0</v>
      </c>
      <c r="J192" s="5">
        <v>0</v>
      </c>
      <c r="K192" s="5">
        <v>170853</v>
      </c>
      <c r="L192" s="5">
        <v>0</v>
      </c>
      <c r="M192" s="5">
        <v>2019</v>
      </c>
      <c r="N192" s="5">
        <v>963</v>
      </c>
    </row>
    <row r="193" spans="1:14">
      <c r="A193" s="5">
        <v>1386</v>
      </c>
      <c r="B193" s="5">
        <v>2</v>
      </c>
      <c r="C193" s="5" t="s">
        <v>505</v>
      </c>
      <c r="D193" s="5" t="s">
        <v>506</v>
      </c>
      <c r="E193" s="5">
        <v>6775912</v>
      </c>
      <c r="F193" s="5">
        <v>6566294</v>
      </c>
      <c r="G193" s="5">
        <v>15096</v>
      </c>
      <c r="H193" s="5">
        <v>29687</v>
      </c>
      <c r="I193" s="5">
        <v>0</v>
      </c>
      <c r="J193" s="5">
        <v>1512</v>
      </c>
      <c r="K193" s="5">
        <v>74976</v>
      </c>
      <c r="L193" s="5">
        <v>9843</v>
      </c>
      <c r="M193" s="5">
        <v>38709</v>
      </c>
      <c r="N193" s="5">
        <v>39794</v>
      </c>
    </row>
    <row r="194" spans="1:14">
      <c r="A194" s="5">
        <v>1386</v>
      </c>
      <c r="B194" s="5">
        <v>3</v>
      </c>
      <c r="C194" s="5" t="s">
        <v>507</v>
      </c>
      <c r="D194" s="5" t="s">
        <v>506</v>
      </c>
      <c r="E194" s="5">
        <v>6775912</v>
      </c>
      <c r="F194" s="5">
        <v>6566294</v>
      </c>
      <c r="G194" s="5">
        <v>15096</v>
      </c>
      <c r="H194" s="5">
        <v>29687</v>
      </c>
      <c r="I194" s="5">
        <v>0</v>
      </c>
      <c r="J194" s="5">
        <v>1512</v>
      </c>
      <c r="K194" s="5">
        <v>74976</v>
      </c>
      <c r="L194" s="5">
        <v>9843</v>
      </c>
      <c r="M194" s="5">
        <v>38709</v>
      </c>
      <c r="N194" s="5">
        <v>39794</v>
      </c>
    </row>
    <row r="195" spans="1:14">
      <c r="A195" s="5">
        <v>1386</v>
      </c>
      <c r="B195" s="5">
        <v>4</v>
      </c>
      <c r="C195" s="5" t="s">
        <v>508</v>
      </c>
      <c r="D195" s="5" t="s">
        <v>506</v>
      </c>
      <c r="E195" s="5">
        <v>6775912</v>
      </c>
      <c r="F195" s="5">
        <v>6566294</v>
      </c>
      <c r="G195" s="5">
        <v>15096</v>
      </c>
      <c r="H195" s="5">
        <v>29687</v>
      </c>
      <c r="I195" s="5">
        <v>0</v>
      </c>
      <c r="J195" s="5">
        <v>1512</v>
      </c>
      <c r="K195" s="5">
        <v>74976</v>
      </c>
      <c r="L195" s="5">
        <v>9843</v>
      </c>
      <c r="M195" s="5">
        <v>38709</v>
      </c>
      <c r="N195" s="5">
        <v>39794</v>
      </c>
    </row>
    <row r="196" spans="1:14">
      <c r="A196" s="5">
        <v>1386</v>
      </c>
      <c r="B196" s="5">
        <v>2</v>
      </c>
      <c r="C196" s="5" t="s">
        <v>509</v>
      </c>
      <c r="D196" s="5" t="s">
        <v>510</v>
      </c>
      <c r="E196" s="5">
        <v>4665131</v>
      </c>
      <c r="F196" s="5">
        <v>4378474</v>
      </c>
      <c r="G196" s="5">
        <v>6784</v>
      </c>
      <c r="H196" s="5">
        <v>8810</v>
      </c>
      <c r="I196" s="5">
        <v>0</v>
      </c>
      <c r="J196" s="5">
        <v>952</v>
      </c>
      <c r="K196" s="5">
        <v>14176</v>
      </c>
      <c r="L196" s="5">
        <v>143671</v>
      </c>
      <c r="M196" s="5">
        <v>87026</v>
      </c>
      <c r="N196" s="5">
        <v>25237</v>
      </c>
    </row>
    <row r="197" spans="1:14">
      <c r="A197" s="5">
        <v>1386</v>
      </c>
      <c r="B197" s="5">
        <v>3</v>
      </c>
      <c r="C197" s="5" t="s">
        <v>511</v>
      </c>
      <c r="D197" s="5" t="s">
        <v>512</v>
      </c>
      <c r="E197" s="5">
        <v>66386</v>
      </c>
      <c r="F197" s="5">
        <v>4446</v>
      </c>
      <c r="G197" s="5">
        <v>14</v>
      </c>
      <c r="H197" s="5">
        <v>2264</v>
      </c>
      <c r="I197" s="5">
        <v>0</v>
      </c>
      <c r="J197" s="5">
        <v>19</v>
      </c>
      <c r="K197" s="5">
        <v>0</v>
      </c>
      <c r="L197" s="5">
        <v>345</v>
      </c>
      <c r="M197" s="5">
        <v>59297</v>
      </c>
      <c r="N197" s="5">
        <v>0</v>
      </c>
    </row>
    <row r="198" spans="1:14">
      <c r="A198" s="5">
        <v>1386</v>
      </c>
      <c r="B198" s="5">
        <v>9</v>
      </c>
      <c r="C198" s="5" t="s">
        <v>513</v>
      </c>
      <c r="D198" s="5" t="s">
        <v>514</v>
      </c>
      <c r="E198" s="5">
        <v>66386</v>
      </c>
      <c r="F198" s="5">
        <v>4446</v>
      </c>
      <c r="G198" s="5">
        <v>14</v>
      </c>
      <c r="H198" s="5">
        <v>2264</v>
      </c>
      <c r="I198" s="5">
        <v>0</v>
      </c>
      <c r="J198" s="5">
        <v>19</v>
      </c>
      <c r="K198" s="5">
        <v>0</v>
      </c>
      <c r="L198" s="5">
        <v>345</v>
      </c>
      <c r="M198" s="5">
        <v>59297</v>
      </c>
      <c r="N198" s="5">
        <v>0</v>
      </c>
    </row>
    <row r="199" spans="1:14">
      <c r="A199" s="5">
        <v>1386</v>
      </c>
      <c r="B199" s="5">
        <v>3</v>
      </c>
      <c r="C199" s="5" t="s">
        <v>515</v>
      </c>
      <c r="D199" s="5" t="s">
        <v>516</v>
      </c>
      <c r="E199" s="5">
        <v>87862</v>
      </c>
      <c r="F199" s="5">
        <v>87060</v>
      </c>
      <c r="G199" s="5">
        <v>35</v>
      </c>
      <c r="H199" s="5">
        <v>88</v>
      </c>
      <c r="I199" s="5">
        <v>0</v>
      </c>
      <c r="J199" s="5">
        <v>19</v>
      </c>
      <c r="K199" s="5">
        <v>52</v>
      </c>
      <c r="L199" s="5">
        <v>108</v>
      </c>
      <c r="M199" s="5">
        <v>500</v>
      </c>
      <c r="N199" s="5">
        <v>0</v>
      </c>
    </row>
    <row r="200" spans="1:14">
      <c r="A200" s="5">
        <v>1386</v>
      </c>
      <c r="B200" s="5">
        <v>4</v>
      </c>
      <c r="C200" s="5" t="s">
        <v>517</v>
      </c>
      <c r="D200" s="5" t="s">
        <v>516</v>
      </c>
      <c r="E200" s="5">
        <v>87862</v>
      </c>
      <c r="F200" s="5">
        <v>87060</v>
      </c>
      <c r="G200" s="5">
        <v>35</v>
      </c>
      <c r="H200" s="5">
        <v>88</v>
      </c>
      <c r="I200" s="5">
        <v>0</v>
      </c>
      <c r="J200" s="5">
        <v>19</v>
      </c>
      <c r="K200" s="5">
        <v>52</v>
      </c>
      <c r="L200" s="5">
        <v>108</v>
      </c>
      <c r="M200" s="5">
        <v>500</v>
      </c>
      <c r="N200" s="5">
        <v>0</v>
      </c>
    </row>
    <row r="201" spans="1:14">
      <c r="A201" s="5">
        <v>1386</v>
      </c>
      <c r="B201" s="5">
        <v>3</v>
      </c>
      <c r="C201" s="5" t="s">
        <v>518</v>
      </c>
      <c r="D201" s="5" t="s">
        <v>519</v>
      </c>
      <c r="E201" s="5">
        <v>114657</v>
      </c>
      <c r="F201" s="5">
        <v>114604</v>
      </c>
      <c r="G201" s="5">
        <v>0</v>
      </c>
      <c r="H201" s="5">
        <v>0</v>
      </c>
      <c r="I201" s="5">
        <v>0</v>
      </c>
      <c r="J201" s="5">
        <v>4</v>
      </c>
      <c r="K201" s="5">
        <v>20</v>
      </c>
      <c r="L201" s="5">
        <v>28</v>
      </c>
      <c r="M201" s="5">
        <v>0</v>
      </c>
      <c r="N201" s="5">
        <v>0</v>
      </c>
    </row>
    <row r="202" spans="1:14">
      <c r="A202" s="5">
        <v>1386</v>
      </c>
      <c r="B202" s="5">
        <v>4</v>
      </c>
      <c r="C202" s="5" t="s">
        <v>520</v>
      </c>
      <c r="D202" s="5" t="s">
        <v>519</v>
      </c>
      <c r="E202" s="5">
        <v>114657</v>
      </c>
      <c r="F202" s="5">
        <v>114604</v>
      </c>
      <c r="G202" s="5">
        <v>0</v>
      </c>
      <c r="H202" s="5">
        <v>0</v>
      </c>
      <c r="I202" s="5">
        <v>0</v>
      </c>
      <c r="J202" s="5">
        <v>4</v>
      </c>
      <c r="K202" s="5">
        <v>20</v>
      </c>
      <c r="L202" s="5">
        <v>28</v>
      </c>
      <c r="M202" s="5">
        <v>0</v>
      </c>
      <c r="N202" s="5">
        <v>0</v>
      </c>
    </row>
    <row r="203" spans="1:14">
      <c r="A203" s="5">
        <v>1386</v>
      </c>
      <c r="B203" s="5">
        <v>3</v>
      </c>
      <c r="C203" s="5" t="s">
        <v>521</v>
      </c>
      <c r="D203" s="5" t="s">
        <v>522</v>
      </c>
      <c r="E203" s="5">
        <v>2515947</v>
      </c>
      <c r="F203" s="5">
        <v>2335820</v>
      </c>
      <c r="G203" s="5">
        <v>4186</v>
      </c>
      <c r="H203" s="5">
        <v>2626</v>
      </c>
      <c r="I203" s="5">
        <v>0</v>
      </c>
      <c r="J203" s="5">
        <v>262</v>
      </c>
      <c r="K203" s="5">
        <v>12510</v>
      </c>
      <c r="L203" s="5">
        <v>137708</v>
      </c>
      <c r="M203" s="5">
        <v>7208</v>
      </c>
      <c r="N203" s="5">
        <v>15626</v>
      </c>
    </row>
    <row r="204" spans="1:14">
      <c r="A204" s="5">
        <v>1386</v>
      </c>
      <c r="B204" s="5">
        <v>4</v>
      </c>
      <c r="C204" s="5" t="s">
        <v>523</v>
      </c>
      <c r="D204" s="5" t="s">
        <v>522</v>
      </c>
      <c r="E204" s="5">
        <v>2515947</v>
      </c>
      <c r="F204" s="5">
        <v>2335820</v>
      </c>
      <c r="G204" s="5">
        <v>4186</v>
      </c>
      <c r="H204" s="5">
        <v>2626</v>
      </c>
      <c r="I204" s="5">
        <v>0</v>
      </c>
      <c r="J204" s="5">
        <v>262</v>
      </c>
      <c r="K204" s="5">
        <v>12510</v>
      </c>
      <c r="L204" s="5">
        <v>137708</v>
      </c>
      <c r="M204" s="5">
        <v>7208</v>
      </c>
      <c r="N204" s="5">
        <v>15626</v>
      </c>
    </row>
    <row r="205" spans="1:14">
      <c r="A205" s="5">
        <v>1386</v>
      </c>
      <c r="B205" s="5">
        <v>7</v>
      </c>
      <c r="C205" s="5" t="s">
        <v>524</v>
      </c>
      <c r="D205" s="5" t="s">
        <v>525</v>
      </c>
      <c r="E205" s="5">
        <v>1880280</v>
      </c>
      <c r="F205" s="5">
        <v>1836544</v>
      </c>
      <c r="G205" s="5">
        <v>2549</v>
      </c>
      <c r="H205" s="5">
        <v>3831</v>
      </c>
      <c r="I205" s="5">
        <v>0</v>
      </c>
      <c r="J205" s="5">
        <v>649</v>
      </c>
      <c r="K205" s="5">
        <v>1594</v>
      </c>
      <c r="L205" s="5">
        <v>5482</v>
      </c>
      <c r="M205" s="5">
        <v>20021</v>
      </c>
      <c r="N205" s="5">
        <v>9610</v>
      </c>
    </row>
    <row r="206" spans="1:14">
      <c r="A206" s="5">
        <v>1386</v>
      </c>
      <c r="B206" s="5">
        <v>9</v>
      </c>
      <c r="C206" s="5" t="s">
        <v>526</v>
      </c>
      <c r="D206" s="5" t="s">
        <v>525</v>
      </c>
      <c r="E206" s="5">
        <v>1880280</v>
      </c>
      <c r="F206" s="5">
        <v>1836544</v>
      </c>
      <c r="G206" s="5">
        <v>2549</v>
      </c>
      <c r="H206" s="5">
        <v>3831</v>
      </c>
      <c r="I206" s="5">
        <v>0</v>
      </c>
      <c r="J206" s="5">
        <v>649</v>
      </c>
      <c r="K206" s="5">
        <v>1594</v>
      </c>
      <c r="L206" s="5">
        <v>5482</v>
      </c>
      <c r="M206" s="5">
        <v>20021</v>
      </c>
      <c r="N206" s="5">
        <v>9610</v>
      </c>
    </row>
    <row r="207" spans="1:14">
      <c r="A207" s="5">
        <v>1386</v>
      </c>
      <c r="B207" s="5">
        <v>2</v>
      </c>
      <c r="C207" s="5" t="s">
        <v>527</v>
      </c>
      <c r="D207" s="5" t="s">
        <v>528</v>
      </c>
      <c r="E207" s="5">
        <v>723853</v>
      </c>
      <c r="F207" s="5">
        <v>514001</v>
      </c>
      <c r="G207" s="5">
        <v>185</v>
      </c>
      <c r="H207" s="5">
        <v>948</v>
      </c>
      <c r="I207" s="5">
        <v>0</v>
      </c>
      <c r="J207" s="5">
        <v>0</v>
      </c>
      <c r="K207" s="5">
        <v>17462</v>
      </c>
      <c r="L207" s="5">
        <v>834</v>
      </c>
      <c r="M207" s="5">
        <v>185412</v>
      </c>
      <c r="N207" s="5">
        <v>5012</v>
      </c>
    </row>
    <row r="208" spans="1:14">
      <c r="A208" s="5">
        <v>1386</v>
      </c>
      <c r="B208" s="5">
        <v>7</v>
      </c>
      <c r="C208" s="5" t="s">
        <v>529</v>
      </c>
      <c r="D208" s="5" t="s">
        <v>530</v>
      </c>
      <c r="E208" s="5">
        <v>723853</v>
      </c>
      <c r="F208" s="5">
        <v>514001</v>
      </c>
      <c r="G208" s="5">
        <v>185</v>
      </c>
      <c r="H208" s="5">
        <v>948</v>
      </c>
      <c r="I208" s="5">
        <v>0</v>
      </c>
      <c r="J208" s="5">
        <v>0</v>
      </c>
      <c r="K208" s="5">
        <v>17462</v>
      </c>
      <c r="L208" s="5">
        <v>834</v>
      </c>
      <c r="M208" s="5">
        <v>185412</v>
      </c>
      <c r="N208" s="5">
        <v>5012</v>
      </c>
    </row>
    <row r="209" spans="1:14">
      <c r="A209" s="5">
        <v>1386</v>
      </c>
      <c r="B209" s="5">
        <v>19</v>
      </c>
      <c r="C209" s="5" t="s">
        <v>531</v>
      </c>
      <c r="D209" s="5" t="s">
        <v>532</v>
      </c>
      <c r="E209" s="5">
        <v>12669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10711</v>
      </c>
      <c r="N209" s="5">
        <v>1958</v>
      </c>
    </row>
    <row r="210" spans="1:14">
      <c r="A210" s="5">
        <v>1386</v>
      </c>
      <c r="B210" s="5">
        <v>4</v>
      </c>
      <c r="C210" s="5" t="s">
        <v>533</v>
      </c>
      <c r="D210" s="5" t="s">
        <v>534</v>
      </c>
      <c r="E210" s="5">
        <v>541920</v>
      </c>
      <c r="F210" s="5">
        <v>464544</v>
      </c>
      <c r="G210" s="5">
        <v>155</v>
      </c>
      <c r="H210" s="5">
        <v>96</v>
      </c>
      <c r="I210" s="5">
        <v>0</v>
      </c>
      <c r="J210" s="5">
        <v>0</v>
      </c>
      <c r="K210" s="5">
        <v>17323</v>
      </c>
      <c r="L210" s="5">
        <v>111</v>
      </c>
      <c r="M210" s="5">
        <v>56746</v>
      </c>
      <c r="N210" s="5">
        <v>2946</v>
      </c>
    </row>
    <row r="211" spans="1:14">
      <c r="A211" s="5">
        <v>1386</v>
      </c>
      <c r="B211" s="5">
        <v>4</v>
      </c>
      <c r="C211" s="5" t="s">
        <v>535</v>
      </c>
      <c r="D211" s="5" t="s">
        <v>536</v>
      </c>
      <c r="E211" s="5">
        <v>104748</v>
      </c>
      <c r="F211" s="5">
        <v>43242</v>
      </c>
      <c r="G211" s="5">
        <v>30</v>
      </c>
      <c r="H211" s="5">
        <v>0</v>
      </c>
      <c r="I211" s="5">
        <v>0</v>
      </c>
      <c r="J211" s="5">
        <v>0</v>
      </c>
      <c r="K211" s="5">
        <v>139</v>
      </c>
      <c r="L211" s="5">
        <v>593</v>
      </c>
      <c r="M211" s="5">
        <v>60636</v>
      </c>
      <c r="N211" s="5">
        <v>108</v>
      </c>
    </row>
    <row r="212" spans="1:14">
      <c r="A212" s="5">
        <v>1386</v>
      </c>
      <c r="B212" s="5">
        <v>4</v>
      </c>
      <c r="C212" s="5" t="s">
        <v>537</v>
      </c>
      <c r="D212" s="5" t="s">
        <v>538</v>
      </c>
      <c r="E212" s="5">
        <v>64516</v>
      </c>
      <c r="F212" s="5">
        <v>6215</v>
      </c>
      <c r="G212" s="5">
        <v>0</v>
      </c>
      <c r="H212" s="5">
        <v>852</v>
      </c>
      <c r="I212" s="5">
        <v>0</v>
      </c>
      <c r="J212" s="5">
        <v>0</v>
      </c>
      <c r="K212" s="5">
        <v>0</v>
      </c>
      <c r="L212" s="5">
        <v>129</v>
      </c>
      <c r="M212" s="5">
        <v>57320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6" t="s">
        <v>159</v>
      </c>
      <c r="B1" s="26"/>
      <c r="C1" s="25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39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40</v>
      </c>
      <c r="G2" s="12" t="s">
        <v>41</v>
      </c>
      <c r="H2" s="12" t="s">
        <v>42</v>
      </c>
      <c r="I2" s="12" t="s">
        <v>43</v>
      </c>
      <c r="J2" s="12" t="s">
        <v>44</v>
      </c>
      <c r="K2" s="12" t="s">
        <v>45</v>
      </c>
      <c r="L2" s="12" t="s">
        <v>46</v>
      </c>
      <c r="M2" s="12" t="s">
        <v>47</v>
      </c>
      <c r="N2" s="12" t="s">
        <v>48</v>
      </c>
      <c r="O2" s="12" t="s">
        <v>49</v>
      </c>
      <c r="P2" s="12" t="s">
        <v>50</v>
      </c>
      <c r="Q2" s="12" t="s">
        <v>51</v>
      </c>
    </row>
    <row r="3" spans="1:17">
      <c r="A3" s="5">
        <v>1386</v>
      </c>
      <c r="B3" s="5">
        <v>1</v>
      </c>
      <c r="C3" s="5" t="s">
        <v>162</v>
      </c>
      <c r="D3" s="5" t="s">
        <v>163</v>
      </c>
      <c r="E3" s="5">
        <v>20048295</v>
      </c>
      <c r="F3" s="5">
        <v>62887</v>
      </c>
      <c r="G3" s="5">
        <v>779270</v>
      </c>
      <c r="H3" s="5">
        <v>427681</v>
      </c>
      <c r="I3" s="5">
        <v>4118092</v>
      </c>
      <c r="J3" s="5">
        <v>548832</v>
      </c>
      <c r="K3" s="5">
        <v>1446772</v>
      </c>
      <c r="L3" s="5">
        <v>22590</v>
      </c>
      <c r="M3" s="5">
        <v>7370</v>
      </c>
      <c r="N3" s="5">
        <v>0</v>
      </c>
      <c r="O3" s="5">
        <v>286912</v>
      </c>
      <c r="P3" s="5">
        <v>10774269</v>
      </c>
      <c r="Q3" s="5">
        <v>1573621</v>
      </c>
    </row>
    <row r="4" spans="1:17">
      <c r="A4" s="5">
        <v>1386</v>
      </c>
      <c r="B4" s="5">
        <v>2</v>
      </c>
      <c r="C4" s="5" t="s">
        <v>164</v>
      </c>
      <c r="D4" s="5" t="s">
        <v>165</v>
      </c>
      <c r="E4" s="5">
        <v>1239197</v>
      </c>
      <c r="F4" s="5">
        <v>2377</v>
      </c>
      <c r="G4" s="5">
        <v>76049</v>
      </c>
      <c r="H4" s="5">
        <v>18303</v>
      </c>
      <c r="I4" s="5">
        <v>230817</v>
      </c>
      <c r="J4" s="5">
        <v>152382</v>
      </c>
      <c r="K4" s="5">
        <v>142056</v>
      </c>
      <c r="L4" s="5">
        <v>21366</v>
      </c>
      <c r="M4" s="5">
        <v>17</v>
      </c>
      <c r="N4" s="5">
        <v>0</v>
      </c>
      <c r="O4" s="5">
        <v>7128</v>
      </c>
      <c r="P4" s="5">
        <v>515692</v>
      </c>
      <c r="Q4" s="5">
        <v>73010</v>
      </c>
    </row>
    <row r="5" spans="1:17">
      <c r="A5" s="5">
        <v>1386</v>
      </c>
      <c r="B5" s="5">
        <v>3</v>
      </c>
      <c r="C5" s="5" t="s">
        <v>166</v>
      </c>
      <c r="D5" s="5" t="s">
        <v>167</v>
      </c>
      <c r="E5" s="5">
        <v>70499</v>
      </c>
      <c r="F5" s="5">
        <v>266</v>
      </c>
      <c r="G5" s="5">
        <v>9771</v>
      </c>
      <c r="H5" s="5">
        <v>1137</v>
      </c>
      <c r="I5" s="5">
        <v>3438</v>
      </c>
      <c r="J5" s="5">
        <v>5227</v>
      </c>
      <c r="K5" s="5">
        <v>659</v>
      </c>
      <c r="L5" s="5">
        <v>0</v>
      </c>
      <c r="M5" s="5">
        <v>14</v>
      </c>
      <c r="N5" s="5">
        <v>0</v>
      </c>
      <c r="O5" s="5">
        <v>57</v>
      </c>
      <c r="P5" s="5">
        <v>44361</v>
      </c>
      <c r="Q5" s="5">
        <v>5570</v>
      </c>
    </row>
    <row r="6" spans="1:17">
      <c r="A6" s="5">
        <v>1386</v>
      </c>
      <c r="B6" s="5">
        <v>4</v>
      </c>
      <c r="C6" s="5" t="s">
        <v>168</v>
      </c>
      <c r="D6" s="5" t="s">
        <v>167</v>
      </c>
      <c r="E6" s="5">
        <v>70499</v>
      </c>
      <c r="F6" s="5">
        <v>266</v>
      </c>
      <c r="G6" s="5">
        <v>9771</v>
      </c>
      <c r="H6" s="5">
        <v>1137</v>
      </c>
      <c r="I6" s="5">
        <v>3438</v>
      </c>
      <c r="J6" s="5">
        <v>5227</v>
      </c>
      <c r="K6" s="5">
        <v>659</v>
      </c>
      <c r="L6" s="5">
        <v>0</v>
      </c>
      <c r="M6" s="5">
        <v>14</v>
      </c>
      <c r="N6" s="5">
        <v>0</v>
      </c>
      <c r="O6" s="5">
        <v>57</v>
      </c>
      <c r="P6" s="5">
        <v>44361</v>
      </c>
      <c r="Q6" s="5">
        <v>5570</v>
      </c>
    </row>
    <row r="7" spans="1:17">
      <c r="A7" s="5">
        <v>1386</v>
      </c>
      <c r="B7" s="5">
        <v>3</v>
      </c>
      <c r="C7" s="5" t="s">
        <v>169</v>
      </c>
      <c r="D7" s="5" t="s">
        <v>170</v>
      </c>
      <c r="E7" s="5">
        <v>13197</v>
      </c>
      <c r="F7" s="5">
        <v>35</v>
      </c>
      <c r="G7" s="5">
        <v>1823</v>
      </c>
      <c r="H7" s="5">
        <v>1108</v>
      </c>
      <c r="I7" s="5">
        <v>952</v>
      </c>
      <c r="J7" s="5">
        <v>1387</v>
      </c>
      <c r="K7" s="5">
        <v>60</v>
      </c>
      <c r="L7" s="5">
        <v>0</v>
      </c>
      <c r="M7" s="5">
        <v>0</v>
      </c>
      <c r="N7" s="5">
        <v>0</v>
      </c>
      <c r="O7" s="5">
        <v>100</v>
      </c>
      <c r="P7" s="5">
        <v>5630</v>
      </c>
      <c r="Q7" s="5">
        <v>2102</v>
      </c>
    </row>
    <row r="8" spans="1:17">
      <c r="A8" s="5">
        <v>1386</v>
      </c>
      <c r="B8" s="5">
        <v>4</v>
      </c>
      <c r="C8" s="5" t="s">
        <v>171</v>
      </c>
      <c r="D8" s="5" t="s">
        <v>170</v>
      </c>
      <c r="E8" s="5">
        <v>13197</v>
      </c>
      <c r="F8" s="5">
        <v>35</v>
      </c>
      <c r="G8" s="5">
        <v>1823</v>
      </c>
      <c r="H8" s="5">
        <v>1108</v>
      </c>
      <c r="I8" s="5">
        <v>952</v>
      </c>
      <c r="J8" s="5">
        <v>1387</v>
      </c>
      <c r="K8" s="5">
        <v>60</v>
      </c>
      <c r="L8" s="5">
        <v>0</v>
      </c>
      <c r="M8" s="5">
        <v>0</v>
      </c>
      <c r="N8" s="5">
        <v>0</v>
      </c>
      <c r="O8" s="5">
        <v>100</v>
      </c>
      <c r="P8" s="5">
        <v>5630</v>
      </c>
      <c r="Q8" s="5">
        <v>2102</v>
      </c>
    </row>
    <row r="9" spans="1:17">
      <c r="A9" s="5">
        <v>1386</v>
      </c>
      <c r="B9" s="5">
        <v>3</v>
      </c>
      <c r="C9" s="5" t="s">
        <v>172</v>
      </c>
      <c r="D9" s="5" t="s">
        <v>173</v>
      </c>
      <c r="E9" s="5">
        <v>58253</v>
      </c>
      <c r="F9" s="5">
        <v>109</v>
      </c>
      <c r="G9" s="5">
        <v>6832</v>
      </c>
      <c r="H9" s="5">
        <v>569</v>
      </c>
      <c r="I9" s="5">
        <v>8654</v>
      </c>
      <c r="J9" s="5">
        <v>3889</v>
      </c>
      <c r="K9" s="5">
        <v>1387</v>
      </c>
      <c r="L9" s="5">
        <v>0</v>
      </c>
      <c r="M9" s="5">
        <v>1</v>
      </c>
      <c r="N9" s="5">
        <v>0</v>
      </c>
      <c r="O9" s="5">
        <v>159</v>
      </c>
      <c r="P9" s="5">
        <v>31667</v>
      </c>
      <c r="Q9" s="5">
        <v>4987</v>
      </c>
    </row>
    <row r="10" spans="1:17">
      <c r="A10" s="5">
        <v>1386</v>
      </c>
      <c r="B10" s="5">
        <v>4</v>
      </c>
      <c r="C10" s="5" t="s">
        <v>174</v>
      </c>
      <c r="D10" s="5" t="s">
        <v>173</v>
      </c>
      <c r="E10" s="5">
        <v>58253</v>
      </c>
      <c r="F10" s="5">
        <v>109</v>
      </c>
      <c r="G10" s="5">
        <v>6832</v>
      </c>
      <c r="H10" s="5">
        <v>569</v>
      </c>
      <c r="I10" s="5">
        <v>8654</v>
      </c>
      <c r="J10" s="5">
        <v>3889</v>
      </c>
      <c r="K10" s="5">
        <v>1387</v>
      </c>
      <c r="L10" s="5">
        <v>0</v>
      </c>
      <c r="M10" s="5">
        <v>1</v>
      </c>
      <c r="N10" s="5">
        <v>0</v>
      </c>
      <c r="O10" s="5">
        <v>159</v>
      </c>
      <c r="P10" s="5">
        <v>31667</v>
      </c>
      <c r="Q10" s="5">
        <v>4987</v>
      </c>
    </row>
    <row r="11" spans="1:17">
      <c r="A11" s="5">
        <v>1386</v>
      </c>
      <c r="B11" s="5">
        <v>3</v>
      </c>
      <c r="C11" s="5" t="s">
        <v>175</v>
      </c>
      <c r="D11" s="5" t="s">
        <v>176</v>
      </c>
      <c r="E11" s="5">
        <v>284458</v>
      </c>
      <c r="F11" s="5">
        <v>239</v>
      </c>
      <c r="G11" s="5">
        <v>6915</v>
      </c>
      <c r="H11" s="5">
        <v>462</v>
      </c>
      <c r="I11" s="5">
        <v>65098</v>
      </c>
      <c r="J11" s="5">
        <v>117876</v>
      </c>
      <c r="K11" s="5">
        <v>7644</v>
      </c>
      <c r="L11" s="5">
        <v>10</v>
      </c>
      <c r="M11" s="5">
        <v>0</v>
      </c>
      <c r="N11" s="5">
        <v>0</v>
      </c>
      <c r="O11" s="5">
        <v>1797</v>
      </c>
      <c r="P11" s="5">
        <v>82249</v>
      </c>
      <c r="Q11" s="5">
        <v>2169</v>
      </c>
    </row>
    <row r="12" spans="1:17">
      <c r="A12" s="5">
        <v>1386</v>
      </c>
      <c r="B12" s="5">
        <v>4</v>
      </c>
      <c r="C12" s="5" t="s">
        <v>177</v>
      </c>
      <c r="D12" s="5" t="s">
        <v>176</v>
      </c>
      <c r="E12" s="5">
        <v>284458</v>
      </c>
      <c r="F12" s="5">
        <v>239</v>
      </c>
      <c r="G12" s="5">
        <v>6915</v>
      </c>
      <c r="H12" s="5">
        <v>462</v>
      </c>
      <c r="I12" s="5">
        <v>65098</v>
      </c>
      <c r="J12" s="5">
        <v>117876</v>
      </c>
      <c r="K12" s="5">
        <v>7644</v>
      </c>
      <c r="L12" s="5">
        <v>10</v>
      </c>
      <c r="M12" s="5">
        <v>0</v>
      </c>
      <c r="N12" s="5">
        <v>0</v>
      </c>
      <c r="O12" s="5">
        <v>1797</v>
      </c>
      <c r="P12" s="5">
        <v>82249</v>
      </c>
      <c r="Q12" s="5">
        <v>2169</v>
      </c>
    </row>
    <row r="13" spans="1:17">
      <c r="A13" s="5">
        <v>1386</v>
      </c>
      <c r="B13" s="5">
        <v>3</v>
      </c>
      <c r="C13" s="5" t="s">
        <v>178</v>
      </c>
      <c r="D13" s="5" t="s">
        <v>179</v>
      </c>
      <c r="E13" s="5">
        <v>167971</v>
      </c>
      <c r="F13" s="5">
        <v>96</v>
      </c>
      <c r="G13" s="5">
        <v>17582</v>
      </c>
      <c r="H13" s="5">
        <v>1349</v>
      </c>
      <c r="I13" s="5">
        <v>17383</v>
      </c>
      <c r="J13" s="5">
        <v>5874</v>
      </c>
      <c r="K13" s="5">
        <v>2068</v>
      </c>
      <c r="L13" s="5">
        <v>0</v>
      </c>
      <c r="M13" s="5">
        <v>0</v>
      </c>
      <c r="N13" s="5">
        <v>0</v>
      </c>
      <c r="O13" s="5">
        <v>22</v>
      </c>
      <c r="P13" s="5">
        <v>110547</v>
      </c>
      <c r="Q13" s="5">
        <v>13049</v>
      </c>
    </row>
    <row r="14" spans="1:17">
      <c r="A14" s="5">
        <v>1386</v>
      </c>
      <c r="B14" s="5">
        <v>4</v>
      </c>
      <c r="C14" s="5" t="s">
        <v>180</v>
      </c>
      <c r="D14" s="5" t="s">
        <v>179</v>
      </c>
      <c r="E14" s="5">
        <v>167971</v>
      </c>
      <c r="F14" s="5">
        <v>96</v>
      </c>
      <c r="G14" s="5">
        <v>17582</v>
      </c>
      <c r="H14" s="5">
        <v>1349</v>
      </c>
      <c r="I14" s="5">
        <v>17383</v>
      </c>
      <c r="J14" s="5">
        <v>5874</v>
      </c>
      <c r="K14" s="5">
        <v>2068</v>
      </c>
      <c r="L14" s="5">
        <v>0</v>
      </c>
      <c r="M14" s="5">
        <v>0</v>
      </c>
      <c r="N14" s="5">
        <v>0</v>
      </c>
      <c r="O14" s="5">
        <v>22</v>
      </c>
      <c r="P14" s="5">
        <v>110547</v>
      </c>
      <c r="Q14" s="5">
        <v>13049</v>
      </c>
    </row>
    <row r="15" spans="1:17">
      <c r="A15" s="5">
        <v>1386</v>
      </c>
      <c r="B15" s="5">
        <v>3</v>
      </c>
      <c r="C15" s="5" t="s">
        <v>181</v>
      </c>
      <c r="D15" s="5" t="s">
        <v>182</v>
      </c>
      <c r="E15" s="5">
        <v>67356</v>
      </c>
      <c r="F15" s="5">
        <v>241</v>
      </c>
      <c r="G15" s="5">
        <v>3640</v>
      </c>
      <c r="H15" s="5">
        <v>801</v>
      </c>
      <c r="I15" s="5">
        <v>5676</v>
      </c>
      <c r="J15" s="5">
        <v>2936</v>
      </c>
      <c r="K15" s="5">
        <v>611</v>
      </c>
      <c r="L15" s="5">
        <v>0</v>
      </c>
      <c r="M15" s="5">
        <v>0</v>
      </c>
      <c r="N15" s="5">
        <v>0</v>
      </c>
      <c r="O15" s="5">
        <v>66</v>
      </c>
      <c r="P15" s="5">
        <v>48358</v>
      </c>
      <c r="Q15" s="5">
        <v>5027</v>
      </c>
    </row>
    <row r="16" spans="1:17">
      <c r="A16" s="5">
        <v>1386</v>
      </c>
      <c r="B16" s="5">
        <v>4</v>
      </c>
      <c r="C16" s="5" t="s">
        <v>183</v>
      </c>
      <c r="D16" s="5" t="s">
        <v>184</v>
      </c>
      <c r="E16" s="5">
        <v>51525</v>
      </c>
      <c r="F16" s="5">
        <v>237</v>
      </c>
      <c r="G16" s="5">
        <v>2726</v>
      </c>
      <c r="H16" s="5">
        <v>486</v>
      </c>
      <c r="I16" s="5">
        <v>1285</v>
      </c>
      <c r="J16" s="5">
        <v>2778</v>
      </c>
      <c r="K16" s="5">
        <v>14</v>
      </c>
      <c r="L16" s="5">
        <v>0</v>
      </c>
      <c r="M16" s="5">
        <v>0</v>
      </c>
      <c r="N16" s="5">
        <v>0</v>
      </c>
      <c r="O16" s="5">
        <v>62</v>
      </c>
      <c r="P16" s="5">
        <v>40441</v>
      </c>
      <c r="Q16" s="5">
        <v>3496</v>
      </c>
    </row>
    <row r="17" spans="1:17">
      <c r="A17" s="5">
        <v>1386</v>
      </c>
      <c r="B17" s="5">
        <v>4</v>
      </c>
      <c r="C17" s="5" t="s">
        <v>185</v>
      </c>
      <c r="D17" s="5" t="s">
        <v>186</v>
      </c>
      <c r="E17" s="5">
        <v>15832</v>
      </c>
      <c r="F17" s="5">
        <v>4</v>
      </c>
      <c r="G17" s="5">
        <v>914</v>
      </c>
      <c r="H17" s="5">
        <v>315</v>
      </c>
      <c r="I17" s="5">
        <v>4391</v>
      </c>
      <c r="J17" s="5">
        <v>158</v>
      </c>
      <c r="K17" s="5">
        <v>596</v>
      </c>
      <c r="L17" s="5">
        <v>0</v>
      </c>
      <c r="M17" s="5">
        <v>0</v>
      </c>
      <c r="N17" s="5">
        <v>0</v>
      </c>
      <c r="O17" s="5">
        <v>3</v>
      </c>
      <c r="P17" s="5">
        <v>7918</v>
      </c>
      <c r="Q17" s="5">
        <v>1531</v>
      </c>
    </row>
    <row r="18" spans="1:17">
      <c r="A18" s="5">
        <v>1386</v>
      </c>
      <c r="B18" s="5">
        <v>3</v>
      </c>
      <c r="C18" s="5" t="s">
        <v>187</v>
      </c>
      <c r="D18" s="5" t="s">
        <v>188</v>
      </c>
      <c r="E18" s="5">
        <v>557457</v>
      </c>
      <c r="F18" s="5">
        <v>1320</v>
      </c>
      <c r="G18" s="5">
        <v>26928</v>
      </c>
      <c r="H18" s="5">
        <v>12682</v>
      </c>
      <c r="I18" s="5">
        <v>128608</v>
      </c>
      <c r="J18" s="5">
        <v>14059</v>
      </c>
      <c r="K18" s="5">
        <v>129127</v>
      </c>
      <c r="L18" s="5">
        <v>21356</v>
      </c>
      <c r="M18" s="5">
        <v>2</v>
      </c>
      <c r="N18" s="5">
        <v>0</v>
      </c>
      <c r="O18" s="5">
        <v>4926</v>
      </c>
      <c r="P18" s="5">
        <v>179646</v>
      </c>
      <c r="Q18" s="5">
        <v>38803</v>
      </c>
    </row>
    <row r="19" spans="1:17">
      <c r="A19" s="5">
        <v>1386</v>
      </c>
      <c r="B19" s="5">
        <v>4</v>
      </c>
      <c r="C19" s="5" t="s">
        <v>189</v>
      </c>
      <c r="D19" s="5" t="s">
        <v>188</v>
      </c>
      <c r="E19" s="5">
        <v>62183</v>
      </c>
      <c r="F19" s="5">
        <v>75</v>
      </c>
      <c r="G19" s="5">
        <v>8186</v>
      </c>
      <c r="H19" s="5">
        <v>2557</v>
      </c>
      <c r="I19" s="5">
        <v>11701</v>
      </c>
      <c r="J19" s="5">
        <v>3357</v>
      </c>
      <c r="K19" s="5">
        <v>0</v>
      </c>
      <c r="L19" s="5">
        <v>0</v>
      </c>
      <c r="M19" s="5">
        <v>0</v>
      </c>
      <c r="N19" s="5">
        <v>0</v>
      </c>
      <c r="O19" s="5">
        <v>7</v>
      </c>
      <c r="P19" s="5">
        <v>31129</v>
      </c>
      <c r="Q19" s="5">
        <v>5171</v>
      </c>
    </row>
    <row r="20" spans="1:17">
      <c r="A20" s="5">
        <v>1386</v>
      </c>
      <c r="B20" s="5">
        <v>4</v>
      </c>
      <c r="C20" s="5" t="s">
        <v>190</v>
      </c>
      <c r="D20" s="5" t="s">
        <v>191</v>
      </c>
      <c r="E20" s="5">
        <v>355401</v>
      </c>
      <c r="F20" s="5">
        <v>217</v>
      </c>
      <c r="G20" s="5">
        <v>3273</v>
      </c>
      <c r="H20" s="5">
        <v>8325</v>
      </c>
      <c r="I20" s="5">
        <v>97203</v>
      </c>
      <c r="J20" s="5">
        <v>2951</v>
      </c>
      <c r="K20" s="5">
        <v>118717</v>
      </c>
      <c r="L20" s="5">
        <v>21356</v>
      </c>
      <c r="M20" s="5">
        <v>1</v>
      </c>
      <c r="N20" s="5">
        <v>0</v>
      </c>
      <c r="O20" s="5">
        <v>4461</v>
      </c>
      <c r="P20" s="5">
        <v>72579</v>
      </c>
      <c r="Q20" s="5">
        <v>26318</v>
      </c>
    </row>
    <row r="21" spans="1:17">
      <c r="A21" s="5">
        <v>1386</v>
      </c>
      <c r="B21" s="5">
        <v>4</v>
      </c>
      <c r="C21" s="5" t="s">
        <v>192</v>
      </c>
      <c r="D21" s="5" t="s">
        <v>193</v>
      </c>
      <c r="E21" s="5">
        <v>15707</v>
      </c>
      <c r="F21" s="5">
        <v>10</v>
      </c>
      <c r="G21" s="5">
        <v>1112</v>
      </c>
      <c r="H21" s="5">
        <v>307</v>
      </c>
      <c r="I21" s="5">
        <v>3049</v>
      </c>
      <c r="J21" s="5">
        <v>1347</v>
      </c>
      <c r="K21" s="5">
        <v>231</v>
      </c>
      <c r="L21" s="5">
        <v>0</v>
      </c>
      <c r="M21" s="5">
        <v>0</v>
      </c>
      <c r="N21" s="5">
        <v>0</v>
      </c>
      <c r="O21" s="5">
        <v>0</v>
      </c>
      <c r="P21" s="5">
        <v>8816</v>
      </c>
      <c r="Q21" s="5">
        <v>834</v>
      </c>
    </row>
    <row r="22" spans="1:17">
      <c r="A22" s="5">
        <v>1386</v>
      </c>
      <c r="B22" s="5">
        <v>4</v>
      </c>
      <c r="C22" s="5" t="s">
        <v>194</v>
      </c>
      <c r="D22" s="5" t="s">
        <v>195</v>
      </c>
      <c r="E22" s="5">
        <v>17040</v>
      </c>
      <c r="F22" s="5">
        <v>16</v>
      </c>
      <c r="G22" s="5">
        <v>1761</v>
      </c>
      <c r="H22" s="5">
        <v>151</v>
      </c>
      <c r="I22" s="5">
        <v>1595</v>
      </c>
      <c r="J22" s="5">
        <v>928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11671</v>
      </c>
      <c r="Q22" s="5">
        <v>917</v>
      </c>
    </row>
    <row r="23" spans="1:17">
      <c r="A23" s="5">
        <v>1386</v>
      </c>
      <c r="B23" s="5">
        <v>4</v>
      </c>
      <c r="C23" s="5" t="s">
        <v>196</v>
      </c>
      <c r="D23" s="5" t="s">
        <v>197</v>
      </c>
      <c r="E23" s="5">
        <v>5117</v>
      </c>
      <c r="F23" s="5">
        <v>19</v>
      </c>
      <c r="G23" s="5">
        <v>488</v>
      </c>
      <c r="H23" s="5">
        <v>45</v>
      </c>
      <c r="I23" s="5">
        <v>184</v>
      </c>
      <c r="J23" s="5">
        <v>382</v>
      </c>
      <c r="K23" s="5">
        <v>3</v>
      </c>
      <c r="L23" s="5">
        <v>0</v>
      </c>
      <c r="M23" s="5">
        <v>0</v>
      </c>
      <c r="N23" s="5">
        <v>0</v>
      </c>
      <c r="O23" s="5">
        <v>0</v>
      </c>
      <c r="P23" s="5">
        <v>3788</v>
      </c>
      <c r="Q23" s="5">
        <v>208</v>
      </c>
    </row>
    <row r="24" spans="1:17">
      <c r="A24" s="5">
        <v>1386</v>
      </c>
      <c r="B24" s="5">
        <v>4</v>
      </c>
      <c r="C24" s="5" t="s">
        <v>198</v>
      </c>
      <c r="D24" s="5" t="s">
        <v>199</v>
      </c>
      <c r="E24" s="5">
        <v>102009</v>
      </c>
      <c r="F24" s="5">
        <v>983</v>
      </c>
      <c r="G24" s="5">
        <v>12107</v>
      </c>
      <c r="H24" s="5">
        <v>1296</v>
      </c>
      <c r="I24" s="5">
        <v>14877</v>
      </c>
      <c r="J24" s="5">
        <v>5093</v>
      </c>
      <c r="K24" s="5">
        <v>10176</v>
      </c>
      <c r="L24" s="5">
        <v>0</v>
      </c>
      <c r="M24" s="5">
        <v>1</v>
      </c>
      <c r="N24" s="5">
        <v>0</v>
      </c>
      <c r="O24" s="5">
        <v>458</v>
      </c>
      <c r="P24" s="5">
        <v>51662</v>
      </c>
      <c r="Q24" s="5">
        <v>5356</v>
      </c>
    </row>
    <row r="25" spans="1:17">
      <c r="A25" s="5">
        <v>1386</v>
      </c>
      <c r="B25" s="5">
        <v>3</v>
      </c>
      <c r="C25" s="5" t="s">
        <v>200</v>
      </c>
      <c r="D25" s="5" t="s">
        <v>201</v>
      </c>
      <c r="E25" s="5">
        <v>20006</v>
      </c>
      <c r="F25" s="5">
        <v>70</v>
      </c>
      <c r="G25" s="5">
        <v>2558</v>
      </c>
      <c r="H25" s="5">
        <v>195</v>
      </c>
      <c r="I25" s="5">
        <v>1009</v>
      </c>
      <c r="J25" s="5">
        <v>1135</v>
      </c>
      <c r="K25" s="5">
        <v>501</v>
      </c>
      <c r="L25" s="5">
        <v>0</v>
      </c>
      <c r="M25" s="5">
        <v>0</v>
      </c>
      <c r="N25" s="5">
        <v>0</v>
      </c>
      <c r="O25" s="5">
        <v>1</v>
      </c>
      <c r="P25" s="5">
        <v>13235</v>
      </c>
      <c r="Q25" s="5">
        <v>1302</v>
      </c>
    </row>
    <row r="26" spans="1:17">
      <c r="A26" s="5">
        <v>1386</v>
      </c>
      <c r="B26" s="5">
        <v>4</v>
      </c>
      <c r="C26" s="5" t="s">
        <v>202</v>
      </c>
      <c r="D26" s="5" t="s">
        <v>201</v>
      </c>
      <c r="E26" s="5">
        <v>20006</v>
      </c>
      <c r="F26" s="5">
        <v>70</v>
      </c>
      <c r="G26" s="5">
        <v>2558</v>
      </c>
      <c r="H26" s="5">
        <v>195</v>
      </c>
      <c r="I26" s="5">
        <v>1009</v>
      </c>
      <c r="J26" s="5">
        <v>1135</v>
      </c>
      <c r="K26" s="5">
        <v>501</v>
      </c>
      <c r="L26" s="5">
        <v>0</v>
      </c>
      <c r="M26" s="5">
        <v>0</v>
      </c>
      <c r="N26" s="5">
        <v>0</v>
      </c>
      <c r="O26" s="5">
        <v>1</v>
      </c>
      <c r="P26" s="5">
        <v>13235</v>
      </c>
      <c r="Q26" s="5">
        <v>1302</v>
      </c>
    </row>
    <row r="27" spans="1:17">
      <c r="A27" s="5">
        <v>1386</v>
      </c>
      <c r="B27" s="5">
        <v>2</v>
      </c>
      <c r="C27" s="5" t="s">
        <v>203</v>
      </c>
      <c r="D27" s="5" t="s">
        <v>204</v>
      </c>
      <c r="E27" s="5">
        <v>75435</v>
      </c>
      <c r="F27" s="5">
        <v>87</v>
      </c>
      <c r="G27" s="5">
        <v>5898</v>
      </c>
      <c r="H27" s="5">
        <v>1332</v>
      </c>
      <c r="I27" s="5">
        <v>6108</v>
      </c>
      <c r="J27" s="5">
        <v>2751</v>
      </c>
      <c r="K27" s="5">
        <v>1549</v>
      </c>
      <c r="L27" s="5">
        <v>0</v>
      </c>
      <c r="M27" s="5">
        <v>0</v>
      </c>
      <c r="N27" s="5">
        <v>0</v>
      </c>
      <c r="O27" s="5">
        <v>494</v>
      </c>
      <c r="P27" s="5">
        <v>48839</v>
      </c>
      <c r="Q27" s="5">
        <v>8377</v>
      </c>
    </row>
    <row r="28" spans="1:17">
      <c r="A28" s="5">
        <v>1386</v>
      </c>
      <c r="B28" s="5">
        <v>3</v>
      </c>
      <c r="C28" s="5" t="s">
        <v>205</v>
      </c>
      <c r="D28" s="5" t="s">
        <v>204</v>
      </c>
      <c r="E28" s="5">
        <v>75435</v>
      </c>
      <c r="F28" s="5">
        <v>87</v>
      </c>
      <c r="G28" s="5">
        <v>5898</v>
      </c>
      <c r="H28" s="5">
        <v>1332</v>
      </c>
      <c r="I28" s="5">
        <v>6108</v>
      </c>
      <c r="J28" s="5">
        <v>2751</v>
      </c>
      <c r="K28" s="5">
        <v>1549</v>
      </c>
      <c r="L28" s="5">
        <v>0</v>
      </c>
      <c r="M28" s="5">
        <v>0</v>
      </c>
      <c r="N28" s="5">
        <v>0</v>
      </c>
      <c r="O28" s="5">
        <v>494</v>
      </c>
      <c r="P28" s="5">
        <v>48839</v>
      </c>
      <c r="Q28" s="5">
        <v>8377</v>
      </c>
    </row>
    <row r="29" spans="1:17">
      <c r="A29" s="5">
        <v>1386</v>
      </c>
      <c r="B29" s="5">
        <v>4</v>
      </c>
      <c r="C29" s="5" t="s">
        <v>206</v>
      </c>
      <c r="D29" s="5" t="s">
        <v>207</v>
      </c>
      <c r="E29" s="5">
        <v>9232</v>
      </c>
      <c r="F29" s="5">
        <v>34</v>
      </c>
      <c r="G29" s="5">
        <v>354</v>
      </c>
      <c r="H29" s="5">
        <v>2</v>
      </c>
      <c r="I29" s="5">
        <v>51</v>
      </c>
      <c r="J29" s="5">
        <v>203</v>
      </c>
      <c r="K29" s="5">
        <v>1365</v>
      </c>
      <c r="L29" s="5">
        <v>0</v>
      </c>
      <c r="M29" s="5">
        <v>0</v>
      </c>
      <c r="N29" s="5">
        <v>0</v>
      </c>
      <c r="O29" s="5">
        <v>0</v>
      </c>
      <c r="P29" s="5">
        <v>7145</v>
      </c>
      <c r="Q29" s="5">
        <v>78</v>
      </c>
    </row>
    <row r="30" spans="1:17">
      <c r="A30" s="5">
        <v>1386</v>
      </c>
      <c r="B30" s="5">
        <v>4</v>
      </c>
      <c r="C30" s="5" t="s">
        <v>208</v>
      </c>
      <c r="D30" s="5" t="s">
        <v>209</v>
      </c>
      <c r="E30" s="5">
        <v>1995</v>
      </c>
      <c r="F30" s="5">
        <v>0</v>
      </c>
      <c r="G30" s="5">
        <v>140</v>
      </c>
      <c r="H30" s="5">
        <v>186</v>
      </c>
      <c r="I30" s="5">
        <v>64</v>
      </c>
      <c r="J30" s="5">
        <v>66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1212</v>
      </c>
      <c r="Q30" s="5">
        <v>326</v>
      </c>
    </row>
    <row r="31" spans="1:17">
      <c r="A31" s="5">
        <v>1386</v>
      </c>
      <c r="B31" s="5">
        <v>4</v>
      </c>
      <c r="C31" s="5" t="s">
        <v>210</v>
      </c>
      <c r="D31" s="5" t="s">
        <v>211</v>
      </c>
      <c r="E31" s="5">
        <v>64208</v>
      </c>
      <c r="F31" s="5">
        <v>53</v>
      </c>
      <c r="G31" s="5">
        <v>5404</v>
      </c>
      <c r="H31" s="5">
        <v>1144</v>
      </c>
      <c r="I31" s="5">
        <v>5993</v>
      </c>
      <c r="J31" s="5">
        <v>2481</v>
      </c>
      <c r="K31" s="5">
        <v>184</v>
      </c>
      <c r="L31" s="5">
        <v>0</v>
      </c>
      <c r="M31" s="5">
        <v>0</v>
      </c>
      <c r="N31" s="5">
        <v>0</v>
      </c>
      <c r="O31" s="5">
        <v>494</v>
      </c>
      <c r="P31" s="5">
        <v>40482</v>
      </c>
      <c r="Q31" s="5">
        <v>7974</v>
      </c>
    </row>
    <row r="32" spans="1:17">
      <c r="A32" s="5">
        <v>1386</v>
      </c>
      <c r="B32" s="5">
        <v>2</v>
      </c>
      <c r="C32" s="5" t="s">
        <v>212</v>
      </c>
      <c r="D32" s="5" t="s">
        <v>213</v>
      </c>
      <c r="E32" s="5">
        <v>17319</v>
      </c>
      <c r="F32" s="5">
        <v>0</v>
      </c>
      <c r="G32" s="5">
        <v>1954</v>
      </c>
      <c r="H32" s="5">
        <v>0</v>
      </c>
      <c r="I32" s="5">
        <v>0</v>
      </c>
      <c r="J32" s="5">
        <v>2741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10217</v>
      </c>
      <c r="Q32" s="5">
        <v>2408</v>
      </c>
    </row>
    <row r="33" spans="1:17">
      <c r="A33" s="5">
        <v>1386</v>
      </c>
      <c r="B33" s="5">
        <v>3</v>
      </c>
      <c r="C33" s="5" t="s">
        <v>214</v>
      </c>
      <c r="D33" s="5" t="s">
        <v>215</v>
      </c>
      <c r="E33" s="5">
        <v>17319</v>
      </c>
      <c r="F33" s="5">
        <v>0</v>
      </c>
      <c r="G33" s="5">
        <v>1954</v>
      </c>
      <c r="H33" s="5">
        <v>0</v>
      </c>
      <c r="I33" s="5">
        <v>0</v>
      </c>
      <c r="J33" s="5">
        <v>2741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10217</v>
      </c>
      <c r="Q33" s="5">
        <v>2408</v>
      </c>
    </row>
    <row r="34" spans="1:17">
      <c r="A34" s="5">
        <v>1386</v>
      </c>
      <c r="B34" s="5">
        <v>4</v>
      </c>
      <c r="C34" s="5" t="s">
        <v>216</v>
      </c>
      <c r="D34" s="5" t="s">
        <v>217</v>
      </c>
      <c r="E34" s="5">
        <v>17319</v>
      </c>
      <c r="F34" s="5">
        <v>0</v>
      </c>
      <c r="G34" s="5">
        <v>1954</v>
      </c>
      <c r="H34" s="5">
        <v>0</v>
      </c>
      <c r="I34" s="5">
        <v>0</v>
      </c>
      <c r="J34" s="5">
        <v>2741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10217</v>
      </c>
      <c r="Q34" s="5">
        <v>2408</v>
      </c>
    </row>
    <row r="35" spans="1:17">
      <c r="A35" s="5">
        <v>1386</v>
      </c>
      <c r="B35" s="5">
        <v>2</v>
      </c>
      <c r="C35" s="5" t="s">
        <v>218</v>
      </c>
      <c r="D35" s="5" t="s">
        <v>219</v>
      </c>
      <c r="E35" s="5">
        <v>918882</v>
      </c>
      <c r="F35" s="5">
        <v>3317</v>
      </c>
      <c r="G35" s="5">
        <v>61629</v>
      </c>
      <c r="H35" s="5">
        <v>6386</v>
      </c>
      <c r="I35" s="5">
        <v>88670</v>
      </c>
      <c r="J35" s="5">
        <v>15297</v>
      </c>
      <c r="K35" s="5">
        <v>15037</v>
      </c>
      <c r="L35" s="5">
        <v>0</v>
      </c>
      <c r="M35" s="5">
        <v>0</v>
      </c>
      <c r="N35" s="5">
        <v>0</v>
      </c>
      <c r="O35" s="5">
        <v>192</v>
      </c>
      <c r="P35" s="5">
        <v>688770</v>
      </c>
      <c r="Q35" s="5">
        <v>39586</v>
      </c>
    </row>
    <row r="36" spans="1:17">
      <c r="A36" s="5">
        <v>1386</v>
      </c>
      <c r="B36" s="5">
        <v>3</v>
      </c>
      <c r="C36" s="5" t="s">
        <v>220</v>
      </c>
      <c r="D36" s="5" t="s">
        <v>221</v>
      </c>
      <c r="E36" s="5">
        <v>709761</v>
      </c>
      <c r="F36" s="5">
        <v>2683</v>
      </c>
      <c r="G36" s="5">
        <v>47895</v>
      </c>
      <c r="H36" s="5">
        <v>4182</v>
      </c>
      <c r="I36" s="5">
        <v>71084</v>
      </c>
      <c r="J36" s="5">
        <v>9215</v>
      </c>
      <c r="K36" s="5">
        <v>13780</v>
      </c>
      <c r="L36" s="5">
        <v>0</v>
      </c>
      <c r="M36" s="5">
        <v>0</v>
      </c>
      <c r="N36" s="5">
        <v>0</v>
      </c>
      <c r="O36" s="5">
        <v>190</v>
      </c>
      <c r="P36" s="5">
        <v>534040</v>
      </c>
      <c r="Q36" s="5">
        <v>26691</v>
      </c>
    </row>
    <row r="37" spans="1:17">
      <c r="A37" s="5">
        <v>1386</v>
      </c>
      <c r="B37" s="5">
        <v>4</v>
      </c>
      <c r="C37" s="5" t="s">
        <v>222</v>
      </c>
      <c r="D37" s="5" t="s">
        <v>223</v>
      </c>
      <c r="E37" s="5">
        <v>496869</v>
      </c>
      <c r="F37" s="5">
        <v>1235</v>
      </c>
      <c r="G37" s="5">
        <v>25729</v>
      </c>
      <c r="H37" s="5">
        <v>2726</v>
      </c>
      <c r="I37" s="5">
        <v>31296</v>
      </c>
      <c r="J37" s="5">
        <v>5755</v>
      </c>
      <c r="K37" s="5">
        <v>9991</v>
      </c>
      <c r="L37" s="5">
        <v>0</v>
      </c>
      <c r="M37" s="5">
        <v>0</v>
      </c>
      <c r="N37" s="5">
        <v>0</v>
      </c>
      <c r="O37" s="5">
        <v>185</v>
      </c>
      <c r="P37" s="5">
        <v>402348</v>
      </c>
      <c r="Q37" s="5">
        <v>17605</v>
      </c>
    </row>
    <row r="38" spans="1:17">
      <c r="A38" s="5">
        <v>1386</v>
      </c>
      <c r="B38" s="5">
        <v>4</v>
      </c>
      <c r="C38" s="5" t="s">
        <v>224</v>
      </c>
      <c r="D38" s="5" t="s">
        <v>225</v>
      </c>
      <c r="E38" s="5">
        <v>138388</v>
      </c>
      <c r="F38" s="5">
        <v>720</v>
      </c>
      <c r="G38" s="5">
        <v>7494</v>
      </c>
      <c r="H38" s="5">
        <v>768</v>
      </c>
      <c r="I38" s="5">
        <v>23107</v>
      </c>
      <c r="J38" s="5">
        <v>2098</v>
      </c>
      <c r="K38" s="5">
        <v>2351</v>
      </c>
      <c r="L38" s="5">
        <v>0</v>
      </c>
      <c r="M38" s="5">
        <v>0</v>
      </c>
      <c r="N38" s="5">
        <v>0</v>
      </c>
      <c r="O38" s="5">
        <v>0</v>
      </c>
      <c r="P38" s="5">
        <v>96468</v>
      </c>
      <c r="Q38" s="5">
        <v>5384</v>
      </c>
    </row>
    <row r="39" spans="1:17">
      <c r="A39" s="5">
        <v>1386</v>
      </c>
      <c r="B39" s="5">
        <v>4</v>
      </c>
      <c r="C39" s="5" t="s">
        <v>226</v>
      </c>
      <c r="D39" s="5" t="s">
        <v>227</v>
      </c>
      <c r="E39" s="5">
        <v>74503</v>
      </c>
      <c r="F39" s="5">
        <v>729</v>
      </c>
      <c r="G39" s="5">
        <v>14672</v>
      </c>
      <c r="H39" s="5">
        <v>688</v>
      </c>
      <c r="I39" s="5">
        <v>16682</v>
      </c>
      <c r="J39" s="5">
        <v>1363</v>
      </c>
      <c r="K39" s="5">
        <v>1438</v>
      </c>
      <c r="L39" s="5">
        <v>0</v>
      </c>
      <c r="M39" s="5">
        <v>0</v>
      </c>
      <c r="N39" s="5">
        <v>0</v>
      </c>
      <c r="O39" s="5">
        <v>5</v>
      </c>
      <c r="P39" s="5">
        <v>35224</v>
      </c>
      <c r="Q39" s="5">
        <v>3703</v>
      </c>
    </row>
    <row r="40" spans="1:17">
      <c r="A40" s="5">
        <v>1386</v>
      </c>
      <c r="B40" s="5">
        <v>3</v>
      </c>
      <c r="C40" s="5" t="s">
        <v>228</v>
      </c>
      <c r="D40" s="5" t="s">
        <v>229</v>
      </c>
      <c r="E40" s="5">
        <v>209122</v>
      </c>
      <c r="F40" s="5">
        <v>633</v>
      </c>
      <c r="G40" s="5">
        <v>13735</v>
      </c>
      <c r="H40" s="5">
        <v>2204</v>
      </c>
      <c r="I40" s="5">
        <v>17585</v>
      </c>
      <c r="J40" s="5">
        <v>6082</v>
      </c>
      <c r="K40" s="5">
        <v>1257</v>
      </c>
      <c r="L40" s="5">
        <v>0</v>
      </c>
      <c r="M40" s="5">
        <v>0</v>
      </c>
      <c r="N40" s="5">
        <v>0</v>
      </c>
      <c r="O40" s="5">
        <v>2</v>
      </c>
      <c r="P40" s="5">
        <v>154731</v>
      </c>
      <c r="Q40" s="5">
        <v>12894</v>
      </c>
    </row>
    <row r="41" spans="1:17">
      <c r="A41" s="5">
        <v>1386</v>
      </c>
      <c r="B41" s="5">
        <v>4</v>
      </c>
      <c r="C41" s="5" t="s">
        <v>230</v>
      </c>
      <c r="D41" s="5" t="s">
        <v>231</v>
      </c>
      <c r="E41" s="5">
        <v>4518</v>
      </c>
      <c r="F41" s="5">
        <v>0</v>
      </c>
      <c r="G41" s="5">
        <v>125</v>
      </c>
      <c r="H41" s="5">
        <v>2</v>
      </c>
      <c r="I41" s="5">
        <v>1360</v>
      </c>
      <c r="J41" s="5">
        <v>43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2407</v>
      </c>
      <c r="Q41" s="5">
        <v>581</v>
      </c>
    </row>
    <row r="42" spans="1:17">
      <c r="A42" s="5">
        <v>1386</v>
      </c>
      <c r="B42" s="5">
        <v>4</v>
      </c>
      <c r="C42" s="5" t="s">
        <v>232</v>
      </c>
      <c r="D42" s="5" t="s">
        <v>233</v>
      </c>
      <c r="E42" s="5">
        <v>69195</v>
      </c>
      <c r="F42" s="5">
        <v>396</v>
      </c>
      <c r="G42" s="5">
        <v>4729</v>
      </c>
      <c r="H42" s="5">
        <v>1164</v>
      </c>
      <c r="I42" s="5">
        <v>5051</v>
      </c>
      <c r="J42" s="5">
        <v>2056</v>
      </c>
      <c r="K42" s="5">
        <v>826</v>
      </c>
      <c r="L42" s="5">
        <v>0</v>
      </c>
      <c r="M42" s="5">
        <v>0</v>
      </c>
      <c r="N42" s="5">
        <v>0</v>
      </c>
      <c r="O42" s="5">
        <v>0</v>
      </c>
      <c r="P42" s="5">
        <v>49734</v>
      </c>
      <c r="Q42" s="5">
        <v>5240</v>
      </c>
    </row>
    <row r="43" spans="1:17">
      <c r="A43" s="5">
        <v>1386</v>
      </c>
      <c r="B43" s="5">
        <v>4</v>
      </c>
      <c r="C43" s="5" t="s">
        <v>234</v>
      </c>
      <c r="D43" s="5" t="s">
        <v>235</v>
      </c>
      <c r="E43" s="5">
        <v>114757</v>
      </c>
      <c r="F43" s="5">
        <v>165</v>
      </c>
      <c r="G43" s="5">
        <v>6182</v>
      </c>
      <c r="H43" s="5">
        <v>317</v>
      </c>
      <c r="I43" s="5">
        <v>10136</v>
      </c>
      <c r="J43" s="5">
        <v>3091</v>
      </c>
      <c r="K43" s="5">
        <v>237</v>
      </c>
      <c r="L43" s="5">
        <v>0</v>
      </c>
      <c r="M43" s="5">
        <v>0</v>
      </c>
      <c r="N43" s="5">
        <v>0</v>
      </c>
      <c r="O43" s="5">
        <v>2</v>
      </c>
      <c r="P43" s="5">
        <v>89050</v>
      </c>
      <c r="Q43" s="5">
        <v>5576</v>
      </c>
    </row>
    <row r="44" spans="1:17">
      <c r="A44" s="5">
        <v>1386</v>
      </c>
      <c r="B44" s="5">
        <v>4</v>
      </c>
      <c r="C44" s="5" t="s">
        <v>236</v>
      </c>
      <c r="D44" s="5" t="s">
        <v>237</v>
      </c>
      <c r="E44" s="5">
        <v>9871</v>
      </c>
      <c r="F44" s="5">
        <v>0</v>
      </c>
      <c r="G44" s="5">
        <v>1731</v>
      </c>
      <c r="H44" s="5">
        <v>133</v>
      </c>
      <c r="I44" s="5">
        <v>741</v>
      </c>
      <c r="J44" s="5">
        <v>616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6250</v>
      </c>
      <c r="Q44" s="5">
        <v>400</v>
      </c>
    </row>
    <row r="45" spans="1:17">
      <c r="A45" s="5">
        <v>1386</v>
      </c>
      <c r="B45" s="5">
        <v>4</v>
      </c>
      <c r="C45" s="5" t="s">
        <v>238</v>
      </c>
      <c r="D45" s="5" t="s">
        <v>239</v>
      </c>
      <c r="E45" s="5">
        <v>10781</v>
      </c>
      <c r="F45" s="5">
        <v>72</v>
      </c>
      <c r="G45" s="5">
        <v>967</v>
      </c>
      <c r="H45" s="5">
        <v>589</v>
      </c>
      <c r="I45" s="5">
        <v>297</v>
      </c>
      <c r="J45" s="5">
        <v>275</v>
      </c>
      <c r="K45" s="5">
        <v>193</v>
      </c>
      <c r="L45" s="5">
        <v>0</v>
      </c>
      <c r="M45" s="5">
        <v>0</v>
      </c>
      <c r="N45" s="5">
        <v>0</v>
      </c>
      <c r="O45" s="5">
        <v>0</v>
      </c>
      <c r="P45" s="5">
        <v>7290</v>
      </c>
      <c r="Q45" s="5">
        <v>1098</v>
      </c>
    </row>
    <row r="46" spans="1:17">
      <c r="A46" s="5">
        <v>1386</v>
      </c>
      <c r="B46" s="5">
        <v>2</v>
      </c>
      <c r="C46" s="5" t="s">
        <v>240</v>
      </c>
      <c r="D46" s="5" t="s">
        <v>241</v>
      </c>
      <c r="E46" s="5">
        <v>36448</v>
      </c>
      <c r="F46" s="5">
        <v>135</v>
      </c>
      <c r="G46" s="5">
        <v>2923</v>
      </c>
      <c r="H46" s="5">
        <v>384</v>
      </c>
      <c r="I46" s="5">
        <v>4979</v>
      </c>
      <c r="J46" s="5">
        <v>3254</v>
      </c>
      <c r="K46" s="5">
        <v>34</v>
      </c>
      <c r="L46" s="5">
        <v>0</v>
      </c>
      <c r="M46" s="5">
        <v>0</v>
      </c>
      <c r="N46" s="5">
        <v>0</v>
      </c>
      <c r="O46" s="5">
        <v>0</v>
      </c>
      <c r="P46" s="5">
        <v>20127</v>
      </c>
      <c r="Q46" s="5">
        <v>4612</v>
      </c>
    </row>
    <row r="47" spans="1:17">
      <c r="A47" s="5">
        <v>1386</v>
      </c>
      <c r="B47" s="5">
        <v>3</v>
      </c>
      <c r="C47" s="5" t="s">
        <v>242</v>
      </c>
      <c r="D47" s="5" t="s">
        <v>243</v>
      </c>
      <c r="E47" s="5">
        <v>25614</v>
      </c>
      <c r="F47" s="5">
        <v>108</v>
      </c>
      <c r="G47" s="5">
        <v>1745</v>
      </c>
      <c r="H47" s="5">
        <v>253</v>
      </c>
      <c r="I47" s="5">
        <v>3695</v>
      </c>
      <c r="J47" s="5">
        <v>2057</v>
      </c>
      <c r="K47" s="5">
        <v>34</v>
      </c>
      <c r="L47" s="5">
        <v>0</v>
      </c>
      <c r="M47" s="5">
        <v>0</v>
      </c>
      <c r="N47" s="5">
        <v>0</v>
      </c>
      <c r="O47" s="5">
        <v>0</v>
      </c>
      <c r="P47" s="5">
        <v>14969</v>
      </c>
      <c r="Q47" s="5">
        <v>2753</v>
      </c>
    </row>
    <row r="48" spans="1:17">
      <c r="A48" s="5">
        <v>1386</v>
      </c>
      <c r="B48" s="5">
        <v>4</v>
      </c>
      <c r="C48" s="5" t="s">
        <v>244</v>
      </c>
      <c r="D48" s="5" t="s">
        <v>243</v>
      </c>
      <c r="E48" s="5">
        <v>25614</v>
      </c>
      <c r="F48" s="5">
        <v>108</v>
      </c>
      <c r="G48" s="5">
        <v>1745</v>
      </c>
      <c r="H48" s="5">
        <v>253</v>
      </c>
      <c r="I48" s="5">
        <v>3695</v>
      </c>
      <c r="J48" s="5">
        <v>2057</v>
      </c>
      <c r="K48" s="5">
        <v>34</v>
      </c>
      <c r="L48" s="5">
        <v>0</v>
      </c>
      <c r="M48" s="5">
        <v>0</v>
      </c>
      <c r="N48" s="5">
        <v>0</v>
      </c>
      <c r="O48" s="5">
        <v>0</v>
      </c>
      <c r="P48" s="5">
        <v>14969</v>
      </c>
      <c r="Q48" s="5">
        <v>2753</v>
      </c>
    </row>
    <row r="49" spans="1:17">
      <c r="A49" s="5">
        <v>1386</v>
      </c>
      <c r="B49" s="5">
        <v>3</v>
      </c>
      <c r="C49" s="5" t="s">
        <v>245</v>
      </c>
      <c r="D49" s="5" t="s">
        <v>246</v>
      </c>
      <c r="E49" s="5">
        <v>10834</v>
      </c>
      <c r="F49" s="5">
        <v>27</v>
      </c>
      <c r="G49" s="5">
        <v>1179</v>
      </c>
      <c r="H49" s="5">
        <v>131</v>
      </c>
      <c r="I49" s="5">
        <v>1284</v>
      </c>
      <c r="J49" s="5">
        <v>1197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5158</v>
      </c>
      <c r="Q49" s="5">
        <v>1859</v>
      </c>
    </row>
    <row r="50" spans="1:17">
      <c r="A50" s="5">
        <v>1386</v>
      </c>
      <c r="B50" s="5">
        <v>4</v>
      </c>
      <c r="C50" s="5" t="s">
        <v>247</v>
      </c>
      <c r="D50" s="5" t="s">
        <v>246</v>
      </c>
      <c r="E50" s="5">
        <v>10834</v>
      </c>
      <c r="F50" s="5">
        <v>27</v>
      </c>
      <c r="G50" s="5">
        <v>1179</v>
      </c>
      <c r="H50" s="5">
        <v>131</v>
      </c>
      <c r="I50" s="5">
        <v>1284</v>
      </c>
      <c r="J50" s="5">
        <v>1197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5158</v>
      </c>
      <c r="Q50" s="5">
        <v>1859</v>
      </c>
    </row>
    <row r="51" spans="1:17">
      <c r="A51" s="5">
        <v>1386</v>
      </c>
      <c r="B51" s="5">
        <v>2</v>
      </c>
      <c r="C51" s="5" t="s">
        <v>248</v>
      </c>
      <c r="D51" s="5" t="s">
        <v>249</v>
      </c>
      <c r="E51" s="5">
        <v>55118</v>
      </c>
      <c r="F51" s="5">
        <v>577</v>
      </c>
      <c r="G51" s="5">
        <v>6382</v>
      </c>
      <c r="H51" s="5">
        <v>891</v>
      </c>
      <c r="I51" s="5">
        <v>2830</v>
      </c>
      <c r="J51" s="5">
        <v>2474</v>
      </c>
      <c r="K51" s="5">
        <v>30</v>
      </c>
      <c r="L51" s="5">
        <v>0</v>
      </c>
      <c r="M51" s="5">
        <v>0</v>
      </c>
      <c r="N51" s="5">
        <v>0</v>
      </c>
      <c r="O51" s="5">
        <v>19</v>
      </c>
      <c r="P51" s="5">
        <v>35963</v>
      </c>
      <c r="Q51" s="5">
        <v>5952</v>
      </c>
    </row>
    <row r="52" spans="1:17">
      <c r="A52" s="5">
        <v>1386</v>
      </c>
      <c r="B52" s="5">
        <v>3</v>
      </c>
      <c r="C52" s="5" t="s">
        <v>250</v>
      </c>
      <c r="D52" s="5" t="s">
        <v>251</v>
      </c>
      <c r="E52" s="5">
        <v>40377</v>
      </c>
      <c r="F52" s="5">
        <v>511</v>
      </c>
      <c r="G52" s="5">
        <v>5772</v>
      </c>
      <c r="H52" s="5">
        <v>413</v>
      </c>
      <c r="I52" s="5">
        <v>2314</v>
      </c>
      <c r="J52" s="5">
        <v>1823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24688</v>
      </c>
      <c r="Q52" s="5">
        <v>4857</v>
      </c>
    </row>
    <row r="53" spans="1:17">
      <c r="A53" s="5">
        <v>1386</v>
      </c>
      <c r="B53" s="5">
        <v>4</v>
      </c>
      <c r="C53" s="5" t="s">
        <v>252</v>
      </c>
      <c r="D53" s="5" t="s">
        <v>253</v>
      </c>
      <c r="E53" s="5">
        <v>30414</v>
      </c>
      <c r="F53" s="5">
        <v>182</v>
      </c>
      <c r="G53" s="5">
        <v>5547</v>
      </c>
      <c r="H53" s="5">
        <v>355</v>
      </c>
      <c r="I53" s="5">
        <v>2054</v>
      </c>
      <c r="J53" s="5">
        <v>1035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17180</v>
      </c>
      <c r="Q53" s="5">
        <v>4061</v>
      </c>
    </row>
    <row r="54" spans="1:17">
      <c r="A54" s="5">
        <v>1386</v>
      </c>
      <c r="B54" s="5">
        <v>4</v>
      </c>
      <c r="C54" s="5" t="s">
        <v>254</v>
      </c>
      <c r="D54" s="5" t="s">
        <v>255</v>
      </c>
      <c r="E54" s="5">
        <v>9963</v>
      </c>
      <c r="F54" s="5">
        <v>329</v>
      </c>
      <c r="G54" s="5">
        <v>225</v>
      </c>
      <c r="H54" s="5">
        <v>57</v>
      </c>
      <c r="I54" s="5">
        <v>260</v>
      </c>
      <c r="J54" s="5">
        <v>788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7508</v>
      </c>
      <c r="Q54" s="5">
        <v>796</v>
      </c>
    </row>
    <row r="55" spans="1:17">
      <c r="A55" s="5">
        <v>1386</v>
      </c>
      <c r="B55" s="5">
        <v>3</v>
      </c>
      <c r="C55" s="5" t="s">
        <v>256</v>
      </c>
      <c r="D55" s="5" t="s">
        <v>257</v>
      </c>
      <c r="E55" s="5">
        <v>14741</v>
      </c>
      <c r="F55" s="5">
        <v>66</v>
      </c>
      <c r="G55" s="5">
        <v>610</v>
      </c>
      <c r="H55" s="5">
        <v>478</v>
      </c>
      <c r="I55" s="5">
        <v>516</v>
      </c>
      <c r="J55" s="5">
        <v>652</v>
      </c>
      <c r="K55" s="5">
        <v>30</v>
      </c>
      <c r="L55" s="5">
        <v>0</v>
      </c>
      <c r="M55" s="5">
        <v>0</v>
      </c>
      <c r="N55" s="5">
        <v>0</v>
      </c>
      <c r="O55" s="5">
        <v>19</v>
      </c>
      <c r="P55" s="5">
        <v>11275</v>
      </c>
      <c r="Q55" s="5">
        <v>1096</v>
      </c>
    </row>
    <row r="56" spans="1:17">
      <c r="A56" s="5">
        <v>1386</v>
      </c>
      <c r="B56" s="5">
        <v>4</v>
      </c>
      <c r="C56" s="5" t="s">
        <v>258</v>
      </c>
      <c r="D56" s="5" t="s">
        <v>257</v>
      </c>
      <c r="E56" s="5">
        <v>14741</v>
      </c>
      <c r="F56" s="5">
        <v>66</v>
      </c>
      <c r="G56" s="5">
        <v>610</v>
      </c>
      <c r="H56" s="5">
        <v>478</v>
      </c>
      <c r="I56" s="5">
        <v>516</v>
      </c>
      <c r="J56" s="5">
        <v>652</v>
      </c>
      <c r="K56" s="5">
        <v>30</v>
      </c>
      <c r="L56" s="5">
        <v>0</v>
      </c>
      <c r="M56" s="5">
        <v>0</v>
      </c>
      <c r="N56" s="5">
        <v>0</v>
      </c>
      <c r="O56" s="5">
        <v>19</v>
      </c>
      <c r="P56" s="5">
        <v>11275</v>
      </c>
      <c r="Q56" s="5">
        <v>1096</v>
      </c>
    </row>
    <row r="57" spans="1:17">
      <c r="A57" s="5">
        <v>1386</v>
      </c>
      <c r="B57" s="5">
        <v>2</v>
      </c>
      <c r="C57" s="5" t="s">
        <v>259</v>
      </c>
      <c r="D57" s="5" t="s">
        <v>260</v>
      </c>
      <c r="E57" s="5">
        <v>91258</v>
      </c>
      <c r="F57" s="5">
        <v>105</v>
      </c>
      <c r="G57" s="5">
        <v>7371</v>
      </c>
      <c r="H57" s="5">
        <v>456</v>
      </c>
      <c r="I57" s="5">
        <v>14343</v>
      </c>
      <c r="J57" s="5">
        <v>6176</v>
      </c>
      <c r="K57" s="5">
        <v>508</v>
      </c>
      <c r="L57" s="5">
        <v>0</v>
      </c>
      <c r="M57" s="5">
        <v>14</v>
      </c>
      <c r="N57" s="5">
        <v>0</v>
      </c>
      <c r="O57" s="5">
        <v>24</v>
      </c>
      <c r="P57" s="5">
        <v>59363</v>
      </c>
      <c r="Q57" s="5">
        <v>2898</v>
      </c>
    </row>
    <row r="58" spans="1:17">
      <c r="A58" s="5">
        <v>1386</v>
      </c>
      <c r="B58" s="5">
        <v>3</v>
      </c>
      <c r="C58" s="5" t="s">
        <v>261</v>
      </c>
      <c r="D58" s="5" t="s">
        <v>262</v>
      </c>
      <c r="E58" s="5">
        <v>7241</v>
      </c>
      <c r="F58" s="5">
        <v>32</v>
      </c>
      <c r="G58" s="5">
        <v>1023</v>
      </c>
      <c r="H58" s="5">
        <v>47</v>
      </c>
      <c r="I58" s="5">
        <v>223</v>
      </c>
      <c r="J58" s="5">
        <v>1176</v>
      </c>
      <c r="K58" s="5">
        <v>495</v>
      </c>
      <c r="L58" s="5">
        <v>0</v>
      </c>
      <c r="M58" s="5">
        <v>0</v>
      </c>
      <c r="N58" s="5">
        <v>0</v>
      </c>
      <c r="O58" s="5">
        <v>0</v>
      </c>
      <c r="P58" s="5">
        <v>3878</v>
      </c>
      <c r="Q58" s="5">
        <v>368</v>
      </c>
    </row>
    <row r="59" spans="1:17">
      <c r="A59" s="5">
        <v>1386</v>
      </c>
      <c r="B59" s="5">
        <v>4</v>
      </c>
      <c r="C59" s="5" t="s">
        <v>263</v>
      </c>
      <c r="D59" s="5" t="s">
        <v>262</v>
      </c>
      <c r="E59" s="5">
        <v>7241</v>
      </c>
      <c r="F59" s="5">
        <v>32</v>
      </c>
      <c r="G59" s="5">
        <v>1023</v>
      </c>
      <c r="H59" s="5">
        <v>47</v>
      </c>
      <c r="I59" s="5">
        <v>223</v>
      </c>
      <c r="J59" s="5">
        <v>1176</v>
      </c>
      <c r="K59" s="5">
        <v>495</v>
      </c>
      <c r="L59" s="5">
        <v>0</v>
      </c>
      <c r="M59" s="5">
        <v>0</v>
      </c>
      <c r="N59" s="5">
        <v>0</v>
      </c>
      <c r="O59" s="5">
        <v>0</v>
      </c>
      <c r="P59" s="5">
        <v>3878</v>
      </c>
      <c r="Q59" s="5">
        <v>368</v>
      </c>
    </row>
    <row r="60" spans="1:17">
      <c r="A60" s="5">
        <v>1386</v>
      </c>
      <c r="B60" s="5">
        <v>3</v>
      </c>
      <c r="C60" s="5" t="s">
        <v>264</v>
      </c>
      <c r="D60" s="5" t="s">
        <v>265</v>
      </c>
      <c r="E60" s="5">
        <v>84017</v>
      </c>
      <c r="F60" s="5">
        <v>73</v>
      </c>
      <c r="G60" s="5">
        <v>6348</v>
      </c>
      <c r="H60" s="5">
        <v>409</v>
      </c>
      <c r="I60" s="5">
        <v>14121</v>
      </c>
      <c r="J60" s="5">
        <v>5000</v>
      </c>
      <c r="K60" s="5">
        <v>13</v>
      </c>
      <c r="L60" s="5">
        <v>0</v>
      </c>
      <c r="M60" s="5">
        <v>14</v>
      </c>
      <c r="N60" s="5">
        <v>0</v>
      </c>
      <c r="O60" s="5">
        <v>24</v>
      </c>
      <c r="P60" s="5">
        <v>55486</v>
      </c>
      <c r="Q60" s="5">
        <v>2531</v>
      </c>
    </row>
    <row r="61" spans="1:17">
      <c r="A61" s="5">
        <v>1386</v>
      </c>
      <c r="B61" s="5">
        <v>4</v>
      </c>
      <c r="C61" s="5" t="s">
        <v>266</v>
      </c>
      <c r="D61" s="5" t="s">
        <v>267</v>
      </c>
      <c r="E61" s="5">
        <v>59578</v>
      </c>
      <c r="F61" s="5">
        <v>10</v>
      </c>
      <c r="G61" s="5">
        <v>4990</v>
      </c>
      <c r="H61" s="5">
        <v>235</v>
      </c>
      <c r="I61" s="5">
        <v>11756</v>
      </c>
      <c r="J61" s="5">
        <v>1524</v>
      </c>
      <c r="K61" s="5">
        <v>13</v>
      </c>
      <c r="L61" s="5">
        <v>0</v>
      </c>
      <c r="M61" s="5">
        <v>14</v>
      </c>
      <c r="N61" s="5">
        <v>0</v>
      </c>
      <c r="O61" s="5">
        <v>24</v>
      </c>
      <c r="P61" s="5">
        <v>40107</v>
      </c>
      <c r="Q61" s="5">
        <v>905</v>
      </c>
    </row>
    <row r="62" spans="1:17">
      <c r="A62" s="5">
        <v>1386</v>
      </c>
      <c r="B62" s="5">
        <v>4</v>
      </c>
      <c r="C62" s="5" t="s">
        <v>268</v>
      </c>
      <c r="D62" s="5" t="s">
        <v>269</v>
      </c>
      <c r="E62" s="5">
        <v>18076</v>
      </c>
      <c r="F62" s="5">
        <v>25</v>
      </c>
      <c r="G62" s="5">
        <v>1029</v>
      </c>
      <c r="H62" s="5">
        <v>81</v>
      </c>
      <c r="I62" s="5">
        <v>1887</v>
      </c>
      <c r="J62" s="5">
        <v>2587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11248</v>
      </c>
      <c r="Q62" s="5">
        <v>1219</v>
      </c>
    </row>
    <row r="63" spans="1:17">
      <c r="A63" s="5">
        <v>1386</v>
      </c>
      <c r="B63" s="5">
        <v>4</v>
      </c>
      <c r="C63" s="5" t="s">
        <v>270</v>
      </c>
      <c r="D63" s="5" t="s">
        <v>271</v>
      </c>
      <c r="E63" s="5">
        <v>4613</v>
      </c>
      <c r="F63" s="5">
        <v>3</v>
      </c>
      <c r="G63" s="5">
        <v>199</v>
      </c>
      <c r="H63" s="5">
        <v>75</v>
      </c>
      <c r="I63" s="5">
        <v>410</v>
      </c>
      <c r="J63" s="5">
        <v>731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2878</v>
      </c>
      <c r="Q63" s="5">
        <v>318</v>
      </c>
    </row>
    <row r="64" spans="1:17">
      <c r="A64" s="5">
        <v>1386</v>
      </c>
      <c r="B64" s="5">
        <v>4</v>
      </c>
      <c r="C64" s="5" t="s">
        <v>272</v>
      </c>
      <c r="D64" s="5" t="s">
        <v>273</v>
      </c>
      <c r="E64" s="5">
        <v>1751</v>
      </c>
      <c r="F64" s="5">
        <v>36</v>
      </c>
      <c r="G64" s="5">
        <v>130</v>
      </c>
      <c r="H64" s="5">
        <v>18</v>
      </c>
      <c r="I64" s="5">
        <v>68</v>
      </c>
      <c r="J64" s="5">
        <v>158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1253</v>
      </c>
      <c r="Q64" s="5">
        <v>89</v>
      </c>
    </row>
    <row r="65" spans="1:17">
      <c r="A65" s="5">
        <v>1386</v>
      </c>
      <c r="B65" s="5">
        <v>2</v>
      </c>
      <c r="C65" s="5" t="s">
        <v>274</v>
      </c>
      <c r="D65" s="5" t="s">
        <v>275</v>
      </c>
      <c r="E65" s="5">
        <v>279664</v>
      </c>
      <c r="F65" s="5">
        <v>880</v>
      </c>
      <c r="G65" s="5">
        <v>20338</v>
      </c>
      <c r="H65" s="5">
        <v>1548</v>
      </c>
      <c r="I65" s="5">
        <v>45417</v>
      </c>
      <c r="J65" s="5">
        <v>6010</v>
      </c>
      <c r="K65" s="5">
        <v>13784</v>
      </c>
      <c r="L65" s="5">
        <v>0</v>
      </c>
      <c r="M65" s="5">
        <v>0</v>
      </c>
      <c r="N65" s="5">
        <v>0</v>
      </c>
      <c r="O65" s="5">
        <v>211</v>
      </c>
      <c r="P65" s="5">
        <v>169557</v>
      </c>
      <c r="Q65" s="5">
        <v>21918</v>
      </c>
    </row>
    <row r="66" spans="1:17">
      <c r="A66" s="5">
        <v>1386</v>
      </c>
      <c r="B66" s="5">
        <v>3</v>
      </c>
      <c r="C66" s="5" t="s">
        <v>276</v>
      </c>
      <c r="D66" s="5" t="s">
        <v>275</v>
      </c>
      <c r="E66" s="5">
        <v>279664</v>
      </c>
      <c r="F66" s="5">
        <v>880</v>
      </c>
      <c r="G66" s="5">
        <v>20338</v>
      </c>
      <c r="H66" s="5">
        <v>1548</v>
      </c>
      <c r="I66" s="5">
        <v>45417</v>
      </c>
      <c r="J66" s="5">
        <v>6010</v>
      </c>
      <c r="K66" s="5">
        <v>13784</v>
      </c>
      <c r="L66" s="5">
        <v>0</v>
      </c>
      <c r="M66" s="5">
        <v>0</v>
      </c>
      <c r="N66" s="5">
        <v>0</v>
      </c>
      <c r="O66" s="5">
        <v>211</v>
      </c>
      <c r="P66" s="5">
        <v>169557</v>
      </c>
      <c r="Q66" s="5">
        <v>21918</v>
      </c>
    </row>
    <row r="67" spans="1:17">
      <c r="A67" s="5">
        <v>1386</v>
      </c>
      <c r="B67" s="5">
        <v>4</v>
      </c>
      <c r="C67" s="5" t="s">
        <v>277</v>
      </c>
      <c r="D67" s="5" t="s">
        <v>278</v>
      </c>
      <c r="E67" s="5">
        <v>201074</v>
      </c>
      <c r="F67" s="5">
        <v>11</v>
      </c>
      <c r="G67" s="5">
        <v>8988</v>
      </c>
      <c r="H67" s="5">
        <v>426</v>
      </c>
      <c r="I67" s="5">
        <v>36878</v>
      </c>
      <c r="J67" s="5">
        <v>1897</v>
      </c>
      <c r="K67" s="5">
        <v>12608</v>
      </c>
      <c r="L67" s="5">
        <v>0</v>
      </c>
      <c r="M67" s="5">
        <v>0</v>
      </c>
      <c r="N67" s="5">
        <v>0</v>
      </c>
      <c r="O67" s="5">
        <v>0</v>
      </c>
      <c r="P67" s="5">
        <v>123971</v>
      </c>
      <c r="Q67" s="5">
        <v>16295</v>
      </c>
    </row>
    <row r="68" spans="1:17">
      <c r="A68" s="5">
        <v>1386</v>
      </c>
      <c r="B68" s="5">
        <v>4</v>
      </c>
      <c r="C68" s="5" t="s">
        <v>279</v>
      </c>
      <c r="D68" s="5" t="s">
        <v>280</v>
      </c>
      <c r="E68" s="5">
        <v>45038</v>
      </c>
      <c r="F68" s="5">
        <v>391</v>
      </c>
      <c r="G68" s="5">
        <v>8524</v>
      </c>
      <c r="H68" s="5">
        <v>552</v>
      </c>
      <c r="I68" s="5">
        <v>5349</v>
      </c>
      <c r="J68" s="5">
        <v>1522</v>
      </c>
      <c r="K68" s="5">
        <v>608</v>
      </c>
      <c r="L68" s="5">
        <v>0</v>
      </c>
      <c r="M68" s="5">
        <v>0</v>
      </c>
      <c r="N68" s="5">
        <v>0</v>
      </c>
      <c r="O68" s="5">
        <v>70</v>
      </c>
      <c r="P68" s="5">
        <v>24522</v>
      </c>
      <c r="Q68" s="5">
        <v>3500</v>
      </c>
    </row>
    <row r="69" spans="1:17">
      <c r="A69" s="5">
        <v>1386</v>
      </c>
      <c r="B69" s="5">
        <v>4</v>
      </c>
      <c r="C69" s="5" t="s">
        <v>281</v>
      </c>
      <c r="D69" s="5" t="s">
        <v>282</v>
      </c>
      <c r="E69" s="5">
        <v>33552</v>
      </c>
      <c r="F69" s="5">
        <v>478</v>
      </c>
      <c r="G69" s="5">
        <v>2826</v>
      </c>
      <c r="H69" s="5">
        <v>571</v>
      </c>
      <c r="I69" s="5">
        <v>3190</v>
      </c>
      <c r="J69" s="5">
        <v>2591</v>
      </c>
      <c r="K69" s="5">
        <v>568</v>
      </c>
      <c r="L69" s="5">
        <v>0</v>
      </c>
      <c r="M69" s="5">
        <v>0</v>
      </c>
      <c r="N69" s="5">
        <v>0</v>
      </c>
      <c r="O69" s="5">
        <v>141</v>
      </c>
      <c r="P69" s="5">
        <v>21064</v>
      </c>
      <c r="Q69" s="5">
        <v>2123</v>
      </c>
    </row>
    <row r="70" spans="1:17">
      <c r="A70" s="5">
        <v>1386</v>
      </c>
      <c r="B70" s="5">
        <v>2</v>
      </c>
      <c r="C70" s="5" t="s">
        <v>283</v>
      </c>
      <c r="D70" s="5" t="s">
        <v>284</v>
      </c>
      <c r="E70" s="5">
        <v>51271</v>
      </c>
      <c r="F70" s="5">
        <v>567</v>
      </c>
      <c r="G70" s="5">
        <v>2840</v>
      </c>
      <c r="H70" s="5">
        <v>678</v>
      </c>
      <c r="I70" s="5">
        <v>7252</v>
      </c>
      <c r="J70" s="5">
        <v>4053</v>
      </c>
      <c r="K70" s="5">
        <v>1</v>
      </c>
      <c r="L70" s="5">
        <v>0</v>
      </c>
      <c r="M70" s="5">
        <v>0</v>
      </c>
      <c r="N70" s="5">
        <v>0</v>
      </c>
      <c r="O70" s="5">
        <v>0</v>
      </c>
      <c r="P70" s="5">
        <v>32380</v>
      </c>
      <c r="Q70" s="5">
        <v>3501</v>
      </c>
    </row>
    <row r="71" spans="1:17">
      <c r="A71" s="5">
        <v>1386</v>
      </c>
      <c r="B71" s="5">
        <v>7</v>
      </c>
      <c r="C71" s="5" t="s">
        <v>285</v>
      </c>
      <c r="D71" s="5" t="s">
        <v>286</v>
      </c>
      <c r="E71" s="5">
        <v>51271</v>
      </c>
      <c r="F71" s="5">
        <v>567</v>
      </c>
      <c r="G71" s="5">
        <v>2840</v>
      </c>
      <c r="H71" s="5">
        <v>678</v>
      </c>
      <c r="I71" s="5">
        <v>7252</v>
      </c>
      <c r="J71" s="5">
        <v>4053</v>
      </c>
      <c r="K71" s="5">
        <v>1</v>
      </c>
      <c r="L71" s="5">
        <v>0</v>
      </c>
      <c r="M71" s="5">
        <v>0</v>
      </c>
      <c r="N71" s="5">
        <v>0</v>
      </c>
      <c r="O71" s="5">
        <v>0</v>
      </c>
      <c r="P71" s="5">
        <v>32380</v>
      </c>
      <c r="Q71" s="5">
        <v>3501</v>
      </c>
    </row>
    <row r="72" spans="1:17">
      <c r="A72" s="5">
        <v>1386</v>
      </c>
      <c r="B72" s="5">
        <v>4</v>
      </c>
      <c r="C72" s="5" t="s">
        <v>287</v>
      </c>
      <c r="D72" s="5" t="s">
        <v>288</v>
      </c>
      <c r="E72" s="5">
        <v>40160</v>
      </c>
      <c r="F72" s="5">
        <v>485</v>
      </c>
      <c r="G72" s="5">
        <v>2001</v>
      </c>
      <c r="H72" s="5">
        <v>549</v>
      </c>
      <c r="I72" s="5">
        <v>5321</v>
      </c>
      <c r="J72" s="5">
        <v>3651</v>
      </c>
      <c r="K72" s="5">
        <v>1</v>
      </c>
      <c r="L72" s="5">
        <v>0</v>
      </c>
      <c r="M72" s="5">
        <v>0</v>
      </c>
      <c r="N72" s="5">
        <v>0</v>
      </c>
      <c r="O72" s="5">
        <v>0</v>
      </c>
      <c r="P72" s="5">
        <v>25696</v>
      </c>
      <c r="Q72" s="5">
        <v>2457</v>
      </c>
    </row>
    <row r="73" spans="1:17">
      <c r="A73" s="5">
        <v>1386</v>
      </c>
      <c r="B73" s="5">
        <v>9</v>
      </c>
      <c r="C73" s="5" t="s">
        <v>289</v>
      </c>
      <c r="D73" s="5" t="s">
        <v>290</v>
      </c>
      <c r="E73" s="5">
        <v>11111</v>
      </c>
      <c r="F73" s="5">
        <v>81</v>
      </c>
      <c r="G73" s="5">
        <v>839</v>
      </c>
      <c r="H73" s="5">
        <v>129</v>
      </c>
      <c r="I73" s="5">
        <v>1932</v>
      </c>
      <c r="J73" s="5">
        <v>402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6684</v>
      </c>
      <c r="Q73" s="5">
        <v>1044</v>
      </c>
    </row>
    <row r="74" spans="1:17">
      <c r="A74" s="5">
        <v>1386</v>
      </c>
      <c r="B74" s="5">
        <v>2</v>
      </c>
      <c r="C74" s="5" t="s">
        <v>291</v>
      </c>
      <c r="D74" s="5" t="s">
        <v>292</v>
      </c>
      <c r="E74" s="5">
        <v>985190</v>
      </c>
      <c r="F74" s="5">
        <v>12947</v>
      </c>
      <c r="G74" s="5">
        <v>17211</v>
      </c>
      <c r="H74" s="5">
        <v>46023</v>
      </c>
      <c r="I74" s="5">
        <v>307030</v>
      </c>
      <c r="J74" s="5">
        <v>4098</v>
      </c>
      <c r="K74" s="5">
        <v>115128</v>
      </c>
      <c r="L74" s="5">
        <v>129</v>
      </c>
      <c r="M74" s="5">
        <v>0</v>
      </c>
      <c r="N74" s="5">
        <v>0</v>
      </c>
      <c r="O74" s="5">
        <v>213997</v>
      </c>
      <c r="P74" s="5">
        <v>201536</v>
      </c>
      <c r="Q74" s="5">
        <v>67092</v>
      </c>
    </row>
    <row r="75" spans="1:17">
      <c r="A75" s="5">
        <v>1386</v>
      </c>
      <c r="B75" s="5">
        <v>3</v>
      </c>
      <c r="C75" s="5" t="s">
        <v>293</v>
      </c>
      <c r="D75" s="5" t="s">
        <v>294</v>
      </c>
      <c r="E75" s="5">
        <v>27724</v>
      </c>
      <c r="F75" s="5">
        <v>436</v>
      </c>
      <c r="G75" s="5">
        <v>968</v>
      </c>
      <c r="H75" s="5">
        <v>19</v>
      </c>
      <c r="I75" s="5">
        <v>5114</v>
      </c>
      <c r="J75" s="5">
        <v>335</v>
      </c>
      <c r="K75" s="5">
        <v>0</v>
      </c>
      <c r="L75" s="5">
        <v>0</v>
      </c>
      <c r="M75" s="5">
        <v>0</v>
      </c>
      <c r="N75" s="5">
        <v>0</v>
      </c>
      <c r="O75" s="5">
        <v>8</v>
      </c>
      <c r="P75" s="5">
        <v>16390</v>
      </c>
      <c r="Q75" s="5">
        <v>4456</v>
      </c>
    </row>
    <row r="76" spans="1:17">
      <c r="A76" s="5">
        <v>1386</v>
      </c>
      <c r="B76" s="5">
        <v>4</v>
      </c>
      <c r="C76" s="5" t="s">
        <v>295</v>
      </c>
      <c r="D76" s="5" t="s">
        <v>296</v>
      </c>
      <c r="E76" s="5">
        <v>27724</v>
      </c>
      <c r="F76" s="5">
        <v>436</v>
      </c>
      <c r="G76" s="5">
        <v>968</v>
      </c>
      <c r="H76" s="5">
        <v>19</v>
      </c>
      <c r="I76" s="5">
        <v>5114</v>
      </c>
      <c r="J76" s="5">
        <v>335</v>
      </c>
      <c r="K76" s="5">
        <v>0</v>
      </c>
      <c r="L76" s="5">
        <v>0</v>
      </c>
      <c r="M76" s="5">
        <v>0</v>
      </c>
      <c r="N76" s="5">
        <v>0</v>
      </c>
      <c r="O76" s="5">
        <v>8</v>
      </c>
      <c r="P76" s="5">
        <v>16390</v>
      </c>
      <c r="Q76" s="5">
        <v>4456</v>
      </c>
    </row>
    <row r="77" spans="1:17">
      <c r="A77" s="5">
        <v>1386</v>
      </c>
      <c r="B77" s="5">
        <v>3</v>
      </c>
      <c r="C77" s="5" t="s">
        <v>297</v>
      </c>
      <c r="D77" s="5" t="s">
        <v>298</v>
      </c>
      <c r="E77" s="5">
        <v>957466</v>
      </c>
      <c r="F77" s="5">
        <v>12511</v>
      </c>
      <c r="G77" s="5">
        <v>16243</v>
      </c>
      <c r="H77" s="5">
        <v>46004</v>
      </c>
      <c r="I77" s="5">
        <v>301916</v>
      </c>
      <c r="J77" s="5">
        <v>3763</v>
      </c>
      <c r="K77" s="5">
        <v>115128</v>
      </c>
      <c r="L77" s="5">
        <v>129</v>
      </c>
      <c r="M77" s="5">
        <v>0</v>
      </c>
      <c r="N77" s="5">
        <v>0</v>
      </c>
      <c r="O77" s="5">
        <v>213990</v>
      </c>
      <c r="P77" s="5">
        <v>185146</v>
      </c>
      <c r="Q77" s="5">
        <v>62636</v>
      </c>
    </row>
    <row r="78" spans="1:17">
      <c r="A78" s="5">
        <v>1386</v>
      </c>
      <c r="B78" s="5">
        <v>4</v>
      </c>
      <c r="C78" s="5" t="s">
        <v>299</v>
      </c>
      <c r="D78" s="5" t="s">
        <v>298</v>
      </c>
      <c r="E78" s="5">
        <v>957466</v>
      </c>
      <c r="F78" s="5">
        <v>12511</v>
      </c>
      <c r="G78" s="5">
        <v>16243</v>
      </c>
      <c r="H78" s="5">
        <v>46004</v>
      </c>
      <c r="I78" s="5">
        <v>301916</v>
      </c>
      <c r="J78" s="5">
        <v>3763</v>
      </c>
      <c r="K78" s="5">
        <v>115128</v>
      </c>
      <c r="L78" s="5">
        <v>129</v>
      </c>
      <c r="M78" s="5">
        <v>0</v>
      </c>
      <c r="N78" s="5">
        <v>0</v>
      </c>
      <c r="O78" s="5">
        <v>213990</v>
      </c>
      <c r="P78" s="5">
        <v>185146</v>
      </c>
      <c r="Q78" s="5">
        <v>62636</v>
      </c>
    </row>
    <row r="79" spans="1:17">
      <c r="A79" s="5">
        <v>1386</v>
      </c>
      <c r="B79" s="5">
        <v>2</v>
      </c>
      <c r="C79" s="5" t="s">
        <v>300</v>
      </c>
      <c r="D79" s="5" t="s">
        <v>301</v>
      </c>
      <c r="E79" s="5">
        <v>3250187</v>
      </c>
      <c r="F79" s="5">
        <v>3248</v>
      </c>
      <c r="G79" s="5">
        <v>67131</v>
      </c>
      <c r="H79" s="5">
        <v>8916</v>
      </c>
      <c r="I79" s="5">
        <v>786792</v>
      </c>
      <c r="J79" s="5">
        <v>61093</v>
      </c>
      <c r="K79" s="5">
        <v>11699</v>
      </c>
      <c r="L79" s="5">
        <v>0</v>
      </c>
      <c r="M79" s="5">
        <v>2470</v>
      </c>
      <c r="N79" s="5">
        <v>0</v>
      </c>
      <c r="O79" s="5">
        <v>34634</v>
      </c>
      <c r="P79" s="5">
        <v>1358273</v>
      </c>
      <c r="Q79" s="5">
        <v>915930</v>
      </c>
    </row>
    <row r="80" spans="1:17">
      <c r="A80" s="5">
        <v>1386</v>
      </c>
      <c r="B80" s="5">
        <v>3</v>
      </c>
      <c r="C80" s="5" t="s">
        <v>302</v>
      </c>
      <c r="D80" s="5" t="s">
        <v>303</v>
      </c>
      <c r="E80" s="5">
        <v>2906802</v>
      </c>
      <c r="F80" s="5">
        <v>514</v>
      </c>
      <c r="G80" s="5">
        <v>32919</v>
      </c>
      <c r="H80" s="5">
        <v>1830</v>
      </c>
      <c r="I80" s="5">
        <v>679132</v>
      </c>
      <c r="J80" s="5">
        <v>42337</v>
      </c>
      <c r="K80" s="5">
        <v>10474</v>
      </c>
      <c r="L80" s="5">
        <v>0</v>
      </c>
      <c r="M80" s="5">
        <v>2470</v>
      </c>
      <c r="N80" s="5">
        <v>0</v>
      </c>
      <c r="O80" s="5">
        <v>34303</v>
      </c>
      <c r="P80" s="5">
        <v>1217145</v>
      </c>
      <c r="Q80" s="5">
        <v>885678</v>
      </c>
    </row>
    <row r="81" spans="1:17">
      <c r="A81" s="5">
        <v>1386</v>
      </c>
      <c r="B81" s="5">
        <v>4</v>
      </c>
      <c r="C81" s="5" t="s">
        <v>304</v>
      </c>
      <c r="D81" s="5" t="s">
        <v>305</v>
      </c>
      <c r="E81" s="5">
        <v>1137995</v>
      </c>
      <c r="F81" s="5">
        <v>435</v>
      </c>
      <c r="G81" s="5">
        <v>23798</v>
      </c>
      <c r="H81" s="5">
        <v>637</v>
      </c>
      <c r="I81" s="5">
        <v>293805</v>
      </c>
      <c r="J81" s="5">
        <v>4125</v>
      </c>
      <c r="K81" s="5">
        <v>7056</v>
      </c>
      <c r="L81" s="5">
        <v>0</v>
      </c>
      <c r="M81" s="5">
        <v>2470</v>
      </c>
      <c r="N81" s="5">
        <v>0</v>
      </c>
      <c r="O81" s="5">
        <v>34286</v>
      </c>
      <c r="P81" s="5">
        <v>548094</v>
      </c>
      <c r="Q81" s="5">
        <v>223289</v>
      </c>
    </row>
    <row r="82" spans="1:17">
      <c r="A82" s="5">
        <v>1386</v>
      </c>
      <c r="B82" s="5">
        <v>4</v>
      </c>
      <c r="C82" s="5" t="s">
        <v>306</v>
      </c>
      <c r="D82" s="5" t="s">
        <v>307</v>
      </c>
      <c r="E82" s="5">
        <v>292983</v>
      </c>
      <c r="F82" s="5">
        <v>71</v>
      </c>
      <c r="G82" s="5">
        <v>2869</v>
      </c>
      <c r="H82" s="5">
        <v>698</v>
      </c>
      <c r="I82" s="5">
        <v>37586</v>
      </c>
      <c r="J82" s="5">
        <v>1952</v>
      </c>
      <c r="K82" s="5">
        <v>3308</v>
      </c>
      <c r="L82" s="5">
        <v>0</v>
      </c>
      <c r="M82" s="5">
        <v>0</v>
      </c>
      <c r="N82" s="5">
        <v>0</v>
      </c>
      <c r="O82" s="5">
        <v>0</v>
      </c>
      <c r="P82" s="5">
        <v>58675</v>
      </c>
      <c r="Q82" s="5">
        <v>187824</v>
      </c>
    </row>
    <row r="83" spans="1:17">
      <c r="A83" s="5">
        <v>1386</v>
      </c>
      <c r="B83" s="5">
        <v>4</v>
      </c>
      <c r="C83" s="5" t="s">
        <v>308</v>
      </c>
      <c r="D83" s="5" t="s">
        <v>309</v>
      </c>
      <c r="E83" s="5">
        <v>1475824</v>
      </c>
      <c r="F83" s="5">
        <v>8</v>
      </c>
      <c r="G83" s="5">
        <v>6252</v>
      </c>
      <c r="H83" s="5">
        <v>495</v>
      </c>
      <c r="I83" s="5">
        <v>347741</v>
      </c>
      <c r="J83" s="5">
        <v>36260</v>
      </c>
      <c r="K83" s="5">
        <v>111</v>
      </c>
      <c r="L83" s="5">
        <v>0</v>
      </c>
      <c r="M83" s="5">
        <v>0</v>
      </c>
      <c r="N83" s="5">
        <v>0</v>
      </c>
      <c r="O83" s="5">
        <v>17</v>
      </c>
      <c r="P83" s="5">
        <v>610376</v>
      </c>
      <c r="Q83" s="5">
        <v>474565</v>
      </c>
    </row>
    <row r="84" spans="1:17">
      <c r="A84" s="5">
        <v>1386</v>
      </c>
      <c r="B84" s="5">
        <v>3</v>
      </c>
      <c r="C84" s="5" t="s">
        <v>310</v>
      </c>
      <c r="D84" s="5" t="s">
        <v>311</v>
      </c>
      <c r="E84" s="5">
        <v>288524</v>
      </c>
      <c r="F84" s="5">
        <v>2711</v>
      </c>
      <c r="G84" s="5">
        <v>33315</v>
      </c>
      <c r="H84" s="5">
        <v>6933</v>
      </c>
      <c r="I84" s="5">
        <v>78367</v>
      </c>
      <c r="J84" s="5">
        <v>18256</v>
      </c>
      <c r="K84" s="5">
        <v>1225</v>
      </c>
      <c r="L84" s="5">
        <v>0</v>
      </c>
      <c r="M84" s="5">
        <v>0</v>
      </c>
      <c r="N84" s="5">
        <v>0</v>
      </c>
      <c r="O84" s="5">
        <v>331</v>
      </c>
      <c r="P84" s="5">
        <v>121666</v>
      </c>
      <c r="Q84" s="5">
        <v>25720</v>
      </c>
    </row>
    <row r="85" spans="1:17">
      <c r="A85" s="5">
        <v>1386</v>
      </c>
      <c r="B85" s="5">
        <v>4</v>
      </c>
      <c r="C85" s="5" t="s">
        <v>312</v>
      </c>
      <c r="D85" s="5" t="s">
        <v>313</v>
      </c>
      <c r="E85" s="5">
        <v>8544</v>
      </c>
      <c r="F85" s="5">
        <v>24</v>
      </c>
      <c r="G85" s="5">
        <v>771</v>
      </c>
      <c r="H85" s="5">
        <v>45</v>
      </c>
      <c r="I85" s="5">
        <v>1291</v>
      </c>
      <c r="J85" s="5">
        <v>541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5000</v>
      </c>
      <c r="Q85" s="5">
        <v>874</v>
      </c>
    </row>
    <row r="86" spans="1:17">
      <c r="A86" s="5">
        <v>1386</v>
      </c>
      <c r="B86" s="5">
        <v>4</v>
      </c>
      <c r="C86" s="5" t="s">
        <v>314</v>
      </c>
      <c r="D86" s="5" t="s">
        <v>315</v>
      </c>
      <c r="E86" s="5">
        <v>160439</v>
      </c>
      <c r="F86" s="5">
        <v>2412</v>
      </c>
      <c r="G86" s="5">
        <v>17312</v>
      </c>
      <c r="H86" s="5">
        <v>5051</v>
      </c>
      <c r="I86" s="5">
        <v>56071</v>
      </c>
      <c r="J86" s="5">
        <v>13441</v>
      </c>
      <c r="K86" s="5">
        <v>0</v>
      </c>
      <c r="L86" s="5">
        <v>0</v>
      </c>
      <c r="M86" s="5">
        <v>0</v>
      </c>
      <c r="N86" s="5">
        <v>0</v>
      </c>
      <c r="O86" s="5">
        <v>145</v>
      </c>
      <c r="P86" s="5">
        <v>53809</v>
      </c>
      <c r="Q86" s="5">
        <v>12198</v>
      </c>
    </row>
    <row r="87" spans="1:17">
      <c r="A87" s="5">
        <v>1386</v>
      </c>
      <c r="B87" s="5">
        <v>4</v>
      </c>
      <c r="C87" s="5" t="s">
        <v>316</v>
      </c>
      <c r="D87" s="5" t="s">
        <v>317</v>
      </c>
      <c r="E87" s="5">
        <v>77989</v>
      </c>
      <c r="F87" s="5">
        <v>67</v>
      </c>
      <c r="G87" s="5">
        <v>5973</v>
      </c>
      <c r="H87" s="5">
        <v>1615</v>
      </c>
      <c r="I87" s="5">
        <v>16441</v>
      </c>
      <c r="J87" s="5">
        <v>3152</v>
      </c>
      <c r="K87" s="5">
        <v>1077</v>
      </c>
      <c r="L87" s="5">
        <v>0</v>
      </c>
      <c r="M87" s="5">
        <v>0</v>
      </c>
      <c r="N87" s="5">
        <v>0</v>
      </c>
      <c r="O87" s="5">
        <v>0</v>
      </c>
      <c r="P87" s="5">
        <v>41413</v>
      </c>
      <c r="Q87" s="5">
        <v>8250</v>
      </c>
    </row>
    <row r="88" spans="1:17">
      <c r="A88" s="5">
        <v>1386</v>
      </c>
      <c r="B88" s="5">
        <v>4</v>
      </c>
      <c r="C88" s="5" t="s">
        <v>318</v>
      </c>
      <c r="D88" s="5" t="s">
        <v>319</v>
      </c>
      <c r="E88" s="5">
        <v>41552</v>
      </c>
      <c r="F88" s="5">
        <v>207</v>
      </c>
      <c r="G88" s="5">
        <v>9259</v>
      </c>
      <c r="H88" s="5">
        <v>223</v>
      </c>
      <c r="I88" s="5">
        <v>4564</v>
      </c>
      <c r="J88" s="5">
        <v>1122</v>
      </c>
      <c r="K88" s="5">
        <v>148</v>
      </c>
      <c r="L88" s="5">
        <v>0</v>
      </c>
      <c r="M88" s="5">
        <v>0</v>
      </c>
      <c r="N88" s="5">
        <v>0</v>
      </c>
      <c r="O88" s="5">
        <v>187</v>
      </c>
      <c r="P88" s="5">
        <v>21444</v>
      </c>
      <c r="Q88" s="5">
        <v>4399</v>
      </c>
    </row>
    <row r="89" spans="1:17">
      <c r="A89" s="5">
        <v>1386</v>
      </c>
      <c r="B89" s="5">
        <v>3</v>
      </c>
      <c r="C89" s="5" t="s">
        <v>320</v>
      </c>
      <c r="D89" s="5" t="s">
        <v>321</v>
      </c>
      <c r="E89" s="5">
        <v>54861</v>
      </c>
      <c r="F89" s="5">
        <v>24</v>
      </c>
      <c r="G89" s="5">
        <v>897</v>
      </c>
      <c r="H89" s="5">
        <v>153</v>
      </c>
      <c r="I89" s="5">
        <v>29293</v>
      </c>
      <c r="J89" s="5">
        <v>500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19463</v>
      </c>
      <c r="Q89" s="5">
        <v>4531</v>
      </c>
    </row>
    <row r="90" spans="1:17">
      <c r="A90" s="5">
        <v>1386</v>
      </c>
      <c r="B90" s="5">
        <v>4</v>
      </c>
      <c r="C90" s="5" t="s">
        <v>322</v>
      </c>
      <c r="D90" s="5" t="s">
        <v>321</v>
      </c>
      <c r="E90" s="5">
        <v>54861</v>
      </c>
      <c r="F90" s="5">
        <v>24</v>
      </c>
      <c r="G90" s="5">
        <v>897</v>
      </c>
      <c r="H90" s="5">
        <v>153</v>
      </c>
      <c r="I90" s="5">
        <v>29293</v>
      </c>
      <c r="J90" s="5">
        <v>500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19463</v>
      </c>
      <c r="Q90" s="5">
        <v>4531</v>
      </c>
    </row>
    <row r="91" spans="1:17">
      <c r="A91" s="5">
        <v>1386</v>
      </c>
      <c r="B91" s="5">
        <v>2</v>
      </c>
      <c r="C91" s="5" t="s">
        <v>323</v>
      </c>
      <c r="D91" s="5" t="s">
        <v>324</v>
      </c>
      <c r="E91" s="5">
        <v>87989</v>
      </c>
      <c r="F91" s="5">
        <v>188</v>
      </c>
      <c r="G91" s="5">
        <v>4021</v>
      </c>
      <c r="H91" s="5">
        <v>357</v>
      </c>
      <c r="I91" s="5">
        <v>14629</v>
      </c>
      <c r="J91" s="5">
        <v>4742</v>
      </c>
      <c r="K91" s="5">
        <v>793</v>
      </c>
      <c r="L91" s="5">
        <v>0</v>
      </c>
      <c r="M91" s="5">
        <v>0</v>
      </c>
      <c r="N91" s="5">
        <v>0</v>
      </c>
      <c r="O91" s="5">
        <v>143</v>
      </c>
      <c r="P91" s="5">
        <v>56120</v>
      </c>
      <c r="Q91" s="5">
        <v>6997</v>
      </c>
    </row>
    <row r="92" spans="1:17">
      <c r="A92" s="5">
        <v>1386</v>
      </c>
      <c r="B92" s="5">
        <v>3</v>
      </c>
      <c r="C92" s="5" t="s">
        <v>325</v>
      </c>
      <c r="D92" s="5" t="s">
        <v>324</v>
      </c>
      <c r="E92" s="5">
        <v>87989</v>
      </c>
      <c r="F92" s="5">
        <v>188</v>
      </c>
      <c r="G92" s="5">
        <v>4021</v>
      </c>
      <c r="H92" s="5">
        <v>357</v>
      </c>
      <c r="I92" s="5">
        <v>14629</v>
      </c>
      <c r="J92" s="5">
        <v>4742</v>
      </c>
      <c r="K92" s="5">
        <v>793</v>
      </c>
      <c r="L92" s="5">
        <v>0</v>
      </c>
      <c r="M92" s="5">
        <v>0</v>
      </c>
      <c r="N92" s="5">
        <v>0</v>
      </c>
      <c r="O92" s="5">
        <v>143</v>
      </c>
      <c r="P92" s="5">
        <v>56120</v>
      </c>
      <c r="Q92" s="5">
        <v>6997</v>
      </c>
    </row>
    <row r="93" spans="1:17">
      <c r="A93" s="5">
        <v>1386</v>
      </c>
      <c r="B93" s="5">
        <v>4</v>
      </c>
      <c r="C93" s="5" t="s">
        <v>326</v>
      </c>
      <c r="D93" s="5" t="s">
        <v>324</v>
      </c>
      <c r="E93" s="5">
        <v>87989</v>
      </c>
      <c r="F93" s="5">
        <v>188</v>
      </c>
      <c r="G93" s="5">
        <v>4021</v>
      </c>
      <c r="H93" s="5">
        <v>357</v>
      </c>
      <c r="I93" s="5">
        <v>14629</v>
      </c>
      <c r="J93" s="5">
        <v>4742</v>
      </c>
      <c r="K93" s="5">
        <v>793</v>
      </c>
      <c r="L93" s="5">
        <v>0</v>
      </c>
      <c r="M93" s="5">
        <v>0</v>
      </c>
      <c r="N93" s="5">
        <v>0</v>
      </c>
      <c r="O93" s="5">
        <v>143</v>
      </c>
      <c r="P93" s="5">
        <v>56120</v>
      </c>
      <c r="Q93" s="5">
        <v>6997</v>
      </c>
    </row>
    <row r="94" spans="1:17">
      <c r="A94" s="5">
        <v>1386</v>
      </c>
      <c r="B94" s="5">
        <v>2</v>
      </c>
      <c r="C94" s="5" t="s">
        <v>327</v>
      </c>
      <c r="D94" s="5" t="s">
        <v>328</v>
      </c>
      <c r="E94" s="5">
        <v>618282</v>
      </c>
      <c r="F94" s="5">
        <v>2263</v>
      </c>
      <c r="G94" s="5">
        <v>36406</v>
      </c>
      <c r="H94" s="5">
        <v>8492</v>
      </c>
      <c r="I94" s="5">
        <v>68750</v>
      </c>
      <c r="J94" s="5">
        <v>27213</v>
      </c>
      <c r="K94" s="5">
        <v>7330</v>
      </c>
      <c r="L94" s="5">
        <v>0</v>
      </c>
      <c r="M94" s="5">
        <v>0</v>
      </c>
      <c r="N94" s="5">
        <v>0</v>
      </c>
      <c r="O94" s="5">
        <v>516</v>
      </c>
      <c r="P94" s="5">
        <v>436093</v>
      </c>
      <c r="Q94" s="5">
        <v>31219</v>
      </c>
    </row>
    <row r="95" spans="1:17">
      <c r="A95" s="5">
        <v>1386</v>
      </c>
      <c r="B95" s="5">
        <v>3</v>
      </c>
      <c r="C95" s="5" t="s">
        <v>329</v>
      </c>
      <c r="D95" s="5" t="s">
        <v>330</v>
      </c>
      <c r="E95" s="5">
        <v>181303</v>
      </c>
      <c r="F95" s="5">
        <v>140</v>
      </c>
      <c r="G95" s="5">
        <v>16280</v>
      </c>
      <c r="H95" s="5">
        <v>1417</v>
      </c>
      <c r="I95" s="5">
        <v>34110</v>
      </c>
      <c r="J95" s="5">
        <v>5733</v>
      </c>
      <c r="K95" s="5">
        <v>6031</v>
      </c>
      <c r="L95" s="5">
        <v>0</v>
      </c>
      <c r="M95" s="5">
        <v>0</v>
      </c>
      <c r="N95" s="5">
        <v>0</v>
      </c>
      <c r="O95" s="5">
        <v>84</v>
      </c>
      <c r="P95" s="5">
        <v>109260</v>
      </c>
      <c r="Q95" s="5">
        <v>8248</v>
      </c>
    </row>
    <row r="96" spans="1:17">
      <c r="A96" s="5">
        <v>1386</v>
      </c>
      <c r="B96" s="5">
        <v>4</v>
      </c>
      <c r="C96" s="5" t="s">
        <v>331</v>
      </c>
      <c r="D96" s="5" t="s">
        <v>332</v>
      </c>
      <c r="E96" s="5">
        <v>121348</v>
      </c>
      <c r="F96" s="5">
        <v>14</v>
      </c>
      <c r="G96" s="5">
        <v>10897</v>
      </c>
      <c r="H96" s="5">
        <v>214</v>
      </c>
      <c r="I96" s="5">
        <v>25032</v>
      </c>
      <c r="J96" s="5">
        <v>2340</v>
      </c>
      <c r="K96" s="5">
        <v>3449</v>
      </c>
      <c r="L96" s="5">
        <v>0</v>
      </c>
      <c r="M96" s="5">
        <v>0</v>
      </c>
      <c r="N96" s="5">
        <v>0</v>
      </c>
      <c r="O96" s="5">
        <v>0</v>
      </c>
      <c r="P96" s="5">
        <v>72974</v>
      </c>
      <c r="Q96" s="5">
        <v>6430</v>
      </c>
    </row>
    <row r="97" spans="1:17">
      <c r="A97" s="5">
        <v>1386</v>
      </c>
      <c r="B97" s="5">
        <v>4</v>
      </c>
      <c r="C97" s="5" t="s">
        <v>333</v>
      </c>
      <c r="D97" s="5" t="s">
        <v>334</v>
      </c>
      <c r="E97" s="5">
        <v>59955</v>
      </c>
      <c r="F97" s="5">
        <v>126</v>
      </c>
      <c r="G97" s="5">
        <v>5383</v>
      </c>
      <c r="H97" s="5">
        <v>1203</v>
      </c>
      <c r="I97" s="5">
        <v>9078</v>
      </c>
      <c r="J97" s="5">
        <v>3394</v>
      </c>
      <c r="K97" s="5">
        <v>2582</v>
      </c>
      <c r="L97" s="5">
        <v>0</v>
      </c>
      <c r="M97" s="5">
        <v>0</v>
      </c>
      <c r="N97" s="5">
        <v>0</v>
      </c>
      <c r="O97" s="5">
        <v>84</v>
      </c>
      <c r="P97" s="5">
        <v>36287</v>
      </c>
      <c r="Q97" s="5">
        <v>1818</v>
      </c>
    </row>
    <row r="98" spans="1:17">
      <c r="A98" s="5">
        <v>1386</v>
      </c>
      <c r="B98" s="5">
        <v>3</v>
      </c>
      <c r="C98" s="5" t="s">
        <v>335</v>
      </c>
      <c r="D98" s="5" t="s">
        <v>336</v>
      </c>
      <c r="E98" s="5">
        <v>436979</v>
      </c>
      <c r="F98" s="5">
        <v>2123</v>
      </c>
      <c r="G98" s="5">
        <v>20127</v>
      </c>
      <c r="H98" s="5">
        <v>7075</v>
      </c>
      <c r="I98" s="5">
        <v>34640</v>
      </c>
      <c r="J98" s="5">
        <v>21479</v>
      </c>
      <c r="K98" s="5">
        <v>1299</v>
      </c>
      <c r="L98" s="5">
        <v>0</v>
      </c>
      <c r="M98" s="5">
        <v>0</v>
      </c>
      <c r="N98" s="5">
        <v>0</v>
      </c>
      <c r="O98" s="5">
        <v>432</v>
      </c>
      <c r="P98" s="5">
        <v>326832</v>
      </c>
      <c r="Q98" s="5">
        <v>22971</v>
      </c>
    </row>
    <row r="99" spans="1:17">
      <c r="A99" s="5">
        <v>1386</v>
      </c>
      <c r="B99" s="5">
        <v>4</v>
      </c>
      <c r="C99" s="5" t="s">
        <v>337</v>
      </c>
      <c r="D99" s="5" t="s">
        <v>336</v>
      </c>
      <c r="E99" s="5">
        <v>436979</v>
      </c>
      <c r="F99" s="5">
        <v>2123</v>
      </c>
      <c r="G99" s="5">
        <v>20127</v>
      </c>
      <c r="H99" s="5">
        <v>7075</v>
      </c>
      <c r="I99" s="5">
        <v>34640</v>
      </c>
      <c r="J99" s="5">
        <v>21479</v>
      </c>
      <c r="K99" s="5">
        <v>1299</v>
      </c>
      <c r="L99" s="5">
        <v>0</v>
      </c>
      <c r="M99" s="5">
        <v>0</v>
      </c>
      <c r="N99" s="5">
        <v>0</v>
      </c>
      <c r="O99" s="5">
        <v>432</v>
      </c>
      <c r="P99" s="5">
        <v>326832</v>
      </c>
      <c r="Q99" s="5">
        <v>22971</v>
      </c>
    </row>
    <row r="100" spans="1:17">
      <c r="A100" s="5">
        <v>1386</v>
      </c>
      <c r="B100" s="5">
        <v>2</v>
      </c>
      <c r="C100" s="5" t="s">
        <v>338</v>
      </c>
      <c r="D100" s="5" t="s">
        <v>339</v>
      </c>
      <c r="E100" s="5">
        <v>5582976</v>
      </c>
      <c r="F100" s="5">
        <v>15096</v>
      </c>
      <c r="G100" s="5">
        <v>269629</v>
      </c>
      <c r="H100" s="5">
        <v>262693</v>
      </c>
      <c r="I100" s="5">
        <v>1442034</v>
      </c>
      <c r="J100" s="5">
        <v>91688</v>
      </c>
      <c r="K100" s="5">
        <v>1087787</v>
      </c>
      <c r="L100" s="5">
        <v>504</v>
      </c>
      <c r="M100" s="5">
        <v>118</v>
      </c>
      <c r="N100" s="5">
        <v>0</v>
      </c>
      <c r="O100" s="5">
        <v>14601</v>
      </c>
      <c r="P100" s="5">
        <v>2249135</v>
      </c>
      <c r="Q100" s="5">
        <v>149689</v>
      </c>
    </row>
    <row r="101" spans="1:17">
      <c r="A101" s="5">
        <v>1386</v>
      </c>
      <c r="B101" s="5">
        <v>3</v>
      </c>
      <c r="C101" s="5" t="s">
        <v>340</v>
      </c>
      <c r="D101" s="5" t="s">
        <v>341</v>
      </c>
      <c r="E101" s="5">
        <v>336365</v>
      </c>
      <c r="F101" s="5">
        <v>146</v>
      </c>
      <c r="G101" s="5">
        <v>8006</v>
      </c>
      <c r="H101" s="5">
        <v>6290</v>
      </c>
      <c r="I101" s="5">
        <v>148817</v>
      </c>
      <c r="J101" s="5">
        <v>6954</v>
      </c>
      <c r="K101" s="5">
        <v>5809</v>
      </c>
      <c r="L101" s="5">
        <v>0</v>
      </c>
      <c r="M101" s="5">
        <v>0</v>
      </c>
      <c r="N101" s="5">
        <v>0</v>
      </c>
      <c r="O101" s="5">
        <v>2034</v>
      </c>
      <c r="P101" s="5">
        <v>146087</v>
      </c>
      <c r="Q101" s="5">
        <v>12222</v>
      </c>
    </row>
    <row r="102" spans="1:17">
      <c r="A102" s="5">
        <v>1386</v>
      </c>
      <c r="B102" s="5">
        <v>4</v>
      </c>
      <c r="C102" s="5" t="s">
        <v>342</v>
      </c>
      <c r="D102" s="5" t="s">
        <v>341</v>
      </c>
      <c r="E102" s="5">
        <v>336365</v>
      </c>
      <c r="F102" s="5">
        <v>146</v>
      </c>
      <c r="G102" s="5">
        <v>8006</v>
      </c>
      <c r="H102" s="5">
        <v>6290</v>
      </c>
      <c r="I102" s="5">
        <v>148817</v>
      </c>
      <c r="J102" s="5">
        <v>6954</v>
      </c>
      <c r="K102" s="5">
        <v>5809</v>
      </c>
      <c r="L102" s="5">
        <v>0</v>
      </c>
      <c r="M102" s="5">
        <v>0</v>
      </c>
      <c r="N102" s="5">
        <v>0</v>
      </c>
      <c r="O102" s="5">
        <v>2034</v>
      </c>
      <c r="P102" s="5">
        <v>146087</v>
      </c>
      <c r="Q102" s="5">
        <v>12222</v>
      </c>
    </row>
    <row r="103" spans="1:17">
      <c r="A103" s="5">
        <v>1386</v>
      </c>
      <c r="B103" s="5">
        <v>3</v>
      </c>
      <c r="C103" s="5" t="s">
        <v>343</v>
      </c>
      <c r="D103" s="5" t="s">
        <v>344</v>
      </c>
      <c r="E103" s="5">
        <v>5246611</v>
      </c>
      <c r="F103" s="5">
        <v>14950</v>
      </c>
      <c r="G103" s="5">
        <v>261624</v>
      </c>
      <c r="H103" s="5">
        <v>256403</v>
      </c>
      <c r="I103" s="5">
        <v>1293217</v>
      </c>
      <c r="J103" s="5">
        <v>84734</v>
      </c>
      <c r="K103" s="5">
        <v>1081979</v>
      </c>
      <c r="L103" s="5">
        <v>504</v>
      </c>
      <c r="M103" s="5">
        <v>118</v>
      </c>
      <c r="N103" s="5">
        <v>0</v>
      </c>
      <c r="O103" s="5">
        <v>12567</v>
      </c>
      <c r="P103" s="5">
        <v>2103048</v>
      </c>
      <c r="Q103" s="5">
        <v>137467</v>
      </c>
    </row>
    <row r="104" spans="1:17">
      <c r="A104" s="5">
        <v>1386</v>
      </c>
      <c r="B104" s="5">
        <v>4</v>
      </c>
      <c r="C104" s="5" t="s">
        <v>345</v>
      </c>
      <c r="D104" s="5" t="s">
        <v>346</v>
      </c>
      <c r="E104" s="5">
        <v>133744</v>
      </c>
      <c r="F104" s="5">
        <v>238</v>
      </c>
      <c r="G104" s="5">
        <v>10630</v>
      </c>
      <c r="H104" s="5">
        <v>8802</v>
      </c>
      <c r="I104" s="5">
        <v>44046</v>
      </c>
      <c r="J104" s="5">
        <v>3946</v>
      </c>
      <c r="K104" s="5">
        <v>33633</v>
      </c>
      <c r="L104" s="5">
        <v>0</v>
      </c>
      <c r="M104" s="5">
        <v>0</v>
      </c>
      <c r="N104" s="5">
        <v>0</v>
      </c>
      <c r="O104" s="5">
        <v>41</v>
      </c>
      <c r="P104" s="5">
        <v>31352</v>
      </c>
      <c r="Q104" s="5">
        <v>1056</v>
      </c>
    </row>
    <row r="105" spans="1:17">
      <c r="A105" s="5">
        <v>1386</v>
      </c>
      <c r="B105" s="5">
        <v>4</v>
      </c>
      <c r="C105" s="5" t="s">
        <v>347</v>
      </c>
      <c r="D105" s="5" t="s">
        <v>348</v>
      </c>
      <c r="E105" s="5">
        <v>1958401</v>
      </c>
      <c r="F105" s="5">
        <v>3768</v>
      </c>
      <c r="G105" s="5">
        <v>80266</v>
      </c>
      <c r="H105" s="5">
        <v>230058</v>
      </c>
      <c r="I105" s="5">
        <v>548307</v>
      </c>
      <c r="J105" s="5">
        <v>26809</v>
      </c>
      <c r="K105" s="5">
        <v>471348</v>
      </c>
      <c r="L105" s="5">
        <v>28</v>
      </c>
      <c r="M105" s="5">
        <v>8</v>
      </c>
      <c r="N105" s="5">
        <v>0</v>
      </c>
      <c r="O105" s="5">
        <v>7581</v>
      </c>
      <c r="P105" s="5">
        <v>553275</v>
      </c>
      <c r="Q105" s="5">
        <v>36953</v>
      </c>
    </row>
    <row r="106" spans="1:17">
      <c r="A106" s="5">
        <v>1386</v>
      </c>
      <c r="B106" s="5">
        <v>4</v>
      </c>
      <c r="C106" s="5" t="s">
        <v>349</v>
      </c>
      <c r="D106" s="5" t="s">
        <v>350</v>
      </c>
      <c r="E106" s="5">
        <v>68841</v>
      </c>
      <c r="F106" s="5">
        <v>36</v>
      </c>
      <c r="G106" s="5">
        <v>1575</v>
      </c>
      <c r="H106" s="5">
        <v>2510</v>
      </c>
      <c r="I106" s="5">
        <v>28015</v>
      </c>
      <c r="J106" s="5">
        <v>1106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32662</v>
      </c>
      <c r="Q106" s="5">
        <v>2938</v>
      </c>
    </row>
    <row r="107" spans="1:17">
      <c r="A107" s="5">
        <v>1386</v>
      </c>
      <c r="B107" s="5">
        <v>4</v>
      </c>
      <c r="C107" s="5" t="s">
        <v>351</v>
      </c>
      <c r="D107" s="5" t="s">
        <v>352</v>
      </c>
      <c r="E107" s="5">
        <v>2317980</v>
      </c>
      <c r="F107" s="5">
        <v>1847</v>
      </c>
      <c r="G107" s="5">
        <v>21717</v>
      </c>
      <c r="H107" s="5">
        <v>6174</v>
      </c>
      <c r="I107" s="5">
        <v>626608</v>
      </c>
      <c r="J107" s="5">
        <v>6894</v>
      </c>
      <c r="K107" s="5">
        <v>531374</v>
      </c>
      <c r="L107" s="5">
        <v>232</v>
      </c>
      <c r="M107" s="5">
        <v>0</v>
      </c>
      <c r="N107" s="5">
        <v>0</v>
      </c>
      <c r="O107" s="5">
        <v>4059</v>
      </c>
      <c r="P107" s="5">
        <v>1100146</v>
      </c>
      <c r="Q107" s="5">
        <v>18927</v>
      </c>
    </row>
    <row r="108" spans="1:17">
      <c r="A108" s="5">
        <v>1386</v>
      </c>
      <c r="B108" s="5">
        <v>4</v>
      </c>
      <c r="C108" s="5" t="s">
        <v>353</v>
      </c>
      <c r="D108" s="5" t="s">
        <v>354</v>
      </c>
      <c r="E108" s="5">
        <v>239198</v>
      </c>
      <c r="F108" s="5">
        <v>1154</v>
      </c>
      <c r="G108" s="5">
        <v>51285</v>
      </c>
      <c r="H108" s="5">
        <v>2932</v>
      </c>
      <c r="I108" s="5">
        <v>19685</v>
      </c>
      <c r="J108" s="5">
        <v>18645</v>
      </c>
      <c r="K108" s="5">
        <v>6843</v>
      </c>
      <c r="L108" s="5">
        <v>0</v>
      </c>
      <c r="M108" s="5">
        <v>79</v>
      </c>
      <c r="N108" s="5">
        <v>0</v>
      </c>
      <c r="O108" s="5">
        <v>568</v>
      </c>
      <c r="P108" s="5">
        <v>111027</v>
      </c>
      <c r="Q108" s="5">
        <v>26979</v>
      </c>
    </row>
    <row r="109" spans="1:17">
      <c r="A109" s="5">
        <v>1386</v>
      </c>
      <c r="B109" s="5">
        <v>4</v>
      </c>
      <c r="C109" s="5" t="s">
        <v>355</v>
      </c>
      <c r="D109" s="5" t="s">
        <v>356</v>
      </c>
      <c r="E109" s="5">
        <v>220534</v>
      </c>
      <c r="F109" s="5">
        <v>6577</v>
      </c>
      <c r="G109" s="5">
        <v>7887</v>
      </c>
      <c r="H109" s="5">
        <v>2837</v>
      </c>
      <c r="I109" s="5">
        <v>7330</v>
      </c>
      <c r="J109" s="5">
        <v>15021</v>
      </c>
      <c r="K109" s="5">
        <v>1084</v>
      </c>
      <c r="L109" s="5">
        <v>0</v>
      </c>
      <c r="M109" s="5">
        <v>0</v>
      </c>
      <c r="N109" s="5">
        <v>0</v>
      </c>
      <c r="O109" s="5">
        <v>96</v>
      </c>
      <c r="P109" s="5">
        <v>156504</v>
      </c>
      <c r="Q109" s="5">
        <v>23197</v>
      </c>
    </row>
    <row r="110" spans="1:17">
      <c r="A110" s="5">
        <v>1386</v>
      </c>
      <c r="B110" s="5">
        <v>4</v>
      </c>
      <c r="C110" s="5" t="s">
        <v>357</v>
      </c>
      <c r="D110" s="5" t="s">
        <v>358</v>
      </c>
      <c r="E110" s="5">
        <v>307914</v>
      </c>
      <c r="F110" s="5">
        <v>1330</v>
      </c>
      <c r="G110" s="5">
        <v>88262</v>
      </c>
      <c r="H110" s="5">
        <v>3088</v>
      </c>
      <c r="I110" s="5">
        <v>19227</v>
      </c>
      <c r="J110" s="5">
        <v>12312</v>
      </c>
      <c r="K110" s="5">
        <v>37696</v>
      </c>
      <c r="L110" s="5">
        <v>244</v>
      </c>
      <c r="M110" s="5">
        <v>31</v>
      </c>
      <c r="N110" s="5">
        <v>0</v>
      </c>
      <c r="O110" s="5">
        <v>222</v>
      </c>
      <c r="P110" s="5">
        <v>118081</v>
      </c>
      <c r="Q110" s="5">
        <v>27419</v>
      </c>
    </row>
    <row r="111" spans="1:17">
      <c r="A111" s="5">
        <v>1386</v>
      </c>
      <c r="B111" s="5">
        <v>2</v>
      </c>
      <c r="C111" s="5" t="s">
        <v>359</v>
      </c>
      <c r="D111" s="5" t="s">
        <v>360</v>
      </c>
      <c r="E111" s="5">
        <v>4604726</v>
      </c>
      <c r="F111" s="5">
        <v>6034</v>
      </c>
      <c r="G111" s="5">
        <v>59138</v>
      </c>
      <c r="H111" s="5">
        <v>8322</v>
      </c>
      <c r="I111" s="5">
        <v>839595</v>
      </c>
      <c r="J111" s="5">
        <v>24204</v>
      </c>
      <c r="K111" s="5">
        <v>44397</v>
      </c>
      <c r="L111" s="5">
        <v>524</v>
      </c>
      <c r="M111" s="5">
        <v>4556</v>
      </c>
      <c r="N111" s="5">
        <v>0</v>
      </c>
      <c r="O111" s="5">
        <v>9473</v>
      </c>
      <c r="P111" s="5">
        <v>3520324</v>
      </c>
      <c r="Q111" s="5">
        <v>88159</v>
      </c>
    </row>
    <row r="112" spans="1:17">
      <c r="A112" s="5">
        <v>1386</v>
      </c>
      <c r="B112" s="5">
        <v>3</v>
      </c>
      <c r="C112" s="5" t="s">
        <v>361</v>
      </c>
      <c r="D112" s="5" t="s">
        <v>362</v>
      </c>
      <c r="E112" s="5">
        <v>3073868</v>
      </c>
      <c r="F112" s="5">
        <v>4964</v>
      </c>
      <c r="G112" s="5">
        <v>27555</v>
      </c>
      <c r="H112" s="5">
        <v>2243</v>
      </c>
      <c r="I112" s="5">
        <v>757539</v>
      </c>
      <c r="J112" s="5">
        <v>11203</v>
      </c>
      <c r="K112" s="5">
        <v>6402</v>
      </c>
      <c r="L112" s="5">
        <v>483</v>
      </c>
      <c r="M112" s="5">
        <v>4265</v>
      </c>
      <c r="N112" s="5">
        <v>0</v>
      </c>
      <c r="O112" s="5">
        <v>337</v>
      </c>
      <c r="P112" s="5">
        <v>2215205</v>
      </c>
      <c r="Q112" s="5">
        <v>43671</v>
      </c>
    </row>
    <row r="113" spans="1:17">
      <c r="A113" s="5">
        <v>1386</v>
      </c>
      <c r="B113" s="5">
        <v>4</v>
      </c>
      <c r="C113" s="5" t="s">
        <v>363</v>
      </c>
      <c r="D113" s="5" t="s">
        <v>362</v>
      </c>
      <c r="E113" s="5">
        <v>3073868</v>
      </c>
      <c r="F113" s="5">
        <v>4964</v>
      </c>
      <c r="G113" s="5">
        <v>27555</v>
      </c>
      <c r="H113" s="5">
        <v>2243</v>
      </c>
      <c r="I113" s="5">
        <v>757539</v>
      </c>
      <c r="J113" s="5">
        <v>11203</v>
      </c>
      <c r="K113" s="5">
        <v>6402</v>
      </c>
      <c r="L113" s="5">
        <v>483</v>
      </c>
      <c r="M113" s="5">
        <v>4265</v>
      </c>
      <c r="N113" s="5">
        <v>0</v>
      </c>
      <c r="O113" s="5">
        <v>337</v>
      </c>
      <c r="P113" s="5">
        <v>2215205</v>
      </c>
      <c r="Q113" s="5">
        <v>43671</v>
      </c>
    </row>
    <row r="114" spans="1:17">
      <c r="A114" s="5">
        <v>1386</v>
      </c>
      <c r="B114" s="5">
        <v>3</v>
      </c>
      <c r="C114" s="5" t="s">
        <v>364</v>
      </c>
      <c r="D114" s="5" t="s">
        <v>365</v>
      </c>
      <c r="E114" s="5">
        <v>1217589</v>
      </c>
      <c r="F114" s="5">
        <v>851</v>
      </c>
      <c r="G114" s="5">
        <v>24851</v>
      </c>
      <c r="H114" s="5">
        <v>3876</v>
      </c>
      <c r="I114" s="5">
        <v>68425</v>
      </c>
      <c r="J114" s="5">
        <v>7637</v>
      </c>
      <c r="K114" s="5">
        <v>34408</v>
      </c>
      <c r="L114" s="5">
        <v>41</v>
      </c>
      <c r="M114" s="5">
        <v>288</v>
      </c>
      <c r="N114" s="5">
        <v>0</v>
      </c>
      <c r="O114" s="5">
        <v>276</v>
      </c>
      <c r="P114" s="5">
        <v>1050497</v>
      </c>
      <c r="Q114" s="5">
        <v>26439</v>
      </c>
    </row>
    <row r="115" spans="1:17">
      <c r="A115" s="5">
        <v>1386</v>
      </c>
      <c r="B115" s="5">
        <v>4</v>
      </c>
      <c r="C115" s="5" t="s">
        <v>366</v>
      </c>
      <c r="D115" s="5" t="s">
        <v>365</v>
      </c>
      <c r="E115" s="5">
        <v>1217589</v>
      </c>
      <c r="F115" s="5">
        <v>851</v>
      </c>
      <c r="G115" s="5">
        <v>24851</v>
      </c>
      <c r="H115" s="5">
        <v>3876</v>
      </c>
      <c r="I115" s="5">
        <v>68425</v>
      </c>
      <c r="J115" s="5">
        <v>7637</v>
      </c>
      <c r="K115" s="5">
        <v>34408</v>
      </c>
      <c r="L115" s="5">
        <v>41</v>
      </c>
      <c r="M115" s="5">
        <v>288</v>
      </c>
      <c r="N115" s="5">
        <v>0</v>
      </c>
      <c r="O115" s="5">
        <v>276</v>
      </c>
      <c r="P115" s="5">
        <v>1050497</v>
      </c>
      <c r="Q115" s="5">
        <v>26439</v>
      </c>
    </row>
    <row r="116" spans="1:17">
      <c r="A116" s="5">
        <v>1386</v>
      </c>
      <c r="B116" s="5">
        <v>3</v>
      </c>
      <c r="C116" s="5" t="s">
        <v>367</v>
      </c>
      <c r="D116" s="5" t="s">
        <v>368</v>
      </c>
      <c r="E116" s="5">
        <v>313269</v>
      </c>
      <c r="F116" s="5">
        <v>219</v>
      </c>
      <c r="G116" s="5">
        <v>6731</v>
      </c>
      <c r="H116" s="5">
        <v>2203</v>
      </c>
      <c r="I116" s="5">
        <v>13632</v>
      </c>
      <c r="J116" s="5">
        <v>5364</v>
      </c>
      <c r="K116" s="5">
        <v>3587</v>
      </c>
      <c r="L116" s="5">
        <v>0</v>
      </c>
      <c r="M116" s="5">
        <v>3</v>
      </c>
      <c r="N116" s="5">
        <v>0</v>
      </c>
      <c r="O116" s="5">
        <v>8859</v>
      </c>
      <c r="P116" s="5">
        <v>254622</v>
      </c>
      <c r="Q116" s="5">
        <v>18049</v>
      </c>
    </row>
    <row r="117" spans="1:17">
      <c r="A117" s="5">
        <v>1386</v>
      </c>
      <c r="B117" s="5">
        <v>4</v>
      </c>
      <c r="C117" s="5" t="s">
        <v>369</v>
      </c>
      <c r="D117" s="5" t="s">
        <v>370</v>
      </c>
      <c r="E117" s="5">
        <v>293820</v>
      </c>
      <c r="F117" s="5">
        <v>137</v>
      </c>
      <c r="G117" s="5">
        <v>4790</v>
      </c>
      <c r="H117" s="5">
        <v>1917</v>
      </c>
      <c r="I117" s="5">
        <v>11988</v>
      </c>
      <c r="J117" s="5">
        <v>4720</v>
      </c>
      <c r="K117" s="5">
        <v>3204</v>
      </c>
      <c r="L117" s="5">
        <v>0</v>
      </c>
      <c r="M117" s="5">
        <v>3</v>
      </c>
      <c r="N117" s="5">
        <v>0</v>
      </c>
      <c r="O117" s="5">
        <v>8859</v>
      </c>
      <c r="P117" s="5">
        <v>241268</v>
      </c>
      <c r="Q117" s="5">
        <v>16933</v>
      </c>
    </row>
    <row r="118" spans="1:17">
      <c r="A118" s="5">
        <v>1386</v>
      </c>
      <c r="B118" s="5">
        <v>4</v>
      </c>
      <c r="C118" s="5" t="s">
        <v>371</v>
      </c>
      <c r="D118" s="5" t="s">
        <v>372</v>
      </c>
      <c r="E118" s="5">
        <v>19450</v>
      </c>
      <c r="F118" s="5">
        <v>82</v>
      </c>
      <c r="G118" s="5">
        <v>1941</v>
      </c>
      <c r="H118" s="5">
        <v>285</v>
      </c>
      <c r="I118" s="5">
        <v>1644</v>
      </c>
      <c r="J118" s="5">
        <v>644</v>
      </c>
      <c r="K118" s="5">
        <v>383</v>
      </c>
      <c r="L118" s="5">
        <v>0</v>
      </c>
      <c r="M118" s="5">
        <v>0</v>
      </c>
      <c r="N118" s="5">
        <v>0</v>
      </c>
      <c r="O118" s="5">
        <v>0</v>
      </c>
      <c r="P118" s="5">
        <v>13354</v>
      </c>
      <c r="Q118" s="5">
        <v>1116</v>
      </c>
    </row>
    <row r="119" spans="1:17">
      <c r="A119" s="5">
        <v>1386</v>
      </c>
      <c r="B119" s="5">
        <v>2</v>
      </c>
      <c r="C119" s="5" t="s">
        <v>373</v>
      </c>
      <c r="D119" s="5" t="s">
        <v>374</v>
      </c>
      <c r="E119" s="5">
        <v>540143</v>
      </c>
      <c r="F119" s="5">
        <v>1904</v>
      </c>
      <c r="G119" s="5">
        <v>30467</v>
      </c>
      <c r="H119" s="5">
        <v>17988</v>
      </c>
      <c r="I119" s="5">
        <v>63747</v>
      </c>
      <c r="J119" s="5">
        <v>25333</v>
      </c>
      <c r="K119" s="5">
        <v>1980</v>
      </c>
      <c r="L119" s="5">
        <v>67</v>
      </c>
      <c r="M119" s="5">
        <v>168</v>
      </c>
      <c r="N119" s="5">
        <v>0</v>
      </c>
      <c r="O119" s="5">
        <v>3276</v>
      </c>
      <c r="P119" s="5">
        <v>360934</v>
      </c>
      <c r="Q119" s="5">
        <v>34280</v>
      </c>
    </row>
    <row r="120" spans="1:17">
      <c r="A120" s="5">
        <v>1386</v>
      </c>
      <c r="B120" s="5">
        <v>3</v>
      </c>
      <c r="C120" s="5" t="s">
        <v>375</v>
      </c>
      <c r="D120" s="5" t="s">
        <v>376</v>
      </c>
      <c r="E120" s="5">
        <v>224796</v>
      </c>
      <c r="F120" s="5">
        <v>522</v>
      </c>
      <c r="G120" s="5">
        <v>11807</v>
      </c>
      <c r="H120" s="5">
        <v>10253</v>
      </c>
      <c r="I120" s="5">
        <v>31396</v>
      </c>
      <c r="J120" s="5">
        <v>11355</v>
      </c>
      <c r="K120" s="5">
        <v>42</v>
      </c>
      <c r="L120" s="5">
        <v>0</v>
      </c>
      <c r="M120" s="5">
        <v>0</v>
      </c>
      <c r="N120" s="5">
        <v>0</v>
      </c>
      <c r="O120" s="5">
        <v>1182</v>
      </c>
      <c r="P120" s="5">
        <v>138324</v>
      </c>
      <c r="Q120" s="5">
        <v>19915</v>
      </c>
    </row>
    <row r="121" spans="1:17">
      <c r="A121" s="5">
        <v>1386</v>
      </c>
      <c r="B121" s="5">
        <v>4</v>
      </c>
      <c r="C121" s="5" t="s">
        <v>377</v>
      </c>
      <c r="D121" s="5" t="s">
        <v>378</v>
      </c>
      <c r="E121" s="5">
        <v>112955</v>
      </c>
      <c r="F121" s="5">
        <v>281</v>
      </c>
      <c r="G121" s="5">
        <v>7700</v>
      </c>
      <c r="H121" s="5">
        <v>7267</v>
      </c>
      <c r="I121" s="5">
        <v>9334</v>
      </c>
      <c r="J121" s="5">
        <v>7852</v>
      </c>
      <c r="K121" s="5">
        <v>42</v>
      </c>
      <c r="L121" s="5">
        <v>0</v>
      </c>
      <c r="M121" s="5">
        <v>0</v>
      </c>
      <c r="N121" s="5">
        <v>0</v>
      </c>
      <c r="O121" s="5">
        <v>1078</v>
      </c>
      <c r="P121" s="5">
        <v>71763</v>
      </c>
      <c r="Q121" s="5">
        <v>7638</v>
      </c>
    </row>
    <row r="122" spans="1:17">
      <c r="A122" s="5">
        <v>1386</v>
      </c>
      <c r="B122" s="5">
        <v>4</v>
      </c>
      <c r="C122" s="5" t="s">
        <v>379</v>
      </c>
      <c r="D122" s="5" t="s">
        <v>380</v>
      </c>
      <c r="E122" s="5">
        <v>111286</v>
      </c>
      <c r="F122" s="5">
        <v>237</v>
      </c>
      <c r="G122" s="5">
        <v>4086</v>
      </c>
      <c r="H122" s="5">
        <v>2887</v>
      </c>
      <c r="I122" s="5">
        <v>22028</v>
      </c>
      <c r="J122" s="5">
        <v>3455</v>
      </c>
      <c r="K122" s="5">
        <v>0</v>
      </c>
      <c r="L122" s="5">
        <v>0</v>
      </c>
      <c r="M122" s="5">
        <v>0</v>
      </c>
      <c r="N122" s="5">
        <v>0</v>
      </c>
      <c r="O122" s="5">
        <v>104</v>
      </c>
      <c r="P122" s="5">
        <v>66251</v>
      </c>
      <c r="Q122" s="5">
        <v>12238</v>
      </c>
    </row>
    <row r="123" spans="1:17">
      <c r="A123" s="5">
        <v>1386</v>
      </c>
      <c r="B123" s="5">
        <v>4</v>
      </c>
      <c r="C123" s="5" t="s">
        <v>381</v>
      </c>
      <c r="D123" s="5" t="s">
        <v>382</v>
      </c>
      <c r="E123" s="5">
        <v>555</v>
      </c>
      <c r="F123" s="5">
        <v>4</v>
      </c>
      <c r="G123" s="5">
        <v>21</v>
      </c>
      <c r="H123" s="5">
        <v>99</v>
      </c>
      <c r="I123" s="5">
        <v>34</v>
      </c>
      <c r="J123" s="5">
        <v>48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310</v>
      </c>
      <c r="Q123" s="5">
        <v>38</v>
      </c>
    </row>
    <row r="124" spans="1:17">
      <c r="A124" s="5">
        <v>1386</v>
      </c>
      <c r="B124" s="5">
        <v>3</v>
      </c>
      <c r="C124" s="5" t="s">
        <v>383</v>
      </c>
      <c r="D124" s="5" t="s">
        <v>384</v>
      </c>
      <c r="E124" s="5">
        <v>315347</v>
      </c>
      <c r="F124" s="5">
        <v>1382</v>
      </c>
      <c r="G124" s="5">
        <v>18659</v>
      </c>
      <c r="H124" s="5">
        <v>7736</v>
      </c>
      <c r="I124" s="5">
        <v>32351</v>
      </c>
      <c r="J124" s="5">
        <v>13978</v>
      </c>
      <c r="K124" s="5">
        <v>1937</v>
      </c>
      <c r="L124" s="5">
        <v>67</v>
      </c>
      <c r="M124" s="5">
        <v>168</v>
      </c>
      <c r="N124" s="5">
        <v>0</v>
      </c>
      <c r="O124" s="5">
        <v>2094</v>
      </c>
      <c r="P124" s="5">
        <v>222610</v>
      </c>
      <c r="Q124" s="5">
        <v>14366</v>
      </c>
    </row>
    <row r="125" spans="1:17">
      <c r="A125" s="5">
        <v>1386</v>
      </c>
      <c r="B125" s="5">
        <v>4</v>
      </c>
      <c r="C125" s="5" t="s">
        <v>385</v>
      </c>
      <c r="D125" s="5" t="s">
        <v>386</v>
      </c>
      <c r="E125" s="5">
        <v>14304</v>
      </c>
      <c r="F125" s="5">
        <v>117</v>
      </c>
      <c r="G125" s="5">
        <v>759</v>
      </c>
      <c r="H125" s="5">
        <v>284</v>
      </c>
      <c r="I125" s="5">
        <v>1200</v>
      </c>
      <c r="J125" s="5">
        <v>1199</v>
      </c>
      <c r="K125" s="5">
        <v>5</v>
      </c>
      <c r="L125" s="5">
        <v>0</v>
      </c>
      <c r="M125" s="5">
        <v>0</v>
      </c>
      <c r="N125" s="5">
        <v>0</v>
      </c>
      <c r="O125" s="5">
        <v>481</v>
      </c>
      <c r="P125" s="5">
        <v>9139</v>
      </c>
      <c r="Q125" s="5">
        <v>1120</v>
      </c>
    </row>
    <row r="126" spans="1:17">
      <c r="A126" s="5">
        <v>1386</v>
      </c>
      <c r="B126" s="5">
        <v>4</v>
      </c>
      <c r="C126" s="5" t="s">
        <v>387</v>
      </c>
      <c r="D126" s="5" t="s">
        <v>388</v>
      </c>
      <c r="E126" s="5">
        <v>66469</v>
      </c>
      <c r="F126" s="5">
        <v>418</v>
      </c>
      <c r="G126" s="5">
        <v>3716</v>
      </c>
      <c r="H126" s="5">
        <v>2647</v>
      </c>
      <c r="I126" s="5">
        <v>8485</v>
      </c>
      <c r="J126" s="5">
        <v>4043</v>
      </c>
      <c r="K126" s="5">
        <v>5</v>
      </c>
      <c r="L126" s="5">
        <v>0</v>
      </c>
      <c r="M126" s="5">
        <v>166</v>
      </c>
      <c r="N126" s="5">
        <v>0</v>
      </c>
      <c r="O126" s="5">
        <v>37</v>
      </c>
      <c r="P126" s="5">
        <v>42154</v>
      </c>
      <c r="Q126" s="5">
        <v>4797</v>
      </c>
    </row>
    <row r="127" spans="1:17">
      <c r="A127" s="5">
        <v>1386</v>
      </c>
      <c r="B127" s="5">
        <v>4</v>
      </c>
      <c r="C127" s="5" t="s">
        <v>389</v>
      </c>
      <c r="D127" s="5" t="s">
        <v>390</v>
      </c>
      <c r="E127" s="5">
        <v>24542</v>
      </c>
      <c r="F127" s="5">
        <v>93</v>
      </c>
      <c r="G127" s="5">
        <v>1557</v>
      </c>
      <c r="H127" s="5">
        <v>832</v>
      </c>
      <c r="I127" s="5">
        <v>2552</v>
      </c>
      <c r="J127" s="5">
        <v>1722</v>
      </c>
      <c r="K127" s="5">
        <v>62</v>
      </c>
      <c r="L127" s="5">
        <v>0</v>
      </c>
      <c r="M127" s="5">
        <v>0</v>
      </c>
      <c r="N127" s="5">
        <v>0</v>
      </c>
      <c r="O127" s="5">
        <v>13</v>
      </c>
      <c r="P127" s="5">
        <v>16699</v>
      </c>
      <c r="Q127" s="5">
        <v>1012</v>
      </c>
    </row>
    <row r="128" spans="1:17">
      <c r="A128" s="5">
        <v>1386</v>
      </c>
      <c r="B128" s="5">
        <v>4</v>
      </c>
      <c r="C128" s="5" t="s">
        <v>391</v>
      </c>
      <c r="D128" s="5" t="s">
        <v>392</v>
      </c>
      <c r="E128" s="5">
        <v>210032</v>
      </c>
      <c r="F128" s="5">
        <v>753</v>
      </c>
      <c r="G128" s="5">
        <v>12628</v>
      </c>
      <c r="H128" s="5">
        <v>3973</v>
      </c>
      <c r="I128" s="5">
        <v>20114</v>
      </c>
      <c r="J128" s="5">
        <v>7014</v>
      </c>
      <c r="K128" s="5">
        <v>1866</v>
      </c>
      <c r="L128" s="5">
        <v>67</v>
      </c>
      <c r="M128" s="5">
        <v>2</v>
      </c>
      <c r="N128" s="5">
        <v>0</v>
      </c>
      <c r="O128" s="5">
        <v>1562</v>
      </c>
      <c r="P128" s="5">
        <v>154617</v>
      </c>
      <c r="Q128" s="5">
        <v>7437</v>
      </c>
    </row>
    <row r="129" spans="1:17">
      <c r="A129" s="5">
        <v>1386</v>
      </c>
      <c r="B129" s="5">
        <v>2</v>
      </c>
      <c r="C129" s="5" t="s">
        <v>393</v>
      </c>
      <c r="D129" s="5" t="s">
        <v>394</v>
      </c>
      <c r="E129" s="5">
        <v>99165</v>
      </c>
      <c r="F129" s="5">
        <v>406</v>
      </c>
      <c r="G129" s="5">
        <v>7231</v>
      </c>
      <c r="H129" s="5">
        <v>3877</v>
      </c>
      <c r="I129" s="5">
        <v>11374</v>
      </c>
      <c r="J129" s="5">
        <v>7809</v>
      </c>
      <c r="K129" s="5">
        <v>0</v>
      </c>
      <c r="L129" s="5">
        <v>0</v>
      </c>
      <c r="M129" s="5">
        <v>0</v>
      </c>
      <c r="N129" s="5">
        <v>0</v>
      </c>
      <c r="O129" s="5">
        <v>2</v>
      </c>
      <c r="P129" s="5">
        <v>60167</v>
      </c>
      <c r="Q129" s="5">
        <v>8300</v>
      </c>
    </row>
    <row r="130" spans="1:17">
      <c r="A130" s="5">
        <v>1386</v>
      </c>
      <c r="B130" s="5">
        <v>3</v>
      </c>
      <c r="C130" s="5" t="s">
        <v>395</v>
      </c>
      <c r="D130" s="5" t="s">
        <v>396</v>
      </c>
      <c r="E130" s="5">
        <v>36665</v>
      </c>
      <c r="F130" s="5">
        <v>213</v>
      </c>
      <c r="G130" s="5">
        <v>4636</v>
      </c>
      <c r="H130" s="5">
        <v>3462</v>
      </c>
      <c r="I130" s="5">
        <v>1553</v>
      </c>
      <c r="J130" s="5">
        <v>2955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21390</v>
      </c>
      <c r="Q130" s="5">
        <v>2455</v>
      </c>
    </row>
    <row r="131" spans="1:17">
      <c r="A131" s="5">
        <v>1386</v>
      </c>
      <c r="B131" s="5">
        <v>4</v>
      </c>
      <c r="C131" s="5" t="s">
        <v>397</v>
      </c>
      <c r="D131" s="5" t="s">
        <v>396</v>
      </c>
      <c r="E131" s="5">
        <v>36665</v>
      </c>
      <c r="F131" s="5">
        <v>213</v>
      </c>
      <c r="G131" s="5">
        <v>4636</v>
      </c>
      <c r="H131" s="5">
        <v>3462</v>
      </c>
      <c r="I131" s="5">
        <v>1553</v>
      </c>
      <c r="J131" s="5">
        <v>2955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21390</v>
      </c>
      <c r="Q131" s="5">
        <v>2455</v>
      </c>
    </row>
    <row r="132" spans="1:17">
      <c r="A132" s="5">
        <v>1386</v>
      </c>
      <c r="B132" s="5">
        <v>3</v>
      </c>
      <c r="C132" s="5" t="s">
        <v>398</v>
      </c>
      <c r="D132" s="5" t="s">
        <v>399</v>
      </c>
      <c r="E132" s="5">
        <v>10222</v>
      </c>
      <c r="F132" s="5">
        <v>121</v>
      </c>
      <c r="G132" s="5">
        <v>288</v>
      </c>
      <c r="H132" s="5">
        <v>34</v>
      </c>
      <c r="I132" s="5">
        <v>1210</v>
      </c>
      <c r="J132" s="5">
        <v>1517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5218</v>
      </c>
      <c r="Q132" s="5">
        <v>1833</v>
      </c>
    </row>
    <row r="133" spans="1:17">
      <c r="A133" s="5">
        <v>1386</v>
      </c>
      <c r="B133" s="5">
        <v>4</v>
      </c>
      <c r="C133" s="5" t="s">
        <v>400</v>
      </c>
      <c r="D133" s="5" t="s">
        <v>399</v>
      </c>
      <c r="E133" s="5">
        <v>10222</v>
      </c>
      <c r="F133" s="5">
        <v>121</v>
      </c>
      <c r="G133" s="5">
        <v>288</v>
      </c>
      <c r="H133" s="5">
        <v>34</v>
      </c>
      <c r="I133" s="5">
        <v>1210</v>
      </c>
      <c r="J133" s="5">
        <v>1517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5218</v>
      </c>
      <c r="Q133" s="5">
        <v>1833</v>
      </c>
    </row>
    <row r="134" spans="1:17">
      <c r="A134" s="5">
        <v>1386</v>
      </c>
      <c r="B134" s="5">
        <v>3</v>
      </c>
      <c r="C134" s="5" t="s">
        <v>401</v>
      </c>
      <c r="D134" s="5" t="s">
        <v>402</v>
      </c>
      <c r="E134" s="5">
        <v>15758</v>
      </c>
      <c r="F134" s="5">
        <v>25</v>
      </c>
      <c r="G134" s="5">
        <v>707</v>
      </c>
      <c r="H134" s="5">
        <v>177</v>
      </c>
      <c r="I134" s="5">
        <v>1083</v>
      </c>
      <c r="J134" s="5">
        <v>790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11940</v>
      </c>
      <c r="Q134" s="5">
        <v>1036</v>
      </c>
    </row>
    <row r="135" spans="1:17">
      <c r="A135" s="5">
        <v>1386</v>
      </c>
      <c r="B135" s="5">
        <v>4</v>
      </c>
      <c r="C135" s="5" t="s">
        <v>403</v>
      </c>
      <c r="D135" s="5" t="s">
        <v>402</v>
      </c>
      <c r="E135" s="5">
        <v>15758</v>
      </c>
      <c r="F135" s="5">
        <v>25</v>
      </c>
      <c r="G135" s="5">
        <v>707</v>
      </c>
      <c r="H135" s="5">
        <v>177</v>
      </c>
      <c r="I135" s="5">
        <v>1083</v>
      </c>
      <c r="J135" s="5">
        <v>790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11940</v>
      </c>
      <c r="Q135" s="5">
        <v>1036</v>
      </c>
    </row>
    <row r="136" spans="1:17">
      <c r="A136" s="5">
        <v>1386</v>
      </c>
      <c r="B136" s="5">
        <v>3</v>
      </c>
      <c r="C136" s="5" t="s">
        <v>404</v>
      </c>
      <c r="D136" s="5" t="s">
        <v>405</v>
      </c>
      <c r="E136" s="5">
        <v>11246</v>
      </c>
      <c r="F136" s="5">
        <v>16</v>
      </c>
      <c r="G136" s="5">
        <v>261</v>
      </c>
      <c r="H136" s="5">
        <v>45</v>
      </c>
      <c r="I136" s="5">
        <v>1037</v>
      </c>
      <c r="J136" s="5">
        <v>1395</v>
      </c>
      <c r="K136" s="5">
        <v>0</v>
      </c>
      <c r="L136" s="5">
        <v>0</v>
      </c>
      <c r="M136" s="5">
        <v>0</v>
      </c>
      <c r="N136" s="5">
        <v>0</v>
      </c>
      <c r="O136" s="5">
        <v>2</v>
      </c>
      <c r="P136" s="5">
        <v>7613</v>
      </c>
      <c r="Q136" s="5">
        <v>878</v>
      </c>
    </row>
    <row r="137" spans="1:17">
      <c r="A137" s="5">
        <v>1386</v>
      </c>
      <c r="B137" s="5">
        <v>4</v>
      </c>
      <c r="C137" s="5" t="s">
        <v>406</v>
      </c>
      <c r="D137" s="5" t="s">
        <v>405</v>
      </c>
      <c r="E137" s="5">
        <v>11246</v>
      </c>
      <c r="F137" s="5">
        <v>16</v>
      </c>
      <c r="G137" s="5">
        <v>261</v>
      </c>
      <c r="H137" s="5">
        <v>45</v>
      </c>
      <c r="I137" s="5">
        <v>1037</v>
      </c>
      <c r="J137" s="5">
        <v>1395</v>
      </c>
      <c r="K137" s="5">
        <v>0</v>
      </c>
      <c r="L137" s="5">
        <v>0</v>
      </c>
      <c r="M137" s="5">
        <v>0</v>
      </c>
      <c r="N137" s="5">
        <v>0</v>
      </c>
      <c r="O137" s="5">
        <v>2</v>
      </c>
      <c r="P137" s="5">
        <v>7613</v>
      </c>
      <c r="Q137" s="5">
        <v>878</v>
      </c>
    </row>
    <row r="138" spans="1:17">
      <c r="A138" s="5">
        <v>1386</v>
      </c>
      <c r="B138" s="5">
        <v>3</v>
      </c>
      <c r="C138" s="5" t="s">
        <v>407</v>
      </c>
      <c r="D138" s="5" t="s">
        <v>408</v>
      </c>
      <c r="E138" s="5">
        <v>20023</v>
      </c>
      <c r="F138" s="5">
        <v>31</v>
      </c>
      <c r="G138" s="5">
        <v>1258</v>
      </c>
      <c r="H138" s="5">
        <v>149</v>
      </c>
      <c r="I138" s="5">
        <v>5916</v>
      </c>
      <c r="J138" s="5">
        <v>1004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10519</v>
      </c>
      <c r="Q138" s="5">
        <v>1146</v>
      </c>
    </row>
    <row r="139" spans="1:17">
      <c r="A139" s="5">
        <v>1386</v>
      </c>
      <c r="B139" s="5">
        <v>4</v>
      </c>
      <c r="C139" s="5" t="s">
        <v>409</v>
      </c>
      <c r="D139" s="5" t="s">
        <v>410</v>
      </c>
      <c r="E139" s="5">
        <v>11988</v>
      </c>
      <c r="F139" s="5">
        <v>12</v>
      </c>
      <c r="G139" s="5">
        <v>874</v>
      </c>
      <c r="H139" s="5">
        <v>149</v>
      </c>
      <c r="I139" s="5">
        <v>1498</v>
      </c>
      <c r="J139" s="5">
        <v>701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8006</v>
      </c>
      <c r="Q139" s="5">
        <v>747</v>
      </c>
    </row>
    <row r="140" spans="1:17">
      <c r="A140" s="5">
        <v>1386</v>
      </c>
      <c r="B140" s="5">
        <v>4</v>
      </c>
      <c r="C140" s="5" t="s">
        <v>411</v>
      </c>
      <c r="D140" s="5" t="s">
        <v>412</v>
      </c>
      <c r="E140" s="5">
        <v>8035</v>
      </c>
      <c r="F140" s="5">
        <v>19</v>
      </c>
      <c r="G140" s="5">
        <v>384</v>
      </c>
      <c r="H140" s="5">
        <v>0</v>
      </c>
      <c r="I140" s="5">
        <v>4418</v>
      </c>
      <c r="J140" s="5">
        <v>303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2512</v>
      </c>
      <c r="Q140" s="5">
        <v>399</v>
      </c>
    </row>
    <row r="141" spans="1:17">
      <c r="A141" s="5">
        <v>1386</v>
      </c>
      <c r="B141" s="5">
        <v>3</v>
      </c>
      <c r="C141" s="5" t="s">
        <v>413</v>
      </c>
      <c r="D141" s="5" t="s">
        <v>414</v>
      </c>
      <c r="E141" s="5">
        <v>2359</v>
      </c>
      <c r="F141" s="5">
        <v>0</v>
      </c>
      <c r="G141" s="5">
        <v>63</v>
      </c>
      <c r="H141" s="5">
        <v>0</v>
      </c>
      <c r="I141" s="5">
        <v>183</v>
      </c>
      <c r="J141" s="5">
        <v>129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1238</v>
      </c>
      <c r="Q141" s="5">
        <v>746</v>
      </c>
    </row>
    <row r="142" spans="1:17">
      <c r="A142" s="5">
        <v>1386</v>
      </c>
      <c r="B142" s="5">
        <v>4</v>
      </c>
      <c r="C142" s="5" t="s">
        <v>415</v>
      </c>
      <c r="D142" s="5" t="s">
        <v>414</v>
      </c>
      <c r="E142" s="5">
        <v>2359</v>
      </c>
      <c r="F142" s="5">
        <v>0</v>
      </c>
      <c r="G142" s="5">
        <v>63</v>
      </c>
      <c r="H142" s="5">
        <v>0</v>
      </c>
      <c r="I142" s="5">
        <v>183</v>
      </c>
      <c r="J142" s="5">
        <v>129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1238</v>
      </c>
      <c r="Q142" s="5">
        <v>746</v>
      </c>
    </row>
    <row r="143" spans="1:17">
      <c r="A143" s="5">
        <v>1386</v>
      </c>
      <c r="B143" s="5">
        <v>7</v>
      </c>
      <c r="C143" s="5" t="s">
        <v>416</v>
      </c>
      <c r="D143" s="5" t="s">
        <v>417</v>
      </c>
      <c r="E143" s="5">
        <v>2893</v>
      </c>
      <c r="F143" s="5">
        <v>0</v>
      </c>
      <c r="G143" s="5">
        <v>17</v>
      </c>
      <c r="H143" s="5">
        <v>10</v>
      </c>
      <c r="I143" s="5">
        <v>391</v>
      </c>
      <c r="J143" s="5">
        <v>19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2249</v>
      </c>
      <c r="Q143" s="5">
        <v>208</v>
      </c>
    </row>
    <row r="144" spans="1:17">
      <c r="A144" s="5">
        <v>1386</v>
      </c>
      <c r="B144" s="5">
        <v>9</v>
      </c>
      <c r="C144" s="5" t="s">
        <v>418</v>
      </c>
      <c r="D144" s="5" t="s">
        <v>417</v>
      </c>
      <c r="E144" s="5">
        <v>2893</v>
      </c>
      <c r="F144" s="5">
        <v>0</v>
      </c>
      <c r="G144" s="5">
        <v>17</v>
      </c>
      <c r="H144" s="5">
        <v>10</v>
      </c>
      <c r="I144" s="5">
        <v>391</v>
      </c>
      <c r="J144" s="5">
        <v>19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2249</v>
      </c>
      <c r="Q144" s="5">
        <v>208</v>
      </c>
    </row>
    <row r="145" spans="1:17">
      <c r="A145" s="5">
        <v>1386</v>
      </c>
      <c r="B145" s="5">
        <v>2</v>
      </c>
      <c r="C145" s="5" t="s">
        <v>419</v>
      </c>
      <c r="D145" s="5" t="s">
        <v>420</v>
      </c>
      <c r="E145" s="5">
        <v>332642</v>
      </c>
      <c r="F145" s="5">
        <v>2280</v>
      </c>
      <c r="G145" s="5">
        <v>18496</v>
      </c>
      <c r="H145" s="5">
        <v>6036</v>
      </c>
      <c r="I145" s="5">
        <v>47747</v>
      </c>
      <c r="J145" s="5">
        <v>17558</v>
      </c>
      <c r="K145" s="5">
        <v>1224</v>
      </c>
      <c r="L145" s="5">
        <v>0</v>
      </c>
      <c r="M145" s="5">
        <v>5</v>
      </c>
      <c r="N145" s="5">
        <v>0</v>
      </c>
      <c r="O145" s="5">
        <v>426</v>
      </c>
      <c r="P145" s="5">
        <v>211519</v>
      </c>
      <c r="Q145" s="5">
        <v>27352</v>
      </c>
    </row>
    <row r="146" spans="1:17">
      <c r="A146" s="5">
        <v>1386</v>
      </c>
      <c r="B146" s="5">
        <v>3</v>
      </c>
      <c r="C146" s="5" t="s">
        <v>421</v>
      </c>
      <c r="D146" s="5" t="s">
        <v>422</v>
      </c>
      <c r="E146" s="5">
        <v>45170</v>
      </c>
      <c r="F146" s="5">
        <v>192</v>
      </c>
      <c r="G146" s="5">
        <v>2498</v>
      </c>
      <c r="H146" s="5">
        <v>481</v>
      </c>
      <c r="I146" s="5">
        <v>6169</v>
      </c>
      <c r="J146" s="5">
        <v>4359</v>
      </c>
      <c r="K146" s="5">
        <v>58</v>
      </c>
      <c r="L146" s="5">
        <v>0</v>
      </c>
      <c r="M146" s="5">
        <v>5</v>
      </c>
      <c r="N146" s="5">
        <v>0</v>
      </c>
      <c r="O146" s="5">
        <v>235</v>
      </c>
      <c r="P146" s="5">
        <v>27835</v>
      </c>
      <c r="Q146" s="5">
        <v>3338</v>
      </c>
    </row>
    <row r="147" spans="1:17">
      <c r="A147" s="5">
        <v>1386</v>
      </c>
      <c r="B147" s="5">
        <v>4</v>
      </c>
      <c r="C147" s="5" t="s">
        <v>423</v>
      </c>
      <c r="D147" s="5" t="s">
        <v>422</v>
      </c>
      <c r="E147" s="5">
        <v>45170</v>
      </c>
      <c r="F147" s="5">
        <v>192</v>
      </c>
      <c r="G147" s="5">
        <v>2498</v>
      </c>
      <c r="H147" s="5">
        <v>481</v>
      </c>
      <c r="I147" s="5">
        <v>6169</v>
      </c>
      <c r="J147" s="5">
        <v>4359</v>
      </c>
      <c r="K147" s="5">
        <v>58</v>
      </c>
      <c r="L147" s="5">
        <v>0</v>
      </c>
      <c r="M147" s="5">
        <v>5</v>
      </c>
      <c r="N147" s="5">
        <v>0</v>
      </c>
      <c r="O147" s="5">
        <v>235</v>
      </c>
      <c r="P147" s="5">
        <v>27835</v>
      </c>
      <c r="Q147" s="5">
        <v>3338</v>
      </c>
    </row>
    <row r="148" spans="1:17">
      <c r="A148" s="5">
        <v>1386</v>
      </c>
      <c r="B148" s="5">
        <v>3</v>
      </c>
      <c r="C148" s="5" t="s">
        <v>424</v>
      </c>
      <c r="D148" s="5" t="s">
        <v>425</v>
      </c>
      <c r="E148" s="5">
        <v>47295</v>
      </c>
      <c r="F148" s="5">
        <v>6</v>
      </c>
      <c r="G148" s="5">
        <v>330</v>
      </c>
      <c r="H148" s="5">
        <v>144</v>
      </c>
      <c r="I148" s="5">
        <v>11724</v>
      </c>
      <c r="J148" s="5">
        <v>764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25561</v>
      </c>
      <c r="Q148" s="5">
        <v>8766</v>
      </c>
    </row>
    <row r="149" spans="1:17">
      <c r="A149" s="5">
        <v>1386</v>
      </c>
      <c r="B149" s="5">
        <v>4</v>
      </c>
      <c r="C149" s="5" t="s">
        <v>426</v>
      </c>
      <c r="D149" s="5" t="s">
        <v>425</v>
      </c>
      <c r="E149" s="5">
        <v>47295</v>
      </c>
      <c r="F149" s="5">
        <v>6</v>
      </c>
      <c r="G149" s="5">
        <v>330</v>
      </c>
      <c r="H149" s="5">
        <v>144</v>
      </c>
      <c r="I149" s="5">
        <v>11724</v>
      </c>
      <c r="J149" s="5">
        <v>764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25561</v>
      </c>
      <c r="Q149" s="5">
        <v>8766</v>
      </c>
    </row>
    <row r="150" spans="1:17">
      <c r="A150" s="5">
        <v>1386</v>
      </c>
      <c r="B150" s="5">
        <v>3</v>
      </c>
      <c r="C150" s="5" t="s">
        <v>427</v>
      </c>
      <c r="D150" s="5" t="s">
        <v>428</v>
      </c>
      <c r="E150" s="5">
        <v>88322</v>
      </c>
      <c r="F150" s="5">
        <v>116</v>
      </c>
      <c r="G150" s="5">
        <v>5076</v>
      </c>
      <c r="H150" s="5">
        <v>343</v>
      </c>
      <c r="I150" s="5">
        <v>4380</v>
      </c>
      <c r="J150" s="5">
        <v>3952</v>
      </c>
      <c r="K150" s="5">
        <v>39</v>
      </c>
      <c r="L150" s="5">
        <v>0</v>
      </c>
      <c r="M150" s="5">
        <v>0</v>
      </c>
      <c r="N150" s="5">
        <v>0</v>
      </c>
      <c r="O150" s="5">
        <v>1</v>
      </c>
      <c r="P150" s="5">
        <v>68352</v>
      </c>
      <c r="Q150" s="5">
        <v>6064</v>
      </c>
    </row>
    <row r="151" spans="1:17">
      <c r="A151" s="5">
        <v>1386</v>
      </c>
      <c r="B151" s="5">
        <v>14</v>
      </c>
      <c r="C151" s="5" t="s">
        <v>429</v>
      </c>
      <c r="D151" s="5" t="s">
        <v>430</v>
      </c>
      <c r="E151" s="5">
        <v>88322</v>
      </c>
      <c r="F151" s="5">
        <v>116</v>
      </c>
      <c r="G151" s="5">
        <v>5076</v>
      </c>
      <c r="H151" s="5">
        <v>343</v>
      </c>
      <c r="I151" s="5">
        <v>4380</v>
      </c>
      <c r="J151" s="5">
        <v>3952</v>
      </c>
      <c r="K151" s="5">
        <v>39</v>
      </c>
      <c r="L151" s="5">
        <v>0</v>
      </c>
      <c r="M151" s="5">
        <v>0</v>
      </c>
      <c r="N151" s="5">
        <v>0</v>
      </c>
      <c r="O151" s="5">
        <v>1</v>
      </c>
      <c r="P151" s="5">
        <v>68352</v>
      </c>
      <c r="Q151" s="5">
        <v>6064</v>
      </c>
    </row>
    <row r="152" spans="1:17">
      <c r="A152" s="5">
        <v>1386</v>
      </c>
      <c r="B152" s="5">
        <v>3</v>
      </c>
      <c r="C152" s="5" t="s">
        <v>431</v>
      </c>
      <c r="D152" s="5" t="s">
        <v>432</v>
      </c>
      <c r="E152" s="5">
        <v>25241</v>
      </c>
      <c r="F152" s="5">
        <v>46</v>
      </c>
      <c r="G152" s="5">
        <v>871</v>
      </c>
      <c r="H152" s="5">
        <v>302</v>
      </c>
      <c r="I152" s="5">
        <v>4831</v>
      </c>
      <c r="J152" s="5">
        <v>1161</v>
      </c>
      <c r="K152" s="5">
        <v>146</v>
      </c>
      <c r="L152" s="5">
        <v>0</v>
      </c>
      <c r="M152" s="5">
        <v>0</v>
      </c>
      <c r="N152" s="5">
        <v>0</v>
      </c>
      <c r="O152" s="5">
        <v>25</v>
      </c>
      <c r="P152" s="5">
        <v>16546</v>
      </c>
      <c r="Q152" s="5">
        <v>1313</v>
      </c>
    </row>
    <row r="153" spans="1:17">
      <c r="A153" s="5">
        <v>1386</v>
      </c>
      <c r="B153" s="5">
        <v>4</v>
      </c>
      <c r="C153" s="5" t="s">
        <v>433</v>
      </c>
      <c r="D153" s="5" t="s">
        <v>432</v>
      </c>
      <c r="E153" s="5">
        <v>25241</v>
      </c>
      <c r="F153" s="5">
        <v>46</v>
      </c>
      <c r="G153" s="5">
        <v>871</v>
      </c>
      <c r="H153" s="5">
        <v>302</v>
      </c>
      <c r="I153" s="5">
        <v>4831</v>
      </c>
      <c r="J153" s="5">
        <v>1161</v>
      </c>
      <c r="K153" s="5">
        <v>146</v>
      </c>
      <c r="L153" s="5">
        <v>0</v>
      </c>
      <c r="M153" s="5">
        <v>0</v>
      </c>
      <c r="N153" s="5">
        <v>0</v>
      </c>
      <c r="O153" s="5">
        <v>25</v>
      </c>
      <c r="P153" s="5">
        <v>16546</v>
      </c>
      <c r="Q153" s="5">
        <v>1313</v>
      </c>
    </row>
    <row r="154" spans="1:17">
      <c r="A154" s="5">
        <v>1386</v>
      </c>
      <c r="B154" s="5">
        <v>3</v>
      </c>
      <c r="C154" s="5" t="s">
        <v>434</v>
      </c>
      <c r="D154" s="5" t="s">
        <v>435</v>
      </c>
      <c r="E154" s="5">
        <v>109876</v>
      </c>
      <c r="F154" s="5">
        <v>1919</v>
      </c>
      <c r="G154" s="5">
        <v>8427</v>
      </c>
      <c r="H154" s="5">
        <v>4676</v>
      </c>
      <c r="I154" s="5">
        <v>18039</v>
      </c>
      <c r="J154" s="5">
        <v>5923</v>
      </c>
      <c r="K154" s="5">
        <v>981</v>
      </c>
      <c r="L154" s="5">
        <v>0</v>
      </c>
      <c r="M154" s="5">
        <v>0</v>
      </c>
      <c r="N154" s="5">
        <v>0</v>
      </c>
      <c r="O154" s="5">
        <v>165</v>
      </c>
      <c r="P154" s="5">
        <v>62837</v>
      </c>
      <c r="Q154" s="5">
        <v>6909</v>
      </c>
    </row>
    <row r="155" spans="1:17">
      <c r="A155" s="5">
        <v>1386</v>
      </c>
      <c r="B155" s="5">
        <v>4</v>
      </c>
      <c r="C155" s="5" t="s">
        <v>436</v>
      </c>
      <c r="D155" s="5" t="s">
        <v>435</v>
      </c>
      <c r="E155" s="5">
        <v>109876</v>
      </c>
      <c r="F155" s="5">
        <v>1919</v>
      </c>
      <c r="G155" s="5">
        <v>8427</v>
      </c>
      <c r="H155" s="5">
        <v>4676</v>
      </c>
      <c r="I155" s="5">
        <v>18039</v>
      </c>
      <c r="J155" s="5">
        <v>5923</v>
      </c>
      <c r="K155" s="5">
        <v>981</v>
      </c>
      <c r="L155" s="5">
        <v>0</v>
      </c>
      <c r="M155" s="5">
        <v>0</v>
      </c>
      <c r="N155" s="5">
        <v>0</v>
      </c>
      <c r="O155" s="5">
        <v>165</v>
      </c>
      <c r="P155" s="5">
        <v>62837</v>
      </c>
      <c r="Q155" s="5">
        <v>6909</v>
      </c>
    </row>
    <row r="156" spans="1:17">
      <c r="A156" s="5">
        <v>1386</v>
      </c>
      <c r="B156" s="5">
        <v>3</v>
      </c>
      <c r="C156" s="5" t="s">
        <v>437</v>
      </c>
      <c r="D156" s="5" t="s">
        <v>438</v>
      </c>
      <c r="E156" s="5">
        <v>16738</v>
      </c>
      <c r="F156" s="5">
        <v>2</v>
      </c>
      <c r="G156" s="5">
        <v>1293</v>
      </c>
      <c r="H156" s="5">
        <v>90</v>
      </c>
      <c r="I156" s="5">
        <v>2605</v>
      </c>
      <c r="J156" s="5">
        <v>1399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10388</v>
      </c>
      <c r="Q156" s="5">
        <v>963</v>
      </c>
    </row>
    <row r="157" spans="1:17">
      <c r="A157" s="5">
        <v>1386</v>
      </c>
      <c r="B157" s="5">
        <v>4</v>
      </c>
      <c r="C157" s="5" t="s">
        <v>439</v>
      </c>
      <c r="D157" s="5" t="s">
        <v>438</v>
      </c>
      <c r="E157" s="5">
        <v>16738</v>
      </c>
      <c r="F157" s="5">
        <v>2</v>
      </c>
      <c r="G157" s="5">
        <v>1293</v>
      </c>
      <c r="H157" s="5">
        <v>90</v>
      </c>
      <c r="I157" s="5">
        <v>2605</v>
      </c>
      <c r="J157" s="5">
        <v>1399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10388</v>
      </c>
      <c r="Q157" s="5">
        <v>963</v>
      </c>
    </row>
    <row r="158" spans="1:17">
      <c r="A158" s="5">
        <v>1386</v>
      </c>
      <c r="B158" s="5">
        <v>2</v>
      </c>
      <c r="C158" s="5" t="s">
        <v>440</v>
      </c>
      <c r="D158" s="5" t="s">
        <v>441</v>
      </c>
      <c r="E158" s="5">
        <v>384994</v>
      </c>
      <c r="F158" s="5">
        <v>1319</v>
      </c>
      <c r="G158" s="5">
        <v>24572</v>
      </c>
      <c r="H158" s="5">
        <v>14392</v>
      </c>
      <c r="I158" s="5">
        <v>51165</v>
      </c>
      <c r="J158" s="5">
        <v>19285</v>
      </c>
      <c r="K158" s="5">
        <v>644</v>
      </c>
      <c r="L158" s="5">
        <v>0</v>
      </c>
      <c r="M158" s="5">
        <v>20</v>
      </c>
      <c r="N158" s="5">
        <v>0</v>
      </c>
      <c r="O158" s="5">
        <v>411</v>
      </c>
      <c r="P158" s="5">
        <v>241282</v>
      </c>
      <c r="Q158" s="5">
        <v>31905</v>
      </c>
    </row>
    <row r="159" spans="1:17">
      <c r="A159" s="5">
        <v>1386</v>
      </c>
      <c r="B159" s="5">
        <v>3</v>
      </c>
      <c r="C159" s="5" t="s">
        <v>442</v>
      </c>
      <c r="D159" s="5" t="s">
        <v>443</v>
      </c>
      <c r="E159" s="5">
        <v>209141</v>
      </c>
      <c r="F159" s="5">
        <v>1054</v>
      </c>
      <c r="G159" s="5">
        <v>12675</v>
      </c>
      <c r="H159" s="5">
        <v>9238</v>
      </c>
      <c r="I159" s="5">
        <v>22625</v>
      </c>
      <c r="J159" s="5">
        <v>9481</v>
      </c>
      <c r="K159" s="5">
        <v>389</v>
      </c>
      <c r="L159" s="5">
        <v>0</v>
      </c>
      <c r="M159" s="5">
        <v>0</v>
      </c>
      <c r="N159" s="5">
        <v>0</v>
      </c>
      <c r="O159" s="5">
        <v>210</v>
      </c>
      <c r="P159" s="5">
        <v>139727</v>
      </c>
      <c r="Q159" s="5">
        <v>13743</v>
      </c>
    </row>
    <row r="160" spans="1:17">
      <c r="A160" s="5">
        <v>1386</v>
      </c>
      <c r="B160" s="5">
        <v>4</v>
      </c>
      <c r="C160" s="5" t="s">
        <v>444</v>
      </c>
      <c r="D160" s="5" t="s">
        <v>445</v>
      </c>
      <c r="E160" s="5">
        <v>37163</v>
      </c>
      <c r="F160" s="5">
        <v>226</v>
      </c>
      <c r="G160" s="5">
        <v>920</v>
      </c>
      <c r="H160" s="5">
        <v>4573</v>
      </c>
      <c r="I160" s="5">
        <v>5312</v>
      </c>
      <c r="J160" s="5">
        <v>538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23681</v>
      </c>
      <c r="Q160" s="5">
        <v>1912</v>
      </c>
    </row>
    <row r="161" spans="1:17">
      <c r="A161" s="5">
        <v>1386</v>
      </c>
      <c r="B161" s="5">
        <v>4</v>
      </c>
      <c r="C161" s="5" t="s">
        <v>446</v>
      </c>
      <c r="D161" s="5" t="s">
        <v>447</v>
      </c>
      <c r="E161" s="5">
        <v>1046</v>
      </c>
      <c r="F161" s="5">
        <v>19</v>
      </c>
      <c r="G161" s="5">
        <v>102</v>
      </c>
      <c r="H161" s="5">
        <v>1</v>
      </c>
      <c r="I161" s="5">
        <v>73</v>
      </c>
      <c r="J161" s="5">
        <v>38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754</v>
      </c>
      <c r="Q161" s="5">
        <v>59</v>
      </c>
    </row>
    <row r="162" spans="1:17">
      <c r="A162" s="5">
        <v>1386</v>
      </c>
      <c r="B162" s="5">
        <v>4</v>
      </c>
      <c r="C162" s="5" t="s">
        <v>448</v>
      </c>
      <c r="D162" s="5" t="s">
        <v>449</v>
      </c>
      <c r="E162" s="5">
        <v>68363</v>
      </c>
      <c r="F162" s="5">
        <v>176</v>
      </c>
      <c r="G162" s="5">
        <v>5357</v>
      </c>
      <c r="H162" s="5">
        <v>1179</v>
      </c>
      <c r="I162" s="5">
        <v>5666</v>
      </c>
      <c r="J162" s="5">
        <v>2399</v>
      </c>
      <c r="K162" s="5">
        <v>221</v>
      </c>
      <c r="L162" s="5">
        <v>0</v>
      </c>
      <c r="M162" s="5">
        <v>0</v>
      </c>
      <c r="N162" s="5">
        <v>0</v>
      </c>
      <c r="O162" s="5">
        <v>34</v>
      </c>
      <c r="P162" s="5">
        <v>50715</v>
      </c>
      <c r="Q162" s="5">
        <v>2617</v>
      </c>
    </row>
    <row r="163" spans="1:17">
      <c r="A163" s="5">
        <v>1386</v>
      </c>
      <c r="B163" s="5">
        <v>4</v>
      </c>
      <c r="C163" s="5" t="s">
        <v>450</v>
      </c>
      <c r="D163" s="5" t="s">
        <v>451</v>
      </c>
      <c r="E163" s="5">
        <v>11325</v>
      </c>
      <c r="F163" s="5">
        <v>55</v>
      </c>
      <c r="G163" s="5">
        <v>238</v>
      </c>
      <c r="H163" s="5">
        <v>88</v>
      </c>
      <c r="I163" s="5">
        <v>1291</v>
      </c>
      <c r="J163" s="5">
        <v>439</v>
      </c>
      <c r="K163" s="5">
        <v>144</v>
      </c>
      <c r="L163" s="5">
        <v>0</v>
      </c>
      <c r="M163" s="5">
        <v>0</v>
      </c>
      <c r="N163" s="5">
        <v>0</v>
      </c>
      <c r="O163" s="5">
        <v>0</v>
      </c>
      <c r="P163" s="5">
        <v>8571</v>
      </c>
      <c r="Q163" s="5">
        <v>500</v>
      </c>
    </row>
    <row r="164" spans="1:17">
      <c r="A164" s="5">
        <v>1386</v>
      </c>
      <c r="B164" s="5">
        <v>4</v>
      </c>
      <c r="C164" s="5" t="s">
        <v>452</v>
      </c>
      <c r="D164" s="5" t="s">
        <v>453</v>
      </c>
      <c r="E164" s="5">
        <v>10083</v>
      </c>
      <c r="F164" s="5">
        <v>19</v>
      </c>
      <c r="G164" s="5">
        <v>296</v>
      </c>
      <c r="H164" s="5">
        <v>554</v>
      </c>
      <c r="I164" s="5">
        <v>1335</v>
      </c>
      <c r="J164" s="5">
        <v>303</v>
      </c>
      <c r="K164" s="5">
        <v>0</v>
      </c>
      <c r="L164" s="5">
        <v>0</v>
      </c>
      <c r="M164" s="5">
        <v>0</v>
      </c>
      <c r="N164" s="5">
        <v>0</v>
      </c>
      <c r="O164" s="5">
        <v>51</v>
      </c>
      <c r="P164" s="5">
        <v>7131</v>
      </c>
      <c r="Q164" s="5">
        <v>394</v>
      </c>
    </row>
    <row r="165" spans="1:17">
      <c r="A165" s="5">
        <v>1386</v>
      </c>
      <c r="B165" s="5">
        <v>4</v>
      </c>
      <c r="C165" s="5" t="s">
        <v>454</v>
      </c>
      <c r="D165" s="5" t="s">
        <v>455</v>
      </c>
      <c r="E165" s="5">
        <v>23956</v>
      </c>
      <c r="F165" s="5">
        <v>184</v>
      </c>
      <c r="G165" s="5">
        <v>1717</v>
      </c>
      <c r="H165" s="5">
        <v>1621</v>
      </c>
      <c r="I165" s="5">
        <v>1300</v>
      </c>
      <c r="J165" s="5">
        <v>1754</v>
      </c>
      <c r="K165" s="5">
        <v>15</v>
      </c>
      <c r="L165" s="5">
        <v>0</v>
      </c>
      <c r="M165" s="5">
        <v>0</v>
      </c>
      <c r="N165" s="5">
        <v>0</v>
      </c>
      <c r="O165" s="5">
        <v>33</v>
      </c>
      <c r="P165" s="5">
        <v>13955</v>
      </c>
      <c r="Q165" s="5">
        <v>3378</v>
      </c>
    </row>
    <row r="166" spans="1:17">
      <c r="A166" s="5">
        <v>1386</v>
      </c>
      <c r="B166" s="5">
        <v>4</v>
      </c>
      <c r="C166" s="5" t="s">
        <v>456</v>
      </c>
      <c r="D166" s="5" t="s">
        <v>457</v>
      </c>
      <c r="E166" s="5">
        <v>789</v>
      </c>
      <c r="F166" s="5">
        <v>0</v>
      </c>
      <c r="G166" s="5">
        <v>85</v>
      </c>
      <c r="H166" s="5">
        <v>0</v>
      </c>
      <c r="I166" s="5">
        <v>21</v>
      </c>
      <c r="J166" s="5">
        <v>36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627</v>
      </c>
      <c r="Q166" s="5">
        <v>21</v>
      </c>
    </row>
    <row r="167" spans="1:17">
      <c r="A167" s="5">
        <v>1386</v>
      </c>
      <c r="B167" s="5">
        <v>9</v>
      </c>
      <c r="C167" s="5" t="s">
        <v>458</v>
      </c>
      <c r="D167" s="5" t="s">
        <v>459</v>
      </c>
      <c r="E167" s="5">
        <v>56417</v>
      </c>
      <c r="F167" s="5">
        <v>377</v>
      </c>
      <c r="G167" s="5">
        <v>3960</v>
      </c>
      <c r="H167" s="5">
        <v>1223</v>
      </c>
      <c r="I167" s="5">
        <v>7626</v>
      </c>
      <c r="J167" s="5">
        <v>3975</v>
      </c>
      <c r="K167" s="5">
        <v>9</v>
      </c>
      <c r="L167" s="5">
        <v>0</v>
      </c>
      <c r="M167" s="5">
        <v>0</v>
      </c>
      <c r="N167" s="5">
        <v>0</v>
      </c>
      <c r="O167" s="5">
        <v>93</v>
      </c>
      <c r="P167" s="5">
        <v>34293</v>
      </c>
      <c r="Q167" s="5">
        <v>4861</v>
      </c>
    </row>
    <row r="168" spans="1:17">
      <c r="A168" s="5">
        <v>1386</v>
      </c>
      <c r="B168" s="5">
        <v>3</v>
      </c>
      <c r="C168" s="5" t="s">
        <v>460</v>
      </c>
      <c r="D168" s="5" t="s">
        <v>461</v>
      </c>
      <c r="E168" s="5">
        <v>175853</v>
      </c>
      <c r="F168" s="5">
        <v>265</v>
      </c>
      <c r="G168" s="5">
        <v>11897</v>
      </c>
      <c r="H168" s="5">
        <v>5154</v>
      </c>
      <c r="I168" s="5">
        <v>28540</v>
      </c>
      <c r="J168" s="5">
        <v>9804</v>
      </c>
      <c r="K168" s="5">
        <v>255</v>
      </c>
      <c r="L168" s="5">
        <v>0</v>
      </c>
      <c r="M168" s="5">
        <v>20</v>
      </c>
      <c r="N168" s="5">
        <v>0</v>
      </c>
      <c r="O168" s="5">
        <v>200</v>
      </c>
      <c r="P168" s="5">
        <v>101555</v>
      </c>
      <c r="Q168" s="5">
        <v>18163</v>
      </c>
    </row>
    <row r="169" spans="1:17">
      <c r="A169" s="5">
        <v>1386</v>
      </c>
      <c r="B169" s="5">
        <v>4</v>
      </c>
      <c r="C169" s="5" t="s">
        <v>462</v>
      </c>
      <c r="D169" s="5" t="s">
        <v>463</v>
      </c>
      <c r="E169" s="5">
        <v>31105</v>
      </c>
      <c r="F169" s="5">
        <v>85</v>
      </c>
      <c r="G169" s="5">
        <v>4901</v>
      </c>
      <c r="H169" s="5">
        <v>308</v>
      </c>
      <c r="I169" s="5">
        <v>6289</v>
      </c>
      <c r="J169" s="5">
        <v>2625</v>
      </c>
      <c r="K169" s="5">
        <v>38</v>
      </c>
      <c r="L169" s="5">
        <v>0</v>
      </c>
      <c r="M169" s="5">
        <v>3</v>
      </c>
      <c r="N169" s="5">
        <v>0</v>
      </c>
      <c r="O169" s="5">
        <v>15</v>
      </c>
      <c r="P169" s="5">
        <v>14481</v>
      </c>
      <c r="Q169" s="5">
        <v>2360</v>
      </c>
    </row>
    <row r="170" spans="1:17">
      <c r="A170" s="5">
        <v>1386</v>
      </c>
      <c r="B170" s="5">
        <v>4</v>
      </c>
      <c r="C170" s="5" t="s">
        <v>464</v>
      </c>
      <c r="D170" s="5" t="s">
        <v>465</v>
      </c>
      <c r="E170" s="5">
        <v>62426</v>
      </c>
      <c r="F170" s="5">
        <v>41</v>
      </c>
      <c r="G170" s="5">
        <v>560</v>
      </c>
      <c r="H170" s="5">
        <v>422</v>
      </c>
      <c r="I170" s="5">
        <v>10983</v>
      </c>
      <c r="J170" s="5">
        <v>1040</v>
      </c>
      <c r="K170" s="5">
        <v>70</v>
      </c>
      <c r="L170" s="5">
        <v>0</v>
      </c>
      <c r="M170" s="5">
        <v>18</v>
      </c>
      <c r="N170" s="5">
        <v>0</v>
      </c>
      <c r="O170" s="5">
        <v>9</v>
      </c>
      <c r="P170" s="5">
        <v>43229</v>
      </c>
      <c r="Q170" s="5">
        <v>6053</v>
      </c>
    </row>
    <row r="171" spans="1:17">
      <c r="A171" s="5">
        <v>1386</v>
      </c>
      <c r="B171" s="5">
        <v>4</v>
      </c>
      <c r="C171" s="5" t="s">
        <v>466</v>
      </c>
      <c r="D171" s="5" t="s">
        <v>467</v>
      </c>
      <c r="E171" s="5">
        <v>4755</v>
      </c>
      <c r="F171" s="5">
        <v>2</v>
      </c>
      <c r="G171" s="5">
        <v>213</v>
      </c>
      <c r="H171" s="5">
        <v>70</v>
      </c>
      <c r="I171" s="5">
        <v>772</v>
      </c>
      <c r="J171" s="5">
        <v>307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3138</v>
      </c>
      <c r="Q171" s="5">
        <v>253</v>
      </c>
    </row>
    <row r="172" spans="1:17">
      <c r="A172" s="5">
        <v>1386</v>
      </c>
      <c r="B172" s="5">
        <v>4</v>
      </c>
      <c r="C172" s="5" t="s">
        <v>468</v>
      </c>
      <c r="D172" s="5" t="s">
        <v>469</v>
      </c>
      <c r="E172" s="5">
        <v>36261</v>
      </c>
      <c r="F172" s="5">
        <v>12</v>
      </c>
      <c r="G172" s="5">
        <v>2572</v>
      </c>
      <c r="H172" s="5">
        <v>3649</v>
      </c>
      <c r="I172" s="5">
        <v>4410</v>
      </c>
      <c r="J172" s="5">
        <v>1321</v>
      </c>
      <c r="K172" s="5">
        <v>0</v>
      </c>
      <c r="L172" s="5">
        <v>0</v>
      </c>
      <c r="M172" s="5">
        <v>0</v>
      </c>
      <c r="N172" s="5">
        <v>0</v>
      </c>
      <c r="O172" s="5">
        <v>67</v>
      </c>
      <c r="P172" s="5">
        <v>19507</v>
      </c>
      <c r="Q172" s="5">
        <v>4722</v>
      </c>
    </row>
    <row r="173" spans="1:17">
      <c r="A173" s="5">
        <v>1386</v>
      </c>
      <c r="B173" s="5">
        <v>4</v>
      </c>
      <c r="C173" s="5" t="s">
        <v>470</v>
      </c>
      <c r="D173" s="5" t="s">
        <v>471</v>
      </c>
      <c r="E173" s="5">
        <v>20504</v>
      </c>
      <c r="F173" s="5">
        <v>87</v>
      </c>
      <c r="G173" s="5">
        <v>2072</v>
      </c>
      <c r="H173" s="5">
        <v>519</v>
      </c>
      <c r="I173" s="5">
        <v>4122</v>
      </c>
      <c r="J173" s="5">
        <v>3215</v>
      </c>
      <c r="K173" s="5">
        <v>46</v>
      </c>
      <c r="L173" s="5">
        <v>0</v>
      </c>
      <c r="M173" s="5">
        <v>0</v>
      </c>
      <c r="N173" s="5">
        <v>0</v>
      </c>
      <c r="O173" s="5">
        <v>61</v>
      </c>
      <c r="P173" s="5">
        <v>7718</v>
      </c>
      <c r="Q173" s="5">
        <v>2665</v>
      </c>
    </row>
    <row r="174" spans="1:17">
      <c r="A174" s="5">
        <v>1386</v>
      </c>
      <c r="B174" s="5">
        <v>4</v>
      </c>
      <c r="C174" s="5" t="s">
        <v>472</v>
      </c>
      <c r="D174" s="5" t="s">
        <v>473</v>
      </c>
      <c r="E174" s="5">
        <v>4208</v>
      </c>
      <c r="F174" s="5">
        <v>10</v>
      </c>
      <c r="G174" s="5">
        <v>111</v>
      </c>
      <c r="H174" s="5">
        <v>33</v>
      </c>
      <c r="I174" s="5">
        <v>865</v>
      </c>
      <c r="J174" s="5">
        <v>236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2282</v>
      </c>
      <c r="Q174" s="5">
        <v>671</v>
      </c>
    </row>
    <row r="175" spans="1:17">
      <c r="A175" s="5">
        <v>1386</v>
      </c>
      <c r="B175" s="5">
        <v>4</v>
      </c>
      <c r="C175" s="5" t="s">
        <v>474</v>
      </c>
      <c r="D175" s="5" t="s">
        <v>475</v>
      </c>
      <c r="E175" s="5">
        <v>16595</v>
      </c>
      <c r="F175" s="5">
        <v>28</v>
      </c>
      <c r="G175" s="5">
        <v>1468</v>
      </c>
      <c r="H175" s="5">
        <v>153</v>
      </c>
      <c r="I175" s="5">
        <v>1100</v>
      </c>
      <c r="J175" s="5">
        <v>1060</v>
      </c>
      <c r="K175" s="5">
        <v>100</v>
      </c>
      <c r="L175" s="5">
        <v>0</v>
      </c>
      <c r="M175" s="5">
        <v>0</v>
      </c>
      <c r="N175" s="5">
        <v>0</v>
      </c>
      <c r="O175" s="5">
        <v>48</v>
      </c>
      <c r="P175" s="5">
        <v>11199</v>
      </c>
      <c r="Q175" s="5">
        <v>1439</v>
      </c>
    </row>
    <row r="176" spans="1:17">
      <c r="A176" s="5">
        <v>1386</v>
      </c>
      <c r="B176" s="5">
        <v>2</v>
      </c>
      <c r="C176" s="5" t="s">
        <v>476</v>
      </c>
      <c r="D176" s="5" t="s">
        <v>477</v>
      </c>
      <c r="E176" s="5">
        <v>564514</v>
      </c>
      <c r="F176" s="5">
        <v>8652</v>
      </c>
      <c r="G176" s="5">
        <v>39827</v>
      </c>
      <c r="H176" s="5">
        <v>7692</v>
      </c>
      <c r="I176" s="5">
        <v>61015</v>
      </c>
      <c r="J176" s="5">
        <v>49558</v>
      </c>
      <c r="K176" s="5">
        <v>1196</v>
      </c>
      <c r="L176" s="5">
        <v>0</v>
      </c>
      <c r="M176" s="5">
        <v>1</v>
      </c>
      <c r="N176" s="5">
        <v>0</v>
      </c>
      <c r="O176" s="5">
        <v>344</v>
      </c>
      <c r="P176" s="5">
        <v>371353</v>
      </c>
      <c r="Q176" s="5">
        <v>24876</v>
      </c>
    </row>
    <row r="177" spans="1:17">
      <c r="A177" s="5">
        <v>1386</v>
      </c>
      <c r="B177" s="5">
        <v>3</v>
      </c>
      <c r="C177" s="5" t="s">
        <v>478</v>
      </c>
      <c r="D177" s="5" t="s">
        <v>479</v>
      </c>
      <c r="E177" s="5">
        <v>252135</v>
      </c>
      <c r="F177" s="5">
        <v>191</v>
      </c>
      <c r="G177" s="5">
        <v>8310</v>
      </c>
      <c r="H177" s="5">
        <v>2898</v>
      </c>
      <c r="I177" s="5">
        <v>32359</v>
      </c>
      <c r="J177" s="5">
        <v>34955</v>
      </c>
      <c r="K177" s="5">
        <v>160</v>
      </c>
      <c r="L177" s="5">
        <v>0</v>
      </c>
      <c r="M177" s="5">
        <v>1</v>
      </c>
      <c r="N177" s="5">
        <v>0</v>
      </c>
      <c r="O177" s="5">
        <v>38</v>
      </c>
      <c r="P177" s="5">
        <v>165800</v>
      </c>
      <c r="Q177" s="5">
        <v>7424</v>
      </c>
    </row>
    <row r="178" spans="1:17">
      <c r="A178" s="5">
        <v>1386</v>
      </c>
      <c r="B178" s="5">
        <v>4</v>
      </c>
      <c r="C178" s="5" t="s">
        <v>480</v>
      </c>
      <c r="D178" s="5" t="s">
        <v>479</v>
      </c>
      <c r="E178" s="5">
        <v>252135</v>
      </c>
      <c r="F178" s="5">
        <v>191</v>
      </c>
      <c r="G178" s="5">
        <v>8310</v>
      </c>
      <c r="H178" s="5">
        <v>2898</v>
      </c>
      <c r="I178" s="5">
        <v>32359</v>
      </c>
      <c r="J178" s="5">
        <v>34955</v>
      </c>
      <c r="K178" s="5">
        <v>160</v>
      </c>
      <c r="L178" s="5">
        <v>0</v>
      </c>
      <c r="M178" s="5">
        <v>1</v>
      </c>
      <c r="N178" s="5">
        <v>0</v>
      </c>
      <c r="O178" s="5">
        <v>38</v>
      </c>
      <c r="P178" s="5">
        <v>165800</v>
      </c>
      <c r="Q178" s="5">
        <v>7424</v>
      </c>
    </row>
    <row r="179" spans="1:17">
      <c r="A179" s="5">
        <v>1386</v>
      </c>
      <c r="B179" s="5">
        <v>3</v>
      </c>
      <c r="C179" s="5" t="s">
        <v>481</v>
      </c>
      <c r="D179" s="5" t="s">
        <v>482</v>
      </c>
      <c r="E179" s="5">
        <v>34230</v>
      </c>
      <c r="F179" s="5">
        <v>7529</v>
      </c>
      <c r="G179" s="5">
        <v>9859</v>
      </c>
      <c r="H179" s="5">
        <v>603</v>
      </c>
      <c r="I179" s="5">
        <v>1621</v>
      </c>
      <c r="J179" s="5">
        <v>2556</v>
      </c>
      <c r="K179" s="5">
        <v>0</v>
      </c>
      <c r="L179" s="5">
        <v>0</v>
      </c>
      <c r="M179" s="5">
        <v>0</v>
      </c>
      <c r="N179" s="5">
        <v>0</v>
      </c>
      <c r="O179" s="5">
        <v>5</v>
      </c>
      <c r="P179" s="5">
        <v>10497</v>
      </c>
      <c r="Q179" s="5">
        <v>1560</v>
      </c>
    </row>
    <row r="180" spans="1:17">
      <c r="A180" s="5">
        <v>1386</v>
      </c>
      <c r="B180" s="5">
        <v>4</v>
      </c>
      <c r="C180" s="5" t="s">
        <v>483</v>
      </c>
      <c r="D180" s="5" t="s">
        <v>482</v>
      </c>
      <c r="E180" s="5">
        <v>34230</v>
      </c>
      <c r="F180" s="5">
        <v>7529</v>
      </c>
      <c r="G180" s="5">
        <v>9859</v>
      </c>
      <c r="H180" s="5">
        <v>603</v>
      </c>
      <c r="I180" s="5">
        <v>1621</v>
      </c>
      <c r="J180" s="5">
        <v>2556</v>
      </c>
      <c r="K180" s="5">
        <v>0</v>
      </c>
      <c r="L180" s="5">
        <v>0</v>
      </c>
      <c r="M180" s="5">
        <v>0</v>
      </c>
      <c r="N180" s="5">
        <v>0</v>
      </c>
      <c r="O180" s="5">
        <v>5</v>
      </c>
      <c r="P180" s="5">
        <v>10497</v>
      </c>
      <c r="Q180" s="5">
        <v>1560</v>
      </c>
    </row>
    <row r="181" spans="1:17">
      <c r="A181" s="5">
        <v>1386</v>
      </c>
      <c r="B181" s="5">
        <v>3</v>
      </c>
      <c r="C181" s="5" t="s">
        <v>484</v>
      </c>
      <c r="D181" s="5" t="s">
        <v>485</v>
      </c>
      <c r="E181" s="5">
        <v>278149</v>
      </c>
      <c r="F181" s="5">
        <v>932</v>
      </c>
      <c r="G181" s="5">
        <v>21658</v>
      </c>
      <c r="H181" s="5">
        <v>4191</v>
      </c>
      <c r="I181" s="5">
        <v>27035</v>
      </c>
      <c r="J181" s="5">
        <v>12047</v>
      </c>
      <c r="K181" s="5">
        <v>1036</v>
      </c>
      <c r="L181" s="5">
        <v>0</v>
      </c>
      <c r="M181" s="5">
        <v>0</v>
      </c>
      <c r="N181" s="5">
        <v>0</v>
      </c>
      <c r="O181" s="5">
        <v>301</v>
      </c>
      <c r="P181" s="5">
        <v>195056</v>
      </c>
      <c r="Q181" s="5">
        <v>15892</v>
      </c>
    </row>
    <row r="182" spans="1:17">
      <c r="A182" s="5">
        <v>1386</v>
      </c>
      <c r="B182" s="5">
        <v>4</v>
      </c>
      <c r="C182" s="5" t="s">
        <v>486</v>
      </c>
      <c r="D182" s="5" t="s">
        <v>485</v>
      </c>
      <c r="E182" s="5">
        <v>278149</v>
      </c>
      <c r="F182" s="5">
        <v>932</v>
      </c>
      <c r="G182" s="5">
        <v>21658</v>
      </c>
      <c r="H182" s="5">
        <v>4191</v>
      </c>
      <c r="I182" s="5">
        <v>27035</v>
      </c>
      <c r="J182" s="5">
        <v>12047</v>
      </c>
      <c r="K182" s="5">
        <v>1036</v>
      </c>
      <c r="L182" s="5">
        <v>0</v>
      </c>
      <c r="M182" s="5">
        <v>0</v>
      </c>
      <c r="N182" s="5">
        <v>0</v>
      </c>
      <c r="O182" s="5">
        <v>301</v>
      </c>
      <c r="P182" s="5">
        <v>195056</v>
      </c>
      <c r="Q182" s="5">
        <v>15892</v>
      </c>
    </row>
    <row r="183" spans="1:17">
      <c r="A183" s="5">
        <v>1386</v>
      </c>
      <c r="B183" s="5">
        <v>2</v>
      </c>
      <c r="C183" s="5" t="s">
        <v>487</v>
      </c>
      <c r="D183" s="5" t="s">
        <v>488</v>
      </c>
      <c r="E183" s="5">
        <v>67916</v>
      </c>
      <c r="F183" s="5">
        <v>55</v>
      </c>
      <c r="G183" s="5">
        <v>2805</v>
      </c>
      <c r="H183" s="5">
        <v>1891</v>
      </c>
      <c r="I183" s="5">
        <v>6325</v>
      </c>
      <c r="J183" s="5">
        <v>5537</v>
      </c>
      <c r="K183" s="5">
        <v>574</v>
      </c>
      <c r="L183" s="5">
        <v>0</v>
      </c>
      <c r="M183" s="5">
        <v>0</v>
      </c>
      <c r="N183" s="5">
        <v>0</v>
      </c>
      <c r="O183" s="5">
        <v>914</v>
      </c>
      <c r="P183" s="5">
        <v>43316</v>
      </c>
      <c r="Q183" s="5">
        <v>6499</v>
      </c>
    </row>
    <row r="184" spans="1:17">
      <c r="A184" s="5">
        <v>1386</v>
      </c>
      <c r="B184" s="5">
        <v>3</v>
      </c>
      <c r="C184" s="5" t="s">
        <v>489</v>
      </c>
      <c r="D184" s="5" t="s">
        <v>490</v>
      </c>
      <c r="E184" s="5">
        <v>21485</v>
      </c>
      <c r="F184" s="5">
        <v>6</v>
      </c>
      <c r="G184" s="5">
        <v>1845</v>
      </c>
      <c r="H184" s="5">
        <v>580</v>
      </c>
      <c r="I184" s="5">
        <v>584</v>
      </c>
      <c r="J184" s="5">
        <v>3376</v>
      </c>
      <c r="K184" s="5">
        <v>0</v>
      </c>
      <c r="L184" s="5">
        <v>0</v>
      </c>
      <c r="M184" s="5">
        <v>0</v>
      </c>
      <c r="N184" s="5">
        <v>0</v>
      </c>
      <c r="O184" s="5">
        <v>818</v>
      </c>
      <c r="P184" s="5">
        <v>11489</v>
      </c>
      <c r="Q184" s="5">
        <v>2787</v>
      </c>
    </row>
    <row r="185" spans="1:17">
      <c r="A185" s="5">
        <v>1386</v>
      </c>
      <c r="B185" s="5">
        <v>4</v>
      </c>
      <c r="C185" s="5" t="s">
        <v>491</v>
      </c>
      <c r="D185" s="5" t="s">
        <v>492</v>
      </c>
      <c r="E185" s="5">
        <v>20819</v>
      </c>
      <c r="F185" s="5">
        <v>6</v>
      </c>
      <c r="G185" s="5">
        <v>1794</v>
      </c>
      <c r="H185" s="5">
        <v>565</v>
      </c>
      <c r="I185" s="5">
        <v>584</v>
      </c>
      <c r="J185" s="5">
        <v>3291</v>
      </c>
      <c r="K185" s="5">
        <v>0</v>
      </c>
      <c r="L185" s="5">
        <v>0</v>
      </c>
      <c r="M185" s="5">
        <v>0</v>
      </c>
      <c r="N185" s="5">
        <v>0</v>
      </c>
      <c r="O185" s="5">
        <v>818</v>
      </c>
      <c r="P185" s="5">
        <v>11284</v>
      </c>
      <c r="Q185" s="5">
        <v>2478</v>
      </c>
    </row>
    <row r="186" spans="1:17">
      <c r="A186" s="5">
        <v>1386</v>
      </c>
      <c r="B186" s="5">
        <v>4</v>
      </c>
      <c r="C186" s="5" t="s">
        <v>493</v>
      </c>
      <c r="D186" s="5" t="s">
        <v>494</v>
      </c>
      <c r="E186" s="5">
        <v>665</v>
      </c>
      <c r="F186" s="5">
        <v>0</v>
      </c>
      <c r="G186" s="5">
        <v>51</v>
      </c>
      <c r="H186" s="5">
        <v>15</v>
      </c>
      <c r="I186" s="5">
        <v>0</v>
      </c>
      <c r="J186" s="5">
        <v>85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205</v>
      </c>
      <c r="Q186" s="5">
        <v>309</v>
      </c>
    </row>
    <row r="187" spans="1:17">
      <c r="A187" s="5">
        <v>1386</v>
      </c>
      <c r="B187" s="5">
        <v>3</v>
      </c>
      <c r="C187" s="5" t="s">
        <v>495</v>
      </c>
      <c r="D187" s="5" t="s">
        <v>496</v>
      </c>
      <c r="E187" s="5">
        <v>18582</v>
      </c>
      <c r="F187" s="5">
        <v>8</v>
      </c>
      <c r="G187" s="5">
        <v>110</v>
      </c>
      <c r="H187" s="5">
        <v>828</v>
      </c>
      <c r="I187" s="5">
        <v>2980</v>
      </c>
      <c r="J187" s="5">
        <v>304</v>
      </c>
      <c r="K187" s="5">
        <v>554</v>
      </c>
      <c r="L187" s="5">
        <v>0</v>
      </c>
      <c r="M187" s="5">
        <v>0</v>
      </c>
      <c r="N187" s="5">
        <v>0</v>
      </c>
      <c r="O187" s="5">
        <v>83</v>
      </c>
      <c r="P187" s="5">
        <v>11818</v>
      </c>
      <c r="Q187" s="5">
        <v>1895</v>
      </c>
    </row>
    <row r="188" spans="1:17">
      <c r="A188" s="5">
        <v>1386</v>
      </c>
      <c r="B188" s="5">
        <v>4</v>
      </c>
      <c r="C188" s="5" t="s">
        <v>497</v>
      </c>
      <c r="D188" s="5" t="s">
        <v>496</v>
      </c>
      <c r="E188" s="5">
        <v>18582</v>
      </c>
      <c r="F188" s="5">
        <v>8</v>
      </c>
      <c r="G188" s="5">
        <v>110</v>
      </c>
      <c r="H188" s="5">
        <v>828</v>
      </c>
      <c r="I188" s="5">
        <v>2980</v>
      </c>
      <c r="J188" s="5">
        <v>304</v>
      </c>
      <c r="K188" s="5">
        <v>554</v>
      </c>
      <c r="L188" s="5">
        <v>0</v>
      </c>
      <c r="M188" s="5">
        <v>0</v>
      </c>
      <c r="N188" s="5">
        <v>0</v>
      </c>
      <c r="O188" s="5">
        <v>83</v>
      </c>
      <c r="P188" s="5">
        <v>11818</v>
      </c>
      <c r="Q188" s="5">
        <v>1895</v>
      </c>
    </row>
    <row r="189" spans="1:17">
      <c r="A189" s="5">
        <v>1386</v>
      </c>
      <c r="B189" s="5">
        <v>3</v>
      </c>
      <c r="C189" s="5" t="s">
        <v>498</v>
      </c>
      <c r="D189" s="5" t="s">
        <v>499</v>
      </c>
      <c r="E189" s="5">
        <v>27850</v>
      </c>
      <c r="F189" s="5">
        <v>41</v>
      </c>
      <c r="G189" s="5">
        <v>850</v>
      </c>
      <c r="H189" s="5">
        <v>483</v>
      </c>
      <c r="I189" s="5">
        <v>2762</v>
      </c>
      <c r="J189" s="5">
        <v>1857</v>
      </c>
      <c r="K189" s="5">
        <v>20</v>
      </c>
      <c r="L189" s="5">
        <v>0</v>
      </c>
      <c r="M189" s="5">
        <v>0</v>
      </c>
      <c r="N189" s="5">
        <v>0</v>
      </c>
      <c r="O189" s="5">
        <v>13</v>
      </c>
      <c r="P189" s="5">
        <v>20008</v>
      </c>
      <c r="Q189" s="5">
        <v>1816</v>
      </c>
    </row>
    <row r="190" spans="1:17">
      <c r="A190" s="5">
        <v>1386</v>
      </c>
      <c r="B190" s="5">
        <v>4</v>
      </c>
      <c r="C190" s="5" t="s">
        <v>500</v>
      </c>
      <c r="D190" s="5" t="s">
        <v>501</v>
      </c>
      <c r="E190" s="5">
        <v>19996</v>
      </c>
      <c r="F190" s="5">
        <v>34</v>
      </c>
      <c r="G190" s="5">
        <v>701</v>
      </c>
      <c r="H190" s="5">
        <v>249</v>
      </c>
      <c r="I190" s="5">
        <v>2416</v>
      </c>
      <c r="J190" s="5">
        <v>1570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13447</v>
      </c>
      <c r="Q190" s="5">
        <v>1578</v>
      </c>
    </row>
    <row r="191" spans="1:17">
      <c r="A191" s="5">
        <v>1386</v>
      </c>
      <c r="B191" s="5">
        <v>4</v>
      </c>
      <c r="C191" s="5" t="s">
        <v>502</v>
      </c>
      <c r="D191" s="5" t="s">
        <v>503</v>
      </c>
      <c r="E191" s="5">
        <v>1755</v>
      </c>
      <c r="F191" s="5">
        <v>5</v>
      </c>
      <c r="G191" s="5">
        <v>81</v>
      </c>
      <c r="H191" s="5">
        <v>225</v>
      </c>
      <c r="I191" s="5">
        <v>200</v>
      </c>
      <c r="J191" s="5">
        <v>58</v>
      </c>
      <c r="K191" s="5">
        <v>0</v>
      </c>
      <c r="L191" s="5">
        <v>0</v>
      </c>
      <c r="M191" s="5">
        <v>0</v>
      </c>
      <c r="N191" s="5">
        <v>0</v>
      </c>
      <c r="O191" s="5">
        <v>13</v>
      </c>
      <c r="P191" s="5">
        <v>1055</v>
      </c>
      <c r="Q191" s="5">
        <v>117</v>
      </c>
    </row>
    <row r="192" spans="1:17">
      <c r="A192" s="5">
        <v>1386</v>
      </c>
      <c r="B192" s="5">
        <v>4</v>
      </c>
      <c r="C192" s="5" t="s">
        <v>504</v>
      </c>
      <c r="D192" s="5" t="s">
        <v>499</v>
      </c>
      <c r="E192" s="5">
        <v>6100</v>
      </c>
      <c r="F192" s="5">
        <v>1</v>
      </c>
      <c r="G192" s="5">
        <v>68</v>
      </c>
      <c r="H192" s="5">
        <v>9</v>
      </c>
      <c r="I192" s="5">
        <v>146</v>
      </c>
      <c r="J192" s="5">
        <v>229</v>
      </c>
      <c r="K192" s="5">
        <v>20</v>
      </c>
      <c r="L192" s="5">
        <v>0</v>
      </c>
      <c r="M192" s="5">
        <v>0</v>
      </c>
      <c r="N192" s="5">
        <v>0</v>
      </c>
      <c r="O192" s="5">
        <v>0</v>
      </c>
      <c r="P192" s="5">
        <v>5506</v>
      </c>
      <c r="Q192" s="5">
        <v>121</v>
      </c>
    </row>
    <row r="193" spans="1:17">
      <c r="A193" s="5">
        <v>1386</v>
      </c>
      <c r="B193" s="5">
        <v>2</v>
      </c>
      <c r="C193" s="5" t="s">
        <v>505</v>
      </c>
      <c r="D193" s="5" t="s">
        <v>506</v>
      </c>
      <c r="E193" s="5">
        <v>65734</v>
      </c>
      <c r="F193" s="5">
        <v>263</v>
      </c>
      <c r="G193" s="5">
        <v>5363</v>
      </c>
      <c r="H193" s="5">
        <v>3718</v>
      </c>
      <c r="I193" s="5">
        <v>6270</v>
      </c>
      <c r="J193" s="5">
        <v>7016</v>
      </c>
      <c r="K193" s="5">
        <v>4</v>
      </c>
      <c r="L193" s="5">
        <v>0</v>
      </c>
      <c r="M193" s="5">
        <v>0</v>
      </c>
      <c r="N193" s="5">
        <v>0</v>
      </c>
      <c r="O193" s="5">
        <v>49</v>
      </c>
      <c r="P193" s="5">
        <v>38669</v>
      </c>
      <c r="Q193" s="5">
        <v>4381</v>
      </c>
    </row>
    <row r="194" spans="1:17">
      <c r="A194" s="5">
        <v>1386</v>
      </c>
      <c r="B194" s="5">
        <v>3</v>
      </c>
      <c r="C194" s="5" t="s">
        <v>507</v>
      </c>
      <c r="D194" s="5" t="s">
        <v>506</v>
      </c>
      <c r="E194" s="5">
        <v>65734</v>
      </c>
      <c r="F194" s="5">
        <v>263</v>
      </c>
      <c r="G194" s="5">
        <v>5363</v>
      </c>
      <c r="H194" s="5">
        <v>3718</v>
      </c>
      <c r="I194" s="5">
        <v>6270</v>
      </c>
      <c r="J194" s="5">
        <v>7016</v>
      </c>
      <c r="K194" s="5">
        <v>4</v>
      </c>
      <c r="L194" s="5">
        <v>0</v>
      </c>
      <c r="M194" s="5">
        <v>0</v>
      </c>
      <c r="N194" s="5">
        <v>0</v>
      </c>
      <c r="O194" s="5">
        <v>49</v>
      </c>
      <c r="P194" s="5">
        <v>38669</v>
      </c>
      <c r="Q194" s="5">
        <v>4381</v>
      </c>
    </row>
    <row r="195" spans="1:17">
      <c r="A195" s="5">
        <v>1386</v>
      </c>
      <c r="B195" s="5">
        <v>4</v>
      </c>
      <c r="C195" s="5" t="s">
        <v>508</v>
      </c>
      <c r="D195" s="5" t="s">
        <v>506</v>
      </c>
      <c r="E195" s="5">
        <v>65734</v>
      </c>
      <c r="F195" s="5">
        <v>263</v>
      </c>
      <c r="G195" s="5">
        <v>5363</v>
      </c>
      <c r="H195" s="5">
        <v>3718</v>
      </c>
      <c r="I195" s="5">
        <v>6270</v>
      </c>
      <c r="J195" s="5">
        <v>7016</v>
      </c>
      <c r="K195" s="5">
        <v>4</v>
      </c>
      <c r="L195" s="5">
        <v>0</v>
      </c>
      <c r="M195" s="5">
        <v>0</v>
      </c>
      <c r="N195" s="5">
        <v>0</v>
      </c>
      <c r="O195" s="5">
        <v>49</v>
      </c>
      <c r="P195" s="5">
        <v>38669</v>
      </c>
      <c r="Q195" s="5">
        <v>4381</v>
      </c>
    </row>
    <row r="196" spans="1:17">
      <c r="A196" s="5">
        <v>1386</v>
      </c>
      <c r="B196" s="5">
        <v>2</v>
      </c>
      <c r="C196" s="5" t="s">
        <v>509</v>
      </c>
      <c r="D196" s="5" t="s">
        <v>510</v>
      </c>
      <c r="E196" s="5">
        <v>92100</v>
      </c>
      <c r="F196" s="5">
        <v>153</v>
      </c>
      <c r="G196" s="5">
        <v>10676</v>
      </c>
      <c r="H196" s="5">
        <v>6741</v>
      </c>
      <c r="I196" s="5">
        <v>10723</v>
      </c>
      <c r="J196" s="5">
        <v>7567</v>
      </c>
      <c r="K196" s="5">
        <v>1018</v>
      </c>
      <c r="L196" s="5">
        <v>0</v>
      </c>
      <c r="M196" s="5">
        <v>0</v>
      </c>
      <c r="N196" s="5">
        <v>0</v>
      </c>
      <c r="O196" s="5">
        <v>57</v>
      </c>
      <c r="P196" s="5">
        <v>41171</v>
      </c>
      <c r="Q196" s="5">
        <v>13995</v>
      </c>
    </row>
    <row r="197" spans="1:17">
      <c r="A197" s="5">
        <v>1386</v>
      </c>
      <c r="B197" s="5">
        <v>3</v>
      </c>
      <c r="C197" s="5" t="s">
        <v>511</v>
      </c>
      <c r="D197" s="5" t="s">
        <v>512</v>
      </c>
      <c r="E197" s="5">
        <v>1562</v>
      </c>
      <c r="F197" s="5">
        <v>4</v>
      </c>
      <c r="G197" s="5">
        <v>5</v>
      </c>
      <c r="H197" s="5">
        <v>199</v>
      </c>
      <c r="I197" s="5">
        <v>185</v>
      </c>
      <c r="J197" s="5">
        <v>39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1030</v>
      </c>
      <c r="Q197" s="5">
        <v>99</v>
      </c>
    </row>
    <row r="198" spans="1:17">
      <c r="A198" s="5">
        <v>1386</v>
      </c>
      <c r="B198" s="5">
        <v>9</v>
      </c>
      <c r="C198" s="5" t="s">
        <v>513</v>
      </c>
      <c r="D198" s="5" t="s">
        <v>514</v>
      </c>
      <c r="E198" s="5">
        <v>1562</v>
      </c>
      <c r="F198" s="5">
        <v>4</v>
      </c>
      <c r="G198" s="5">
        <v>5</v>
      </c>
      <c r="H198" s="5">
        <v>199</v>
      </c>
      <c r="I198" s="5">
        <v>185</v>
      </c>
      <c r="J198" s="5">
        <v>39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1030</v>
      </c>
      <c r="Q198" s="5">
        <v>99</v>
      </c>
    </row>
    <row r="199" spans="1:17">
      <c r="A199" s="5">
        <v>1386</v>
      </c>
      <c r="B199" s="5">
        <v>3</v>
      </c>
      <c r="C199" s="5" t="s">
        <v>515</v>
      </c>
      <c r="D199" s="5" t="s">
        <v>516</v>
      </c>
      <c r="E199" s="5">
        <v>900</v>
      </c>
      <c r="F199" s="5">
        <v>15</v>
      </c>
      <c r="G199" s="5">
        <v>12</v>
      </c>
      <c r="H199" s="5">
        <v>8</v>
      </c>
      <c r="I199" s="5">
        <v>152</v>
      </c>
      <c r="J199" s="5">
        <v>84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538</v>
      </c>
      <c r="Q199" s="5">
        <v>92</v>
      </c>
    </row>
    <row r="200" spans="1:17">
      <c r="A200" s="5">
        <v>1386</v>
      </c>
      <c r="B200" s="5">
        <v>4</v>
      </c>
      <c r="C200" s="5" t="s">
        <v>517</v>
      </c>
      <c r="D200" s="5" t="s">
        <v>516</v>
      </c>
      <c r="E200" s="5">
        <v>900</v>
      </c>
      <c r="F200" s="5">
        <v>15</v>
      </c>
      <c r="G200" s="5">
        <v>12</v>
      </c>
      <c r="H200" s="5">
        <v>8</v>
      </c>
      <c r="I200" s="5">
        <v>152</v>
      </c>
      <c r="J200" s="5">
        <v>84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538</v>
      </c>
      <c r="Q200" s="5">
        <v>92</v>
      </c>
    </row>
    <row r="201" spans="1:17">
      <c r="A201" s="5">
        <v>1386</v>
      </c>
      <c r="B201" s="5">
        <v>3</v>
      </c>
      <c r="C201" s="5" t="s">
        <v>518</v>
      </c>
      <c r="D201" s="5" t="s">
        <v>519</v>
      </c>
      <c r="E201" s="5">
        <v>1869</v>
      </c>
      <c r="F201" s="5">
        <v>0</v>
      </c>
      <c r="G201" s="5">
        <v>47</v>
      </c>
      <c r="H201" s="5">
        <v>5</v>
      </c>
      <c r="I201" s="5">
        <v>54</v>
      </c>
      <c r="J201" s="5">
        <v>80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1566</v>
      </c>
      <c r="Q201" s="5">
        <v>118</v>
      </c>
    </row>
    <row r="202" spans="1:17">
      <c r="A202" s="5">
        <v>1386</v>
      </c>
      <c r="B202" s="5">
        <v>4</v>
      </c>
      <c r="C202" s="5" t="s">
        <v>520</v>
      </c>
      <c r="D202" s="5" t="s">
        <v>519</v>
      </c>
      <c r="E202" s="5">
        <v>1869</v>
      </c>
      <c r="F202" s="5">
        <v>0</v>
      </c>
      <c r="G202" s="5">
        <v>47</v>
      </c>
      <c r="H202" s="5">
        <v>5</v>
      </c>
      <c r="I202" s="5">
        <v>54</v>
      </c>
      <c r="J202" s="5">
        <v>80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1566</v>
      </c>
      <c r="Q202" s="5">
        <v>118</v>
      </c>
    </row>
    <row r="203" spans="1:17">
      <c r="A203" s="5">
        <v>1386</v>
      </c>
      <c r="B203" s="5">
        <v>3</v>
      </c>
      <c r="C203" s="5" t="s">
        <v>521</v>
      </c>
      <c r="D203" s="5" t="s">
        <v>522</v>
      </c>
      <c r="E203" s="5">
        <v>31270</v>
      </c>
      <c r="F203" s="5">
        <v>57</v>
      </c>
      <c r="G203" s="5">
        <v>1510</v>
      </c>
      <c r="H203" s="5">
        <v>131</v>
      </c>
      <c r="I203" s="5">
        <v>2000</v>
      </c>
      <c r="J203" s="5">
        <v>3223</v>
      </c>
      <c r="K203" s="5">
        <v>22</v>
      </c>
      <c r="L203" s="5">
        <v>0</v>
      </c>
      <c r="M203" s="5">
        <v>0</v>
      </c>
      <c r="N203" s="5">
        <v>0</v>
      </c>
      <c r="O203" s="5">
        <v>0</v>
      </c>
      <c r="P203" s="5">
        <v>12473</v>
      </c>
      <c r="Q203" s="5">
        <v>11855</v>
      </c>
    </row>
    <row r="204" spans="1:17">
      <c r="A204" s="5">
        <v>1386</v>
      </c>
      <c r="B204" s="5">
        <v>4</v>
      </c>
      <c r="C204" s="5" t="s">
        <v>523</v>
      </c>
      <c r="D204" s="5" t="s">
        <v>522</v>
      </c>
      <c r="E204" s="5">
        <v>31270</v>
      </c>
      <c r="F204" s="5">
        <v>57</v>
      </c>
      <c r="G204" s="5">
        <v>1510</v>
      </c>
      <c r="H204" s="5">
        <v>131</v>
      </c>
      <c r="I204" s="5">
        <v>2000</v>
      </c>
      <c r="J204" s="5">
        <v>3223</v>
      </c>
      <c r="K204" s="5">
        <v>22</v>
      </c>
      <c r="L204" s="5">
        <v>0</v>
      </c>
      <c r="M204" s="5">
        <v>0</v>
      </c>
      <c r="N204" s="5">
        <v>0</v>
      </c>
      <c r="O204" s="5">
        <v>0</v>
      </c>
      <c r="P204" s="5">
        <v>12473</v>
      </c>
      <c r="Q204" s="5">
        <v>11855</v>
      </c>
    </row>
    <row r="205" spans="1:17">
      <c r="A205" s="5">
        <v>1386</v>
      </c>
      <c r="B205" s="5">
        <v>7</v>
      </c>
      <c r="C205" s="5" t="s">
        <v>524</v>
      </c>
      <c r="D205" s="5" t="s">
        <v>525</v>
      </c>
      <c r="E205" s="5">
        <v>56499</v>
      </c>
      <c r="F205" s="5">
        <v>78</v>
      </c>
      <c r="G205" s="5">
        <v>9103</v>
      </c>
      <c r="H205" s="5">
        <v>6399</v>
      </c>
      <c r="I205" s="5">
        <v>8332</v>
      </c>
      <c r="J205" s="5">
        <v>4141</v>
      </c>
      <c r="K205" s="5">
        <v>996</v>
      </c>
      <c r="L205" s="5">
        <v>0</v>
      </c>
      <c r="M205" s="5">
        <v>0</v>
      </c>
      <c r="N205" s="5">
        <v>0</v>
      </c>
      <c r="O205" s="5">
        <v>57</v>
      </c>
      <c r="P205" s="5">
        <v>25564</v>
      </c>
      <c r="Q205" s="5">
        <v>1831</v>
      </c>
    </row>
    <row r="206" spans="1:17">
      <c r="A206" s="5">
        <v>1386</v>
      </c>
      <c r="B206" s="5">
        <v>9</v>
      </c>
      <c r="C206" s="5" t="s">
        <v>526</v>
      </c>
      <c r="D206" s="5" t="s">
        <v>525</v>
      </c>
      <c r="E206" s="5">
        <v>56499</v>
      </c>
      <c r="F206" s="5">
        <v>78</v>
      </c>
      <c r="G206" s="5">
        <v>9103</v>
      </c>
      <c r="H206" s="5">
        <v>6399</v>
      </c>
      <c r="I206" s="5">
        <v>8332</v>
      </c>
      <c r="J206" s="5">
        <v>4141</v>
      </c>
      <c r="K206" s="5">
        <v>996</v>
      </c>
      <c r="L206" s="5">
        <v>0</v>
      </c>
      <c r="M206" s="5">
        <v>0</v>
      </c>
      <c r="N206" s="5">
        <v>0</v>
      </c>
      <c r="O206" s="5">
        <v>57</v>
      </c>
      <c r="P206" s="5">
        <v>25564</v>
      </c>
      <c r="Q206" s="5">
        <v>1831</v>
      </c>
    </row>
    <row r="207" spans="1:17">
      <c r="A207" s="5">
        <v>1386</v>
      </c>
      <c r="B207" s="5">
        <v>2</v>
      </c>
      <c r="C207" s="5" t="s">
        <v>527</v>
      </c>
      <c r="D207" s="5" t="s">
        <v>528</v>
      </c>
      <c r="E207" s="5">
        <v>7143</v>
      </c>
      <c r="F207" s="5">
        <v>34</v>
      </c>
      <c r="G207" s="5">
        <v>914</v>
      </c>
      <c r="H207" s="5">
        <v>566</v>
      </c>
      <c r="I207" s="5">
        <v>481</v>
      </c>
      <c r="J207" s="5">
        <v>993</v>
      </c>
      <c r="K207" s="5">
        <v>0</v>
      </c>
      <c r="L207" s="5">
        <v>0</v>
      </c>
      <c r="M207" s="5">
        <v>0</v>
      </c>
      <c r="N207" s="5">
        <v>0</v>
      </c>
      <c r="O207" s="5">
        <v>3</v>
      </c>
      <c r="P207" s="5">
        <v>3469</v>
      </c>
      <c r="Q207" s="5">
        <v>684</v>
      </c>
    </row>
    <row r="208" spans="1:17">
      <c r="A208" s="5">
        <v>1386</v>
      </c>
      <c r="B208" s="5">
        <v>7</v>
      </c>
      <c r="C208" s="5" t="s">
        <v>529</v>
      </c>
      <c r="D208" s="5" t="s">
        <v>530</v>
      </c>
      <c r="E208" s="5">
        <v>7143</v>
      </c>
      <c r="F208" s="5">
        <v>34</v>
      </c>
      <c r="G208" s="5">
        <v>914</v>
      </c>
      <c r="H208" s="5">
        <v>566</v>
      </c>
      <c r="I208" s="5">
        <v>481</v>
      </c>
      <c r="J208" s="5">
        <v>993</v>
      </c>
      <c r="K208" s="5">
        <v>0</v>
      </c>
      <c r="L208" s="5">
        <v>0</v>
      </c>
      <c r="M208" s="5">
        <v>0</v>
      </c>
      <c r="N208" s="5">
        <v>0</v>
      </c>
      <c r="O208" s="5">
        <v>3</v>
      </c>
      <c r="P208" s="5">
        <v>3469</v>
      </c>
      <c r="Q208" s="5">
        <v>684</v>
      </c>
    </row>
    <row r="209" spans="1:17">
      <c r="A209" s="5">
        <v>1386</v>
      </c>
      <c r="B209" s="5">
        <v>19</v>
      </c>
      <c r="C209" s="5" t="s">
        <v>531</v>
      </c>
      <c r="D209" s="5" t="s">
        <v>532</v>
      </c>
      <c r="E209" s="5">
        <v>58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55</v>
      </c>
      <c r="Q209" s="5">
        <v>2</v>
      </c>
    </row>
    <row r="210" spans="1:17">
      <c r="A210" s="5">
        <v>1386</v>
      </c>
      <c r="B210" s="5">
        <v>4</v>
      </c>
      <c r="C210" s="5" t="s">
        <v>533</v>
      </c>
      <c r="D210" s="5" t="s">
        <v>534</v>
      </c>
      <c r="E210" s="5">
        <v>5229</v>
      </c>
      <c r="F210" s="5">
        <v>33</v>
      </c>
      <c r="G210" s="5">
        <v>798</v>
      </c>
      <c r="H210" s="5">
        <v>16</v>
      </c>
      <c r="I210" s="5">
        <v>444</v>
      </c>
      <c r="J210" s="5">
        <v>913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2347</v>
      </c>
      <c r="Q210" s="5">
        <v>676</v>
      </c>
    </row>
    <row r="211" spans="1:17">
      <c r="A211" s="5">
        <v>1386</v>
      </c>
      <c r="B211" s="5">
        <v>4</v>
      </c>
      <c r="C211" s="5" t="s">
        <v>535</v>
      </c>
      <c r="D211" s="5" t="s">
        <v>536</v>
      </c>
      <c r="E211" s="5">
        <v>583</v>
      </c>
      <c r="F211" s="5">
        <v>0</v>
      </c>
      <c r="G211" s="5">
        <v>65</v>
      </c>
      <c r="H211" s="5">
        <v>3</v>
      </c>
      <c r="I211" s="5">
        <v>33</v>
      </c>
      <c r="J211" s="5">
        <v>79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401</v>
      </c>
      <c r="Q211" s="5">
        <v>2</v>
      </c>
    </row>
    <row r="212" spans="1:17">
      <c r="A212" s="5">
        <v>1386</v>
      </c>
      <c r="B212" s="5">
        <v>4</v>
      </c>
      <c r="C212" s="5" t="s">
        <v>537</v>
      </c>
      <c r="D212" s="5" t="s">
        <v>538</v>
      </c>
      <c r="E212" s="5">
        <v>1273</v>
      </c>
      <c r="F212" s="5">
        <v>0</v>
      </c>
      <c r="G212" s="5">
        <v>51</v>
      </c>
      <c r="H212" s="5">
        <v>547</v>
      </c>
      <c r="I212" s="5">
        <v>3</v>
      </c>
      <c r="J212" s="5">
        <v>1</v>
      </c>
      <c r="K212" s="5">
        <v>0</v>
      </c>
      <c r="L212" s="5">
        <v>0</v>
      </c>
      <c r="M212" s="5">
        <v>0</v>
      </c>
      <c r="N212" s="5">
        <v>0</v>
      </c>
      <c r="O212" s="5">
        <v>3</v>
      </c>
      <c r="P212" s="5">
        <v>665</v>
      </c>
      <c r="Q212" s="5">
        <v>3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6" t="s">
        <v>159</v>
      </c>
      <c r="B1" s="26"/>
      <c r="C1" s="25" t="str">
        <f>CONCATENATE("7-",'فهرست جداول'!B8,"-",MID('فهرست جداول'!B1, 58,10), "                  (میلیون ریال)")</f>
        <v>7-پرداختی خدمات غیر صنعتی کارگاه‏ها بر حسب فعالیت-86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40.5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74</v>
      </c>
      <c r="L2" s="16" t="s">
        <v>75</v>
      </c>
      <c r="M2" s="16" t="s">
        <v>76</v>
      </c>
      <c r="N2" s="16" t="s">
        <v>122</v>
      </c>
      <c r="O2" s="16" t="s">
        <v>77</v>
      </c>
      <c r="P2" s="16" t="s">
        <v>78</v>
      </c>
      <c r="Q2" s="16" t="s">
        <v>79</v>
      </c>
      <c r="R2" s="16" t="s">
        <v>80</v>
      </c>
    </row>
    <row r="3" spans="1:18">
      <c r="A3" s="5">
        <v>1386</v>
      </c>
      <c r="B3" s="5">
        <v>1</v>
      </c>
      <c r="C3" s="5" t="s">
        <v>162</v>
      </c>
      <c r="D3" s="5" t="s">
        <v>163</v>
      </c>
      <c r="E3" s="5">
        <v>35172910</v>
      </c>
      <c r="F3" s="5">
        <v>3537941</v>
      </c>
      <c r="G3" s="5">
        <v>944427</v>
      </c>
      <c r="H3" s="5">
        <v>788174</v>
      </c>
      <c r="I3" s="5">
        <v>764729</v>
      </c>
      <c r="J3" s="5">
        <v>5655898</v>
      </c>
      <c r="K3" s="5">
        <v>1977907</v>
      </c>
      <c r="L3" s="5">
        <v>1034529</v>
      </c>
      <c r="M3" s="5">
        <v>259595</v>
      </c>
      <c r="N3" s="5">
        <v>3033169</v>
      </c>
      <c r="O3" s="5">
        <v>815854</v>
      </c>
      <c r="P3" s="5">
        <v>2964264</v>
      </c>
      <c r="Q3" s="5">
        <v>970384</v>
      </c>
      <c r="R3" s="5">
        <v>12426037</v>
      </c>
    </row>
    <row r="4" spans="1:18">
      <c r="A4" s="5">
        <v>1386</v>
      </c>
      <c r="B4" s="5">
        <v>2</v>
      </c>
      <c r="C4" s="5" t="s">
        <v>164</v>
      </c>
      <c r="D4" s="5" t="s">
        <v>165</v>
      </c>
      <c r="E4" s="5">
        <v>2162342</v>
      </c>
      <c r="F4" s="5">
        <v>179069</v>
      </c>
      <c r="G4" s="5">
        <v>94792</v>
      </c>
      <c r="H4" s="5">
        <v>27256</v>
      </c>
      <c r="I4" s="5">
        <v>69363</v>
      </c>
      <c r="J4" s="5">
        <v>426435</v>
      </c>
      <c r="K4" s="5">
        <v>132986</v>
      </c>
      <c r="L4" s="5">
        <v>82976</v>
      </c>
      <c r="M4" s="5">
        <v>13096</v>
      </c>
      <c r="N4" s="5">
        <v>80276</v>
      </c>
      <c r="O4" s="5">
        <v>57339</v>
      </c>
      <c r="P4" s="5">
        <v>458243</v>
      </c>
      <c r="Q4" s="5">
        <v>54597</v>
      </c>
      <c r="R4" s="5">
        <v>485913</v>
      </c>
    </row>
    <row r="5" spans="1:18">
      <c r="A5" s="5">
        <v>1386</v>
      </c>
      <c r="B5" s="5">
        <v>3</v>
      </c>
      <c r="C5" s="5" t="s">
        <v>166</v>
      </c>
      <c r="D5" s="5" t="s">
        <v>167</v>
      </c>
      <c r="E5" s="5">
        <v>118695</v>
      </c>
      <c r="F5" s="5">
        <v>3138</v>
      </c>
      <c r="G5" s="5">
        <v>6191</v>
      </c>
      <c r="H5" s="5">
        <v>3053</v>
      </c>
      <c r="I5" s="5">
        <v>6381</v>
      </c>
      <c r="J5" s="5">
        <v>24817</v>
      </c>
      <c r="K5" s="5">
        <v>8260</v>
      </c>
      <c r="L5" s="5">
        <v>8960</v>
      </c>
      <c r="M5" s="5">
        <v>687</v>
      </c>
      <c r="N5" s="5">
        <v>3403</v>
      </c>
      <c r="O5" s="5">
        <v>3345</v>
      </c>
      <c r="P5" s="5">
        <v>16303</v>
      </c>
      <c r="Q5" s="5">
        <v>3313</v>
      </c>
      <c r="R5" s="5">
        <v>30844</v>
      </c>
    </row>
    <row r="6" spans="1:18">
      <c r="A6" s="5">
        <v>1386</v>
      </c>
      <c r="B6" s="5">
        <v>4</v>
      </c>
      <c r="C6" s="5" t="s">
        <v>168</v>
      </c>
      <c r="D6" s="5" t="s">
        <v>167</v>
      </c>
      <c r="E6" s="5">
        <v>118695</v>
      </c>
      <c r="F6" s="5">
        <v>3138</v>
      </c>
      <c r="G6" s="5">
        <v>6191</v>
      </c>
      <c r="H6" s="5">
        <v>3053</v>
      </c>
      <c r="I6" s="5">
        <v>6381</v>
      </c>
      <c r="J6" s="5">
        <v>24817</v>
      </c>
      <c r="K6" s="5">
        <v>8260</v>
      </c>
      <c r="L6" s="5">
        <v>8960</v>
      </c>
      <c r="M6" s="5">
        <v>687</v>
      </c>
      <c r="N6" s="5">
        <v>3403</v>
      </c>
      <c r="O6" s="5">
        <v>3345</v>
      </c>
      <c r="P6" s="5">
        <v>16303</v>
      </c>
      <c r="Q6" s="5">
        <v>3313</v>
      </c>
      <c r="R6" s="5">
        <v>30844</v>
      </c>
    </row>
    <row r="7" spans="1:18">
      <c r="A7" s="5">
        <v>1386</v>
      </c>
      <c r="B7" s="5">
        <v>3</v>
      </c>
      <c r="C7" s="5" t="s">
        <v>169</v>
      </c>
      <c r="D7" s="5" t="s">
        <v>170</v>
      </c>
      <c r="E7" s="5">
        <v>28845</v>
      </c>
      <c r="F7" s="5">
        <v>919</v>
      </c>
      <c r="G7" s="5">
        <v>685</v>
      </c>
      <c r="H7" s="5">
        <v>151</v>
      </c>
      <c r="I7" s="5">
        <v>1614</v>
      </c>
      <c r="J7" s="5">
        <v>4163</v>
      </c>
      <c r="K7" s="5">
        <v>3592</v>
      </c>
      <c r="L7" s="5">
        <v>4376</v>
      </c>
      <c r="M7" s="5">
        <v>524</v>
      </c>
      <c r="N7" s="5">
        <v>976</v>
      </c>
      <c r="O7" s="5">
        <v>1025</v>
      </c>
      <c r="P7" s="5">
        <v>2277</v>
      </c>
      <c r="Q7" s="5">
        <v>3730</v>
      </c>
      <c r="R7" s="5">
        <v>4813</v>
      </c>
    </row>
    <row r="8" spans="1:18">
      <c r="A8" s="5">
        <v>1386</v>
      </c>
      <c r="B8" s="5">
        <v>4</v>
      </c>
      <c r="C8" s="5" t="s">
        <v>171</v>
      </c>
      <c r="D8" s="5" t="s">
        <v>170</v>
      </c>
      <c r="E8" s="5">
        <v>28845</v>
      </c>
      <c r="F8" s="5">
        <v>919</v>
      </c>
      <c r="G8" s="5">
        <v>685</v>
      </c>
      <c r="H8" s="5">
        <v>151</v>
      </c>
      <c r="I8" s="5">
        <v>1614</v>
      </c>
      <c r="J8" s="5">
        <v>4163</v>
      </c>
      <c r="K8" s="5">
        <v>3592</v>
      </c>
      <c r="L8" s="5">
        <v>4376</v>
      </c>
      <c r="M8" s="5">
        <v>524</v>
      </c>
      <c r="N8" s="5">
        <v>976</v>
      </c>
      <c r="O8" s="5">
        <v>1025</v>
      </c>
      <c r="P8" s="5">
        <v>2277</v>
      </c>
      <c r="Q8" s="5">
        <v>3730</v>
      </c>
      <c r="R8" s="5">
        <v>4813</v>
      </c>
    </row>
    <row r="9" spans="1:18">
      <c r="A9" s="5">
        <v>1386</v>
      </c>
      <c r="B9" s="5">
        <v>3</v>
      </c>
      <c r="C9" s="5" t="s">
        <v>172</v>
      </c>
      <c r="D9" s="5" t="s">
        <v>173</v>
      </c>
      <c r="E9" s="5">
        <v>202890</v>
      </c>
      <c r="F9" s="5">
        <v>42185</v>
      </c>
      <c r="G9" s="5">
        <v>6850</v>
      </c>
      <c r="H9" s="5">
        <v>803</v>
      </c>
      <c r="I9" s="5">
        <v>5801</v>
      </c>
      <c r="J9" s="5">
        <v>43679</v>
      </c>
      <c r="K9" s="5">
        <v>7798</v>
      </c>
      <c r="L9" s="5">
        <v>4161</v>
      </c>
      <c r="M9" s="5">
        <v>636</v>
      </c>
      <c r="N9" s="5">
        <v>2998</v>
      </c>
      <c r="O9" s="5">
        <v>4426</v>
      </c>
      <c r="P9" s="5">
        <v>63374</v>
      </c>
      <c r="Q9" s="5">
        <v>5011</v>
      </c>
      <c r="R9" s="5">
        <v>15167</v>
      </c>
    </row>
    <row r="10" spans="1:18">
      <c r="A10" s="5">
        <v>1386</v>
      </c>
      <c r="B10" s="5">
        <v>4</v>
      </c>
      <c r="C10" s="5" t="s">
        <v>174</v>
      </c>
      <c r="D10" s="5" t="s">
        <v>173</v>
      </c>
      <c r="E10" s="5">
        <v>202890</v>
      </c>
      <c r="F10" s="5">
        <v>42185</v>
      </c>
      <c r="G10" s="5">
        <v>6850</v>
      </c>
      <c r="H10" s="5">
        <v>803</v>
      </c>
      <c r="I10" s="5">
        <v>5801</v>
      </c>
      <c r="J10" s="5">
        <v>43679</v>
      </c>
      <c r="K10" s="5">
        <v>7798</v>
      </c>
      <c r="L10" s="5">
        <v>4161</v>
      </c>
      <c r="M10" s="5">
        <v>636</v>
      </c>
      <c r="N10" s="5">
        <v>2998</v>
      </c>
      <c r="O10" s="5">
        <v>4426</v>
      </c>
      <c r="P10" s="5">
        <v>63374</v>
      </c>
      <c r="Q10" s="5">
        <v>5011</v>
      </c>
      <c r="R10" s="5">
        <v>15167</v>
      </c>
    </row>
    <row r="11" spans="1:18">
      <c r="A11" s="5">
        <v>1386</v>
      </c>
      <c r="B11" s="5">
        <v>3</v>
      </c>
      <c r="C11" s="5" t="s">
        <v>175</v>
      </c>
      <c r="D11" s="5" t="s">
        <v>176</v>
      </c>
      <c r="E11" s="5">
        <v>235185</v>
      </c>
      <c r="F11" s="5">
        <v>3114</v>
      </c>
      <c r="G11" s="5">
        <v>2908</v>
      </c>
      <c r="H11" s="5">
        <v>2090</v>
      </c>
      <c r="I11" s="5">
        <v>5884</v>
      </c>
      <c r="J11" s="5">
        <v>62699</v>
      </c>
      <c r="K11" s="5">
        <v>19095</v>
      </c>
      <c r="L11" s="5">
        <v>18371</v>
      </c>
      <c r="M11" s="5">
        <v>1560</v>
      </c>
      <c r="N11" s="5">
        <v>27785</v>
      </c>
      <c r="O11" s="5">
        <v>2730</v>
      </c>
      <c r="P11" s="5">
        <v>60796</v>
      </c>
      <c r="Q11" s="5">
        <v>6587</v>
      </c>
      <c r="R11" s="5">
        <v>21566</v>
      </c>
    </row>
    <row r="12" spans="1:18">
      <c r="A12" s="5">
        <v>1386</v>
      </c>
      <c r="B12" s="5">
        <v>4</v>
      </c>
      <c r="C12" s="5" t="s">
        <v>177</v>
      </c>
      <c r="D12" s="5" t="s">
        <v>176</v>
      </c>
      <c r="E12" s="5">
        <v>235185</v>
      </c>
      <c r="F12" s="5">
        <v>3114</v>
      </c>
      <c r="G12" s="5">
        <v>2908</v>
      </c>
      <c r="H12" s="5">
        <v>2090</v>
      </c>
      <c r="I12" s="5">
        <v>5884</v>
      </c>
      <c r="J12" s="5">
        <v>62699</v>
      </c>
      <c r="K12" s="5">
        <v>19095</v>
      </c>
      <c r="L12" s="5">
        <v>18371</v>
      </c>
      <c r="M12" s="5">
        <v>1560</v>
      </c>
      <c r="N12" s="5">
        <v>27785</v>
      </c>
      <c r="O12" s="5">
        <v>2730</v>
      </c>
      <c r="P12" s="5">
        <v>60796</v>
      </c>
      <c r="Q12" s="5">
        <v>6587</v>
      </c>
      <c r="R12" s="5">
        <v>21566</v>
      </c>
    </row>
    <row r="13" spans="1:18">
      <c r="A13" s="5">
        <v>1386</v>
      </c>
      <c r="B13" s="5">
        <v>3</v>
      </c>
      <c r="C13" s="5" t="s">
        <v>178</v>
      </c>
      <c r="D13" s="5" t="s">
        <v>179</v>
      </c>
      <c r="E13" s="5">
        <v>581602</v>
      </c>
      <c r="F13" s="5">
        <v>63806</v>
      </c>
      <c r="G13" s="5">
        <v>40771</v>
      </c>
      <c r="H13" s="5">
        <v>2858</v>
      </c>
      <c r="I13" s="5">
        <v>14849</v>
      </c>
      <c r="J13" s="5">
        <v>152313</v>
      </c>
      <c r="K13" s="5">
        <v>26634</v>
      </c>
      <c r="L13" s="5">
        <v>10791</v>
      </c>
      <c r="M13" s="5">
        <v>4748</v>
      </c>
      <c r="N13" s="5">
        <v>18721</v>
      </c>
      <c r="O13" s="5">
        <v>20199</v>
      </c>
      <c r="P13" s="5">
        <v>80092</v>
      </c>
      <c r="Q13" s="5">
        <v>13910</v>
      </c>
      <c r="R13" s="5">
        <v>131911</v>
      </c>
    </row>
    <row r="14" spans="1:18">
      <c r="A14" s="5">
        <v>1386</v>
      </c>
      <c r="B14" s="5">
        <v>4</v>
      </c>
      <c r="C14" s="5" t="s">
        <v>180</v>
      </c>
      <c r="D14" s="5" t="s">
        <v>179</v>
      </c>
      <c r="E14" s="5">
        <v>581602</v>
      </c>
      <c r="F14" s="5">
        <v>63806</v>
      </c>
      <c r="G14" s="5">
        <v>40771</v>
      </c>
      <c r="H14" s="5">
        <v>2858</v>
      </c>
      <c r="I14" s="5">
        <v>14849</v>
      </c>
      <c r="J14" s="5">
        <v>152313</v>
      </c>
      <c r="K14" s="5">
        <v>26634</v>
      </c>
      <c r="L14" s="5">
        <v>10791</v>
      </c>
      <c r="M14" s="5">
        <v>4748</v>
      </c>
      <c r="N14" s="5">
        <v>18721</v>
      </c>
      <c r="O14" s="5">
        <v>20199</v>
      </c>
      <c r="P14" s="5">
        <v>80092</v>
      </c>
      <c r="Q14" s="5">
        <v>13910</v>
      </c>
      <c r="R14" s="5">
        <v>131911</v>
      </c>
    </row>
    <row r="15" spans="1:18">
      <c r="A15" s="5">
        <v>1386</v>
      </c>
      <c r="B15" s="5">
        <v>3</v>
      </c>
      <c r="C15" s="5" t="s">
        <v>181</v>
      </c>
      <c r="D15" s="5" t="s">
        <v>182</v>
      </c>
      <c r="E15" s="5">
        <v>94904</v>
      </c>
      <c r="F15" s="5">
        <v>2762</v>
      </c>
      <c r="G15" s="5">
        <v>3548</v>
      </c>
      <c r="H15" s="5">
        <v>1843</v>
      </c>
      <c r="I15" s="5">
        <v>5499</v>
      </c>
      <c r="J15" s="5">
        <v>14669</v>
      </c>
      <c r="K15" s="5">
        <v>11152</v>
      </c>
      <c r="L15" s="5">
        <v>5994</v>
      </c>
      <c r="M15" s="5">
        <v>1162</v>
      </c>
      <c r="N15" s="5">
        <v>5999</v>
      </c>
      <c r="O15" s="5">
        <v>4654</v>
      </c>
      <c r="P15" s="5">
        <v>10477</v>
      </c>
      <c r="Q15" s="5">
        <v>4147</v>
      </c>
      <c r="R15" s="5">
        <v>22998</v>
      </c>
    </row>
    <row r="16" spans="1:18">
      <c r="A16" s="5">
        <v>1386</v>
      </c>
      <c r="B16" s="5">
        <v>4</v>
      </c>
      <c r="C16" s="5" t="s">
        <v>183</v>
      </c>
      <c r="D16" s="5" t="s">
        <v>184</v>
      </c>
      <c r="E16" s="5">
        <v>86989</v>
      </c>
      <c r="F16" s="5">
        <v>2534</v>
      </c>
      <c r="G16" s="5">
        <v>3037</v>
      </c>
      <c r="H16" s="5">
        <v>1843</v>
      </c>
      <c r="I16" s="5">
        <v>4782</v>
      </c>
      <c r="J16" s="5">
        <v>13495</v>
      </c>
      <c r="K16" s="5">
        <v>9852</v>
      </c>
      <c r="L16" s="5">
        <v>5202</v>
      </c>
      <c r="M16" s="5">
        <v>1111</v>
      </c>
      <c r="N16" s="5">
        <v>5842</v>
      </c>
      <c r="O16" s="5">
        <v>4425</v>
      </c>
      <c r="P16" s="5">
        <v>9640</v>
      </c>
      <c r="Q16" s="5">
        <v>3604</v>
      </c>
      <c r="R16" s="5">
        <v>21622</v>
      </c>
    </row>
    <row r="17" spans="1:18">
      <c r="A17" s="5">
        <v>1386</v>
      </c>
      <c r="B17" s="5">
        <v>4</v>
      </c>
      <c r="C17" s="5" t="s">
        <v>185</v>
      </c>
      <c r="D17" s="5" t="s">
        <v>186</v>
      </c>
      <c r="E17" s="5">
        <v>7915</v>
      </c>
      <c r="F17" s="5">
        <v>227</v>
      </c>
      <c r="G17" s="5">
        <v>511</v>
      </c>
      <c r="H17" s="5">
        <v>0</v>
      </c>
      <c r="I17" s="5">
        <v>717</v>
      </c>
      <c r="J17" s="5">
        <v>1175</v>
      </c>
      <c r="K17" s="5">
        <v>1300</v>
      </c>
      <c r="L17" s="5">
        <v>793</v>
      </c>
      <c r="M17" s="5">
        <v>50</v>
      </c>
      <c r="N17" s="5">
        <v>156</v>
      </c>
      <c r="O17" s="5">
        <v>229</v>
      </c>
      <c r="P17" s="5">
        <v>837</v>
      </c>
      <c r="Q17" s="5">
        <v>544</v>
      </c>
      <c r="R17" s="5">
        <v>1376</v>
      </c>
    </row>
    <row r="18" spans="1:18">
      <c r="A18" s="5">
        <v>1386</v>
      </c>
      <c r="B18" s="5">
        <v>3</v>
      </c>
      <c r="C18" s="5" t="s">
        <v>187</v>
      </c>
      <c r="D18" s="5" t="s">
        <v>188</v>
      </c>
      <c r="E18" s="5">
        <v>848417</v>
      </c>
      <c r="F18" s="5">
        <v>59660</v>
      </c>
      <c r="G18" s="5">
        <v>32803</v>
      </c>
      <c r="H18" s="5">
        <v>14313</v>
      </c>
      <c r="I18" s="5">
        <v>26927</v>
      </c>
      <c r="J18" s="5">
        <v>115174</v>
      </c>
      <c r="K18" s="5">
        <v>52358</v>
      </c>
      <c r="L18" s="5">
        <v>27125</v>
      </c>
      <c r="M18" s="5">
        <v>3647</v>
      </c>
      <c r="N18" s="5">
        <v>15633</v>
      </c>
      <c r="O18" s="5">
        <v>18131</v>
      </c>
      <c r="P18" s="5">
        <v>221043</v>
      </c>
      <c r="Q18" s="5">
        <v>16377</v>
      </c>
      <c r="R18" s="5">
        <v>245227</v>
      </c>
    </row>
    <row r="19" spans="1:18">
      <c r="A19" s="5">
        <v>1386</v>
      </c>
      <c r="B19" s="5">
        <v>4</v>
      </c>
      <c r="C19" s="5" t="s">
        <v>189</v>
      </c>
      <c r="D19" s="5" t="s">
        <v>188</v>
      </c>
      <c r="E19" s="5">
        <v>125857</v>
      </c>
      <c r="F19" s="5">
        <v>10894</v>
      </c>
      <c r="G19" s="5">
        <v>10305</v>
      </c>
      <c r="H19" s="5">
        <v>127</v>
      </c>
      <c r="I19" s="5">
        <v>6295</v>
      </c>
      <c r="J19" s="5">
        <v>24537</v>
      </c>
      <c r="K19" s="5">
        <v>12341</v>
      </c>
      <c r="L19" s="5">
        <v>6745</v>
      </c>
      <c r="M19" s="5">
        <v>628</v>
      </c>
      <c r="N19" s="5">
        <v>2972</v>
      </c>
      <c r="O19" s="5">
        <v>2424</v>
      </c>
      <c r="P19" s="5">
        <v>27804</v>
      </c>
      <c r="Q19" s="5">
        <v>3491</v>
      </c>
      <c r="R19" s="5">
        <v>17294</v>
      </c>
    </row>
    <row r="20" spans="1:18">
      <c r="A20" s="5">
        <v>1386</v>
      </c>
      <c r="B20" s="5">
        <v>4</v>
      </c>
      <c r="C20" s="5" t="s">
        <v>190</v>
      </c>
      <c r="D20" s="5" t="s">
        <v>191</v>
      </c>
      <c r="E20" s="5">
        <v>259313</v>
      </c>
      <c r="F20" s="5">
        <v>25438</v>
      </c>
      <c r="G20" s="5">
        <v>4415</v>
      </c>
      <c r="H20" s="5">
        <v>13447</v>
      </c>
      <c r="I20" s="5">
        <v>6821</v>
      </c>
      <c r="J20" s="5">
        <v>40995</v>
      </c>
      <c r="K20" s="5">
        <v>21617</v>
      </c>
      <c r="L20" s="5">
        <v>8014</v>
      </c>
      <c r="M20" s="5">
        <v>1760</v>
      </c>
      <c r="N20" s="5">
        <v>3179</v>
      </c>
      <c r="O20" s="5">
        <v>6227</v>
      </c>
      <c r="P20" s="5">
        <v>2372</v>
      </c>
      <c r="Q20" s="5">
        <v>5219</v>
      </c>
      <c r="R20" s="5">
        <v>119808</v>
      </c>
    </row>
    <row r="21" spans="1:18">
      <c r="A21" s="5">
        <v>1386</v>
      </c>
      <c r="B21" s="5">
        <v>4</v>
      </c>
      <c r="C21" s="5" t="s">
        <v>192</v>
      </c>
      <c r="D21" s="5" t="s">
        <v>193</v>
      </c>
      <c r="E21" s="5">
        <v>28656</v>
      </c>
      <c r="F21" s="5">
        <v>4125</v>
      </c>
      <c r="G21" s="5">
        <v>1868</v>
      </c>
      <c r="H21" s="5">
        <v>24</v>
      </c>
      <c r="I21" s="5">
        <v>1844</v>
      </c>
      <c r="J21" s="5">
        <v>3856</v>
      </c>
      <c r="K21" s="5">
        <v>2892</v>
      </c>
      <c r="L21" s="5">
        <v>1016</v>
      </c>
      <c r="M21" s="5">
        <v>301</v>
      </c>
      <c r="N21" s="5">
        <v>440</v>
      </c>
      <c r="O21" s="5">
        <v>774</v>
      </c>
      <c r="P21" s="5">
        <v>8078</v>
      </c>
      <c r="Q21" s="5">
        <v>601</v>
      </c>
      <c r="R21" s="5">
        <v>2836</v>
      </c>
    </row>
    <row r="22" spans="1:18">
      <c r="A22" s="5">
        <v>1386</v>
      </c>
      <c r="B22" s="5">
        <v>4</v>
      </c>
      <c r="C22" s="5" t="s">
        <v>194</v>
      </c>
      <c r="D22" s="5" t="s">
        <v>195</v>
      </c>
      <c r="E22" s="5">
        <v>49452</v>
      </c>
      <c r="F22" s="5">
        <v>306</v>
      </c>
      <c r="G22" s="5">
        <v>724</v>
      </c>
      <c r="H22" s="5">
        <v>88</v>
      </c>
      <c r="I22" s="5">
        <v>1228</v>
      </c>
      <c r="J22" s="5">
        <v>3045</v>
      </c>
      <c r="K22" s="5">
        <v>1739</v>
      </c>
      <c r="L22" s="5">
        <v>792</v>
      </c>
      <c r="M22" s="5">
        <v>171</v>
      </c>
      <c r="N22" s="5">
        <v>1084</v>
      </c>
      <c r="O22" s="5">
        <v>573</v>
      </c>
      <c r="P22" s="5">
        <v>35078</v>
      </c>
      <c r="Q22" s="5">
        <v>536</v>
      </c>
      <c r="R22" s="5">
        <v>4089</v>
      </c>
    </row>
    <row r="23" spans="1:18">
      <c r="A23" s="5">
        <v>1386</v>
      </c>
      <c r="B23" s="5">
        <v>4</v>
      </c>
      <c r="C23" s="5" t="s">
        <v>196</v>
      </c>
      <c r="D23" s="5" t="s">
        <v>197</v>
      </c>
      <c r="E23" s="5">
        <v>11913</v>
      </c>
      <c r="F23" s="5">
        <v>21</v>
      </c>
      <c r="G23" s="5">
        <v>1076</v>
      </c>
      <c r="H23" s="5">
        <v>0</v>
      </c>
      <c r="I23" s="5">
        <v>685</v>
      </c>
      <c r="J23" s="5">
        <v>1595</v>
      </c>
      <c r="K23" s="5">
        <v>413</v>
      </c>
      <c r="L23" s="5">
        <v>524</v>
      </c>
      <c r="M23" s="5">
        <v>174</v>
      </c>
      <c r="N23" s="5">
        <v>170</v>
      </c>
      <c r="O23" s="5">
        <v>495</v>
      </c>
      <c r="P23" s="5">
        <v>4957</v>
      </c>
      <c r="Q23" s="5">
        <v>685</v>
      </c>
      <c r="R23" s="5">
        <v>1117</v>
      </c>
    </row>
    <row r="24" spans="1:18">
      <c r="A24" s="5">
        <v>1386</v>
      </c>
      <c r="B24" s="5">
        <v>4</v>
      </c>
      <c r="C24" s="5" t="s">
        <v>198</v>
      </c>
      <c r="D24" s="5" t="s">
        <v>199</v>
      </c>
      <c r="E24" s="5">
        <v>373226</v>
      </c>
      <c r="F24" s="5">
        <v>18877</v>
      </c>
      <c r="G24" s="5">
        <v>14413</v>
      </c>
      <c r="H24" s="5">
        <v>627</v>
      </c>
      <c r="I24" s="5">
        <v>10053</v>
      </c>
      <c r="J24" s="5">
        <v>41145</v>
      </c>
      <c r="K24" s="5">
        <v>13357</v>
      </c>
      <c r="L24" s="5">
        <v>10033</v>
      </c>
      <c r="M24" s="5">
        <v>612</v>
      </c>
      <c r="N24" s="5">
        <v>7788</v>
      </c>
      <c r="O24" s="5">
        <v>7638</v>
      </c>
      <c r="P24" s="5">
        <v>142755</v>
      </c>
      <c r="Q24" s="5">
        <v>5844</v>
      </c>
      <c r="R24" s="5">
        <v>100083</v>
      </c>
    </row>
    <row r="25" spans="1:18">
      <c r="A25" s="5">
        <v>1386</v>
      </c>
      <c r="B25" s="5">
        <v>3</v>
      </c>
      <c r="C25" s="5" t="s">
        <v>200</v>
      </c>
      <c r="D25" s="5" t="s">
        <v>201</v>
      </c>
      <c r="E25" s="5">
        <v>51804</v>
      </c>
      <c r="F25" s="5">
        <v>3485</v>
      </c>
      <c r="G25" s="5">
        <v>1036</v>
      </c>
      <c r="H25" s="5">
        <v>2145</v>
      </c>
      <c r="I25" s="5">
        <v>2408</v>
      </c>
      <c r="J25" s="5">
        <v>8922</v>
      </c>
      <c r="K25" s="5">
        <v>4096</v>
      </c>
      <c r="L25" s="5">
        <v>3198</v>
      </c>
      <c r="M25" s="5">
        <v>133</v>
      </c>
      <c r="N25" s="5">
        <v>4761</v>
      </c>
      <c r="O25" s="5">
        <v>2830</v>
      </c>
      <c r="P25" s="5">
        <v>3881</v>
      </c>
      <c r="Q25" s="5">
        <v>1522</v>
      </c>
      <c r="R25" s="5">
        <v>13387</v>
      </c>
    </row>
    <row r="26" spans="1:18">
      <c r="A26" s="5">
        <v>1386</v>
      </c>
      <c r="B26" s="5">
        <v>4</v>
      </c>
      <c r="C26" s="5" t="s">
        <v>202</v>
      </c>
      <c r="D26" s="5" t="s">
        <v>201</v>
      </c>
      <c r="E26" s="5">
        <v>51804</v>
      </c>
      <c r="F26" s="5">
        <v>3485</v>
      </c>
      <c r="G26" s="5">
        <v>1036</v>
      </c>
      <c r="H26" s="5">
        <v>2145</v>
      </c>
      <c r="I26" s="5">
        <v>2408</v>
      </c>
      <c r="J26" s="5">
        <v>8922</v>
      </c>
      <c r="K26" s="5">
        <v>4096</v>
      </c>
      <c r="L26" s="5">
        <v>3198</v>
      </c>
      <c r="M26" s="5">
        <v>133</v>
      </c>
      <c r="N26" s="5">
        <v>4761</v>
      </c>
      <c r="O26" s="5">
        <v>2830</v>
      </c>
      <c r="P26" s="5">
        <v>3881</v>
      </c>
      <c r="Q26" s="5">
        <v>1522</v>
      </c>
      <c r="R26" s="5">
        <v>13387</v>
      </c>
    </row>
    <row r="27" spans="1:18">
      <c r="A27" s="5">
        <v>1386</v>
      </c>
      <c r="B27" s="5">
        <v>2</v>
      </c>
      <c r="C27" s="5" t="s">
        <v>203</v>
      </c>
      <c r="D27" s="5" t="s">
        <v>204</v>
      </c>
      <c r="E27" s="5">
        <v>280406</v>
      </c>
      <c r="F27" s="5">
        <v>5934</v>
      </c>
      <c r="G27" s="5">
        <v>10782</v>
      </c>
      <c r="H27" s="5">
        <v>3503</v>
      </c>
      <c r="I27" s="5">
        <v>6522</v>
      </c>
      <c r="J27" s="5">
        <v>61877</v>
      </c>
      <c r="K27" s="5">
        <v>13117</v>
      </c>
      <c r="L27" s="5">
        <v>11049</v>
      </c>
      <c r="M27" s="5">
        <v>1137</v>
      </c>
      <c r="N27" s="5">
        <v>11747</v>
      </c>
      <c r="O27" s="5">
        <v>4285</v>
      </c>
      <c r="P27" s="5">
        <v>38135</v>
      </c>
      <c r="Q27" s="5">
        <v>12045</v>
      </c>
      <c r="R27" s="5">
        <v>100273</v>
      </c>
    </row>
    <row r="28" spans="1:18">
      <c r="A28" s="5">
        <v>1386</v>
      </c>
      <c r="B28" s="5">
        <v>3</v>
      </c>
      <c r="C28" s="5" t="s">
        <v>205</v>
      </c>
      <c r="D28" s="5" t="s">
        <v>204</v>
      </c>
      <c r="E28" s="5">
        <v>280406</v>
      </c>
      <c r="F28" s="5">
        <v>5934</v>
      </c>
      <c r="G28" s="5">
        <v>10782</v>
      </c>
      <c r="H28" s="5">
        <v>3503</v>
      </c>
      <c r="I28" s="5">
        <v>6522</v>
      </c>
      <c r="J28" s="5">
        <v>61877</v>
      </c>
      <c r="K28" s="5">
        <v>13117</v>
      </c>
      <c r="L28" s="5">
        <v>11049</v>
      </c>
      <c r="M28" s="5">
        <v>1137</v>
      </c>
      <c r="N28" s="5">
        <v>11747</v>
      </c>
      <c r="O28" s="5">
        <v>4285</v>
      </c>
      <c r="P28" s="5">
        <v>38135</v>
      </c>
      <c r="Q28" s="5">
        <v>12045</v>
      </c>
      <c r="R28" s="5">
        <v>100273</v>
      </c>
    </row>
    <row r="29" spans="1:18">
      <c r="A29" s="5">
        <v>1386</v>
      </c>
      <c r="B29" s="5">
        <v>4</v>
      </c>
      <c r="C29" s="5" t="s">
        <v>206</v>
      </c>
      <c r="D29" s="5" t="s">
        <v>207</v>
      </c>
      <c r="E29" s="5">
        <v>4270</v>
      </c>
      <c r="F29" s="5">
        <v>133</v>
      </c>
      <c r="G29" s="5">
        <v>0</v>
      </c>
      <c r="H29" s="5">
        <v>0</v>
      </c>
      <c r="I29" s="5">
        <v>106</v>
      </c>
      <c r="J29" s="5">
        <v>922</v>
      </c>
      <c r="K29" s="5">
        <v>195</v>
      </c>
      <c r="L29" s="5">
        <v>19</v>
      </c>
      <c r="M29" s="5">
        <v>93</v>
      </c>
      <c r="N29" s="5">
        <v>1449</v>
      </c>
      <c r="O29" s="5">
        <v>93</v>
      </c>
      <c r="P29" s="5">
        <v>359</v>
      </c>
      <c r="Q29" s="5">
        <v>397</v>
      </c>
      <c r="R29" s="5">
        <v>505</v>
      </c>
    </row>
    <row r="30" spans="1:18">
      <c r="A30" s="5">
        <v>1386</v>
      </c>
      <c r="B30" s="5">
        <v>4</v>
      </c>
      <c r="C30" s="5" t="s">
        <v>208</v>
      </c>
      <c r="D30" s="5" t="s">
        <v>209</v>
      </c>
      <c r="E30" s="5">
        <v>20247</v>
      </c>
      <c r="F30" s="5">
        <v>0</v>
      </c>
      <c r="G30" s="5">
        <v>99</v>
      </c>
      <c r="H30" s="5">
        <v>0</v>
      </c>
      <c r="I30" s="5">
        <v>297</v>
      </c>
      <c r="J30" s="5">
        <v>1738</v>
      </c>
      <c r="K30" s="5">
        <v>96</v>
      </c>
      <c r="L30" s="5">
        <v>117</v>
      </c>
      <c r="M30" s="5">
        <v>9</v>
      </c>
      <c r="N30" s="5">
        <v>335</v>
      </c>
      <c r="O30" s="5">
        <v>112</v>
      </c>
      <c r="P30" s="5">
        <v>2506</v>
      </c>
      <c r="Q30" s="5">
        <v>287</v>
      </c>
      <c r="R30" s="5">
        <v>14652</v>
      </c>
    </row>
    <row r="31" spans="1:18">
      <c r="A31" s="5">
        <v>1386</v>
      </c>
      <c r="B31" s="5">
        <v>4</v>
      </c>
      <c r="C31" s="5" t="s">
        <v>210</v>
      </c>
      <c r="D31" s="5" t="s">
        <v>211</v>
      </c>
      <c r="E31" s="5">
        <v>255889</v>
      </c>
      <c r="F31" s="5">
        <v>5801</v>
      </c>
      <c r="G31" s="5">
        <v>10683</v>
      </c>
      <c r="H31" s="5">
        <v>3503</v>
      </c>
      <c r="I31" s="5">
        <v>6118</v>
      </c>
      <c r="J31" s="5">
        <v>59218</v>
      </c>
      <c r="K31" s="5">
        <v>12827</v>
      </c>
      <c r="L31" s="5">
        <v>10913</v>
      </c>
      <c r="M31" s="5">
        <v>1036</v>
      </c>
      <c r="N31" s="5">
        <v>9963</v>
      </c>
      <c r="O31" s="5">
        <v>4080</v>
      </c>
      <c r="P31" s="5">
        <v>35270</v>
      </c>
      <c r="Q31" s="5">
        <v>11361</v>
      </c>
      <c r="R31" s="5">
        <v>85116</v>
      </c>
    </row>
    <row r="32" spans="1:18">
      <c r="A32" s="5">
        <v>1386</v>
      </c>
      <c r="B32" s="5">
        <v>2</v>
      </c>
      <c r="C32" s="5" t="s">
        <v>212</v>
      </c>
      <c r="D32" s="5" t="s">
        <v>213</v>
      </c>
      <c r="E32" s="5">
        <v>104706</v>
      </c>
      <c r="F32" s="5">
        <v>0</v>
      </c>
      <c r="G32" s="5">
        <v>1833</v>
      </c>
      <c r="H32" s="5">
        <v>24563</v>
      </c>
      <c r="I32" s="5">
        <v>2417</v>
      </c>
      <c r="J32" s="5">
        <v>3592</v>
      </c>
      <c r="K32" s="5">
        <v>5215</v>
      </c>
      <c r="L32" s="5">
        <v>4723</v>
      </c>
      <c r="M32" s="5">
        <v>27</v>
      </c>
      <c r="N32" s="5">
        <v>3036</v>
      </c>
      <c r="O32" s="5">
        <v>21</v>
      </c>
      <c r="P32" s="5">
        <v>1071</v>
      </c>
      <c r="Q32" s="5">
        <v>1470</v>
      </c>
      <c r="R32" s="5">
        <v>56737</v>
      </c>
    </row>
    <row r="33" spans="1:18">
      <c r="A33" s="5">
        <v>1386</v>
      </c>
      <c r="B33" s="5">
        <v>3</v>
      </c>
      <c r="C33" s="5" t="s">
        <v>214</v>
      </c>
      <c r="D33" s="5" t="s">
        <v>215</v>
      </c>
      <c r="E33" s="5">
        <v>104706</v>
      </c>
      <c r="F33" s="5">
        <v>0</v>
      </c>
      <c r="G33" s="5">
        <v>1833</v>
      </c>
      <c r="H33" s="5">
        <v>24563</v>
      </c>
      <c r="I33" s="5">
        <v>2417</v>
      </c>
      <c r="J33" s="5">
        <v>3592</v>
      </c>
      <c r="K33" s="5">
        <v>5215</v>
      </c>
      <c r="L33" s="5">
        <v>4723</v>
      </c>
      <c r="M33" s="5">
        <v>27</v>
      </c>
      <c r="N33" s="5">
        <v>3036</v>
      </c>
      <c r="O33" s="5">
        <v>21</v>
      </c>
      <c r="P33" s="5">
        <v>1071</v>
      </c>
      <c r="Q33" s="5">
        <v>1470</v>
      </c>
      <c r="R33" s="5">
        <v>56737</v>
      </c>
    </row>
    <row r="34" spans="1:18">
      <c r="A34" s="5">
        <v>1386</v>
      </c>
      <c r="B34" s="5">
        <v>4</v>
      </c>
      <c r="C34" s="5" t="s">
        <v>216</v>
      </c>
      <c r="D34" s="5" t="s">
        <v>217</v>
      </c>
      <c r="E34" s="5">
        <v>104706</v>
      </c>
      <c r="F34" s="5">
        <v>0</v>
      </c>
      <c r="G34" s="5">
        <v>1833</v>
      </c>
      <c r="H34" s="5">
        <v>24563</v>
      </c>
      <c r="I34" s="5">
        <v>2417</v>
      </c>
      <c r="J34" s="5">
        <v>3592</v>
      </c>
      <c r="K34" s="5">
        <v>5215</v>
      </c>
      <c r="L34" s="5">
        <v>4723</v>
      </c>
      <c r="M34" s="5">
        <v>27</v>
      </c>
      <c r="N34" s="5">
        <v>3036</v>
      </c>
      <c r="O34" s="5">
        <v>21</v>
      </c>
      <c r="P34" s="5">
        <v>1071</v>
      </c>
      <c r="Q34" s="5">
        <v>1470</v>
      </c>
      <c r="R34" s="5">
        <v>56737</v>
      </c>
    </row>
    <row r="35" spans="1:18">
      <c r="A35" s="5">
        <v>1386</v>
      </c>
      <c r="B35" s="5">
        <v>2</v>
      </c>
      <c r="C35" s="5" t="s">
        <v>218</v>
      </c>
      <c r="D35" s="5" t="s">
        <v>219</v>
      </c>
      <c r="E35" s="5">
        <v>811443</v>
      </c>
      <c r="F35" s="5">
        <v>31249</v>
      </c>
      <c r="G35" s="5">
        <v>29239</v>
      </c>
      <c r="H35" s="5">
        <v>6587</v>
      </c>
      <c r="I35" s="5">
        <v>39075</v>
      </c>
      <c r="J35" s="5">
        <v>117699</v>
      </c>
      <c r="K35" s="5">
        <v>115549</v>
      </c>
      <c r="L35" s="5">
        <v>64133</v>
      </c>
      <c r="M35" s="5">
        <v>3944</v>
      </c>
      <c r="N35" s="5">
        <v>38915</v>
      </c>
      <c r="O35" s="5">
        <v>6836</v>
      </c>
      <c r="P35" s="5">
        <v>81459</v>
      </c>
      <c r="Q35" s="5">
        <v>30248</v>
      </c>
      <c r="R35" s="5">
        <v>246509</v>
      </c>
    </row>
    <row r="36" spans="1:18">
      <c r="A36" s="5">
        <v>1386</v>
      </c>
      <c r="B36" s="5">
        <v>3</v>
      </c>
      <c r="C36" s="5" t="s">
        <v>220</v>
      </c>
      <c r="D36" s="5" t="s">
        <v>221</v>
      </c>
      <c r="E36" s="5">
        <v>486734</v>
      </c>
      <c r="F36" s="5">
        <v>19848</v>
      </c>
      <c r="G36" s="5">
        <v>13470</v>
      </c>
      <c r="H36" s="5">
        <v>2419</v>
      </c>
      <c r="I36" s="5">
        <v>23924</v>
      </c>
      <c r="J36" s="5">
        <v>59844</v>
      </c>
      <c r="K36" s="5">
        <v>73325</v>
      </c>
      <c r="L36" s="5">
        <v>44881</v>
      </c>
      <c r="M36" s="5">
        <v>2570</v>
      </c>
      <c r="N36" s="5">
        <v>26609</v>
      </c>
      <c r="O36" s="5">
        <v>3380</v>
      </c>
      <c r="P36" s="5">
        <v>18982</v>
      </c>
      <c r="Q36" s="5">
        <v>17593</v>
      </c>
      <c r="R36" s="5">
        <v>179890</v>
      </c>
    </row>
    <row r="37" spans="1:18">
      <c r="A37" s="5">
        <v>1386</v>
      </c>
      <c r="B37" s="5">
        <v>4</v>
      </c>
      <c r="C37" s="5" t="s">
        <v>222</v>
      </c>
      <c r="D37" s="5" t="s">
        <v>223</v>
      </c>
      <c r="E37" s="5">
        <v>311253</v>
      </c>
      <c r="F37" s="5">
        <v>15379</v>
      </c>
      <c r="G37" s="5">
        <v>6832</v>
      </c>
      <c r="H37" s="5">
        <v>730</v>
      </c>
      <c r="I37" s="5">
        <v>16450</v>
      </c>
      <c r="J37" s="5">
        <v>43642</v>
      </c>
      <c r="K37" s="5">
        <v>41882</v>
      </c>
      <c r="L37" s="5">
        <v>28094</v>
      </c>
      <c r="M37" s="5">
        <v>1696</v>
      </c>
      <c r="N37" s="5">
        <v>17900</v>
      </c>
      <c r="O37" s="5">
        <v>1870</v>
      </c>
      <c r="P37" s="5">
        <v>14164</v>
      </c>
      <c r="Q37" s="5">
        <v>13906</v>
      </c>
      <c r="R37" s="5">
        <v>108707</v>
      </c>
    </row>
    <row r="38" spans="1:18">
      <c r="A38" s="5">
        <v>1386</v>
      </c>
      <c r="B38" s="5">
        <v>4</v>
      </c>
      <c r="C38" s="5" t="s">
        <v>224</v>
      </c>
      <c r="D38" s="5" t="s">
        <v>225</v>
      </c>
      <c r="E38" s="5">
        <v>134031</v>
      </c>
      <c r="F38" s="5">
        <v>3731</v>
      </c>
      <c r="G38" s="5">
        <v>4304</v>
      </c>
      <c r="H38" s="5">
        <v>1370</v>
      </c>
      <c r="I38" s="5">
        <v>4964</v>
      </c>
      <c r="J38" s="5">
        <v>10168</v>
      </c>
      <c r="K38" s="5">
        <v>22275</v>
      </c>
      <c r="L38" s="5">
        <v>13210</v>
      </c>
      <c r="M38" s="5">
        <v>736</v>
      </c>
      <c r="N38" s="5">
        <v>7549</v>
      </c>
      <c r="O38" s="5">
        <v>1190</v>
      </c>
      <c r="P38" s="5">
        <v>3311</v>
      </c>
      <c r="Q38" s="5">
        <v>3164</v>
      </c>
      <c r="R38" s="5">
        <v>58061</v>
      </c>
    </row>
    <row r="39" spans="1:18">
      <c r="A39" s="5">
        <v>1386</v>
      </c>
      <c r="B39" s="5">
        <v>4</v>
      </c>
      <c r="C39" s="5" t="s">
        <v>226</v>
      </c>
      <c r="D39" s="5" t="s">
        <v>227</v>
      </c>
      <c r="E39" s="5">
        <v>41450</v>
      </c>
      <c r="F39" s="5">
        <v>738</v>
      </c>
      <c r="G39" s="5">
        <v>2335</v>
      </c>
      <c r="H39" s="5">
        <v>319</v>
      </c>
      <c r="I39" s="5">
        <v>2511</v>
      </c>
      <c r="J39" s="5">
        <v>6035</v>
      </c>
      <c r="K39" s="5">
        <v>9167</v>
      </c>
      <c r="L39" s="5">
        <v>3576</v>
      </c>
      <c r="M39" s="5">
        <v>138</v>
      </c>
      <c r="N39" s="5">
        <v>1160</v>
      </c>
      <c r="O39" s="5">
        <v>320</v>
      </c>
      <c r="P39" s="5">
        <v>1507</v>
      </c>
      <c r="Q39" s="5">
        <v>522</v>
      </c>
      <c r="R39" s="5">
        <v>13121</v>
      </c>
    </row>
    <row r="40" spans="1:18">
      <c r="A40" s="5">
        <v>1386</v>
      </c>
      <c r="B40" s="5">
        <v>3</v>
      </c>
      <c r="C40" s="5" t="s">
        <v>228</v>
      </c>
      <c r="D40" s="5" t="s">
        <v>229</v>
      </c>
      <c r="E40" s="5">
        <v>324709</v>
      </c>
      <c r="F40" s="5">
        <v>11400</v>
      </c>
      <c r="G40" s="5">
        <v>15769</v>
      </c>
      <c r="H40" s="5">
        <v>4169</v>
      </c>
      <c r="I40" s="5">
        <v>15151</v>
      </c>
      <c r="J40" s="5">
        <v>57855</v>
      </c>
      <c r="K40" s="5">
        <v>42224</v>
      </c>
      <c r="L40" s="5">
        <v>19252</v>
      </c>
      <c r="M40" s="5">
        <v>1374</v>
      </c>
      <c r="N40" s="5">
        <v>12307</v>
      </c>
      <c r="O40" s="5">
        <v>3456</v>
      </c>
      <c r="P40" s="5">
        <v>62478</v>
      </c>
      <c r="Q40" s="5">
        <v>12655</v>
      </c>
      <c r="R40" s="5">
        <v>66619</v>
      </c>
    </row>
    <row r="41" spans="1:18">
      <c r="A41" s="5">
        <v>1386</v>
      </c>
      <c r="B41" s="5">
        <v>4</v>
      </c>
      <c r="C41" s="5" t="s">
        <v>230</v>
      </c>
      <c r="D41" s="5" t="s">
        <v>231</v>
      </c>
      <c r="E41" s="5">
        <v>3068</v>
      </c>
      <c r="F41" s="5">
        <v>25</v>
      </c>
      <c r="G41" s="5">
        <v>17</v>
      </c>
      <c r="H41" s="5">
        <v>21</v>
      </c>
      <c r="I41" s="5">
        <v>287</v>
      </c>
      <c r="J41" s="5">
        <v>671</v>
      </c>
      <c r="K41" s="5">
        <v>665</v>
      </c>
      <c r="L41" s="5">
        <v>459</v>
      </c>
      <c r="M41" s="5">
        <v>29</v>
      </c>
      <c r="N41" s="5">
        <v>45</v>
      </c>
      <c r="O41" s="5">
        <v>0</v>
      </c>
      <c r="P41" s="5">
        <v>52</v>
      </c>
      <c r="Q41" s="5">
        <v>205</v>
      </c>
      <c r="R41" s="5">
        <v>592</v>
      </c>
    </row>
    <row r="42" spans="1:18">
      <c r="A42" s="5">
        <v>1386</v>
      </c>
      <c r="B42" s="5">
        <v>4</v>
      </c>
      <c r="C42" s="5" t="s">
        <v>232</v>
      </c>
      <c r="D42" s="5" t="s">
        <v>233</v>
      </c>
      <c r="E42" s="5">
        <v>93849</v>
      </c>
      <c r="F42" s="5">
        <v>2304</v>
      </c>
      <c r="G42" s="5">
        <v>2058</v>
      </c>
      <c r="H42" s="5">
        <v>1231</v>
      </c>
      <c r="I42" s="5">
        <v>4488</v>
      </c>
      <c r="J42" s="5">
        <v>28739</v>
      </c>
      <c r="K42" s="5">
        <v>10904</v>
      </c>
      <c r="L42" s="5">
        <v>6148</v>
      </c>
      <c r="M42" s="5">
        <v>365</v>
      </c>
      <c r="N42" s="5">
        <v>3396</v>
      </c>
      <c r="O42" s="5">
        <v>1246</v>
      </c>
      <c r="P42" s="5">
        <v>8648</v>
      </c>
      <c r="Q42" s="5">
        <v>4286</v>
      </c>
      <c r="R42" s="5">
        <v>20035</v>
      </c>
    </row>
    <row r="43" spans="1:18">
      <c r="A43" s="5">
        <v>1386</v>
      </c>
      <c r="B43" s="5">
        <v>4</v>
      </c>
      <c r="C43" s="5" t="s">
        <v>234</v>
      </c>
      <c r="D43" s="5" t="s">
        <v>235</v>
      </c>
      <c r="E43" s="5">
        <v>192906</v>
      </c>
      <c r="F43" s="5">
        <v>7746</v>
      </c>
      <c r="G43" s="5">
        <v>9583</v>
      </c>
      <c r="H43" s="5">
        <v>2720</v>
      </c>
      <c r="I43" s="5">
        <v>9046</v>
      </c>
      <c r="J43" s="5">
        <v>23964</v>
      </c>
      <c r="K43" s="5">
        <v>27604</v>
      </c>
      <c r="L43" s="5">
        <v>10952</v>
      </c>
      <c r="M43" s="5">
        <v>770</v>
      </c>
      <c r="N43" s="5">
        <v>7964</v>
      </c>
      <c r="O43" s="5">
        <v>951</v>
      </c>
      <c r="P43" s="5">
        <v>43957</v>
      </c>
      <c r="Q43" s="5">
        <v>6601</v>
      </c>
      <c r="R43" s="5">
        <v>41047</v>
      </c>
    </row>
    <row r="44" spans="1:18">
      <c r="A44" s="5">
        <v>1386</v>
      </c>
      <c r="B44" s="5">
        <v>4</v>
      </c>
      <c r="C44" s="5" t="s">
        <v>236</v>
      </c>
      <c r="D44" s="5" t="s">
        <v>237</v>
      </c>
      <c r="E44" s="5">
        <v>7090</v>
      </c>
      <c r="F44" s="5">
        <v>168</v>
      </c>
      <c r="G44" s="5">
        <v>223</v>
      </c>
      <c r="H44" s="5">
        <v>19</v>
      </c>
      <c r="I44" s="5">
        <v>440</v>
      </c>
      <c r="J44" s="5">
        <v>1208</v>
      </c>
      <c r="K44" s="5">
        <v>821</v>
      </c>
      <c r="L44" s="5">
        <v>379</v>
      </c>
      <c r="M44" s="5">
        <v>85</v>
      </c>
      <c r="N44" s="5">
        <v>509</v>
      </c>
      <c r="O44" s="5">
        <v>1094</v>
      </c>
      <c r="P44" s="5">
        <v>800</v>
      </c>
      <c r="Q44" s="5">
        <v>360</v>
      </c>
      <c r="R44" s="5">
        <v>984</v>
      </c>
    </row>
    <row r="45" spans="1:18">
      <c r="A45" s="5">
        <v>1386</v>
      </c>
      <c r="B45" s="5">
        <v>4</v>
      </c>
      <c r="C45" s="5" t="s">
        <v>238</v>
      </c>
      <c r="D45" s="5" t="s">
        <v>239</v>
      </c>
      <c r="E45" s="5">
        <v>27796</v>
      </c>
      <c r="F45" s="5">
        <v>1158</v>
      </c>
      <c r="G45" s="5">
        <v>3887</v>
      </c>
      <c r="H45" s="5">
        <v>178</v>
      </c>
      <c r="I45" s="5">
        <v>889</v>
      </c>
      <c r="J45" s="5">
        <v>3272</v>
      </c>
      <c r="K45" s="5">
        <v>2229</v>
      </c>
      <c r="L45" s="5">
        <v>1314</v>
      </c>
      <c r="M45" s="5">
        <v>125</v>
      </c>
      <c r="N45" s="5">
        <v>392</v>
      </c>
      <c r="O45" s="5">
        <v>165</v>
      </c>
      <c r="P45" s="5">
        <v>9021</v>
      </c>
      <c r="Q45" s="5">
        <v>1203</v>
      </c>
      <c r="R45" s="5">
        <v>3962</v>
      </c>
    </row>
    <row r="46" spans="1:18">
      <c r="A46" s="5">
        <v>1386</v>
      </c>
      <c r="B46" s="5">
        <v>2</v>
      </c>
      <c r="C46" s="5" t="s">
        <v>240</v>
      </c>
      <c r="D46" s="5" t="s">
        <v>241</v>
      </c>
      <c r="E46" s="5">
        <v>91832</v>
      </c>
      <c r="F46" s="5">
        <v>3438</v>
      </c>
      <c r="G46" s="5">
        <v>16260</v>
      </c>
      <c r="H46" s="5">
        <v>323</v>
      </c>
      <c r="I46" s="5">
        <v>3995</v>
      </c>
      <c r="J46" s="5">
        <v>8660</v>
      </c>
      <c r="K46" s="5">
        <v>7056</v>
      </c>
      <c r="L46" s="5">
        <v>3519</v>
      </c>
      <c r="M46" s="5">
        <v>464</v>
      </c>
      <c r="N46" s="5">
        <v>1307</v>
      </c>
      <c r="O46" s="5">
        <v>471</v>
      </c>
      <c r="P46" s="5">
        <v>36540</v>
      </c>
      <c r="Q46" s="5">
        <v>1113</v>
      </c>
      <c r="R46" s="5">
        <v>8687</v>
      </c>
    </row>
    <row r="47" spans="1:18">
      <c r="A47" s="5">
        <v>1386</v>
      </c>
      <c r="B47" s="5">
        <v>3</v>
      </c>
      <c r="C47" s="5" t="s">
        <v>242</v>
      </c>
      <c r="D47" s="5" t="s">
        <v>243</v>
      </c>
      <c r="E47" s="5">
        <v>84493</v>
      </c>
      <c r="F47" s="5">
        <v>2898</v>
      </c>
      <c r="G47" s="5">
        <v>16061</v>
      </c>
      <c r="H47" s="5">
        <v>323</v>
      </c>
      <c r="I47" s="5">
        <v>3399</v>
      </c>
      <c r="J47" s="5">
        <v>7270</v>
      </c>
      <c r="K47" s="5">
        <v>5850</v>
      </c>
      <c r="L47" s="5">
        <v>3159</v>
      </c>
      <c r="M47" s="5">
        <v>432</v>
      </c>
      <c r="N47" s="5">
        <v>1124</v>
      </c>
      <c r="O47" s="5">
        <v>397</v>
      </c>
      <c r="P47" s="5">
        <v>35627</v>
      </c>
      <c r="Q47" s="5">
        <v>997</v>
      </c>
      <c r="R47" s="5">
        <v>6955</v>
      </c>
    </row>
    <row r="48" spans="1:18">
      <c r="A48" s="5">
        <v>1386</v>
      </c>
      <c r="B48" s="5">
        <v>4</v>
      </c>
      <c r="C48" s="5" t="s">
        <v>244</v>
      </c>
      <c r="D48" s="5" t="s">
        <v>243</v>
      </c>
      <c r="E48" s="5">
        <v>84493</v>
      </c>
      <c r="F48" s="5">
        <v>2898</v>
      </c>
      <c r="G48" s="5">
        <v>16061</v>
      </c>
      <c r="H48" s="5">
        <v>323</v>
      </c>
      <c r="I48" s="5">
        <v>3399</v>
      </c>
      <c r="J48" s="5">
        <v>7270</v>
      </c>
      <c r="K48" s="5">
        <v>5850</v>
      </c>
      <c r="L48" s="5">
        <v>3159</v>
      </c>
      <c r="M48" s="5">
        <v>432</v>
      </c>
      <c r="N48" s="5">
        <v>1124</v>
      </c>
      <c r="O48" s="5">
        <v>397</v>
      </c>
      <c r="P48" s="5">
        <v>35627</v>
      </c>
      <c r="Q48" s="5">
        <v>997</v>
      </c>
      <c r="R48" s="5">
        <v>6955</v>
      </c>
    </row>
    <row r="49" spans="1:18">
      <c r="A49" s="5">
        <v>1386</v>
      </c>
      <c r="B49" s="5">
        <v>3</v>
      </c>
      <c r="C49" s="5" t="s">
        <v>245</v>
      </c>
      <c r="D49" s="5" t="s">
        <v>246</v>
      </c>
      <c r="E49" s="5">
        <v>7339</v>
      </c>
      <c r="F49" s="5">
        <v>540</v>
      </c>
      <c r="G49" s="5">
        <v>198</v>
      </c>
      <c r="H49" s="5">
        <v>0</v>
      </c>
      <c r="I49" s="5">
        <v>596</v>
      </c>
      <c r="J49" s="5">
        <v>1390</v>
      </c>
      <c r="K49" s="5">
        <v>1206</v>
      </c>
      <c r="L49" s="5">
        <v>360</v>
      </c>
      <c r="M49" s="5">
        <v>31</v>
      </c>
      <c r="N49" s="5">
        <v>183</v>
      </c>
      <c r="O49" s="5">
        <v>75</v>
      </c>
      <c r="P49" s="5">
        <v>912</v>
      </c>
      <c r="Q49" s="5">
        <v>116</v>
      </c>
      <c r="R49" s="5">
        <v>1732</v>
      </c>
    </row>
    <row r="50" spans="1:18">
      <c r="A50" s="5">
        <v>1386</v>
      </c>
      <c r="B50" s="5">
        <v>4</v>
      </c>
      <c r="C50" s="5" t="s">
        <v>247</v>
      </c>
      <c r="D50" s="5" t="s">
        <v>246</v>
      </c>
      <c r="E50" s="5">
        <v>7339</v>
      </c>
      <c r="F50" s="5">
        <v>540</v>
      </c>
      <c r="G50" s="5">
        <v>198</v>
      </c>
      <c r="H50" s="5">
        <v>0</v>
      </c>
      <c r="I50" s="5">
        <v>596</v>
      </c>
      <c r="J50" s="5">
        <v>1390</v>
      </c>
      <c r="K50" s="5">
        <v>1206</v>
      </c>
      <c r="L50" s="5">
        <v>360</v>
      </c>
      <c r="M50" s="5">
        <v>31</v>
      </c>
      <c r="N50" s="5">
        <v>183</v>
      </c>
      <c r="O50" s="5">
        <v>75</v>
      </c>
      <c r="P50" s="5">
        <v>912</v>
      </c>
      <c r="Q50" s="5">
        <v>116</v>
      </c>
      <c r="R50" s="5">
        <v>1732</v>
      </c>
    </row>
    <row r="51" spans="1:18">
      <c r="A51" s="5">
        <v>1386</v>
      </c>
      <c r="B51" s="5">
        <v>2</v>
      </c>
      <c r="C51" s="5" t="s">
        <v>248</v>
      </c>
      <c r="D51" s="5" t="s">
        <v>249</v>
      </c>
      <c r="E51" s="5">
        <v>101261</v>
      </c>
      <c r="F51" s="5">
        <v>14094</v>
      </c>
      <c r="G51" s="5">
        <v>11280</v>
      </c>
      <c r="H51" s="5">
        <v>315</v>
      </c>
      <c r="I51" s="5">
        <v>4665</v>
      </c>
      <c r="J51" s="5">
        <v>28187</v>
      </c>
      <c r="K51" s="5">
        <v>7095</v>
      </c>
      <c r="L51" s="5">
        <v>3977</v>
      </c>
      <c r="M51" s="5">
        <v>343</v>
      </c>
      <c r="N51" s="5">
        <v>4009</v>
      </c>
      <c r="O51" s="5">
        <v>1130</v>
      </c>
      <c r="P51" s="5">
        <v>10029</v>
      </c>
      <c r="Q51" s="5">
        <v>1709</v>
      </c>
      <c r="R51" s="5">
        <v>14426</v>
      </c>
    </row>
    <row r="52" spans="1:18">
      <c r="A52" s="5">
        <v>1386</v>
      </c>
      <c r="B52" s="5">
        <v>3</v>
      </c>
      <c r="C52" s="5" t="s">
        <v>250</v>
      </c>
      <c r="D52" s="5" t="s">
        <v>251</v>
      </c>
      <c r="E52" s="5">
        <v>69973</v>
      </c>
      <c r="F52" s="5">
        <v>12834</v>
      </c>
      <c r="G52" s="5">
        <v>5700</v>
      </c>
      <c r="H52" s="5">
        <v>313</v>
      </c>
      <c r="I52" s="5">
        <v>2544</v>
      </c>
      <c r="J52" s="5">
        <v>22176</v>
      </c>
      <c r="K52" s="5">
        <v>4371</v>
      </c>
      <c r="L52" s="5">
        <v>2050</v>
      </c>
      <c r="M52" s="5">
        <v>111</v>
      </c>
      <c r="N52" s="5">
        <v>2861</v>
      </c>
      <c r="O52" s="5">
        <v>1104</v>
      </c>
      <c r="P52" s="5">
        <v>4496</v>
      </c>
      <c r="Q52" s="5">
        <v>1213</v>
      </c>
      <c r="R52" s="5">
        <v>10200</v>
      </c>
    </row>
    <row r="53" spans="1:18">
      <c r="A53" s="5">
        <v>1386</v>
      </c>
      <c r="B53" s="5">
        <v>4</v>
      </c>
      <c r="C53" s="5" t="s">
        <v>252</v>
      </c>
      <c r="D53" s="5" t="s">
        <v>253</v>
      </c>
      <c r="E53" s="5">
        <v>56247</v>
      </c>
      <c r="F53" s="5">
        <v>12834</v>
      </c>
      <c r="G53" s="5">
        <v>2571</v>
      </c>
      <c r="H53" s="5">
        <v>313</v>
      </c>
      <c r="I53" s="5">
        <v>2003</v>
      </c>
      <c r="J53" s="5">
        <v>19733</v>
      </c>
      <c r="K53" s="5">
        <v>3858</v>
      </c>
      <c r="L53" s="5">
        <v>1725</v>
      </c>
      <c r="M53" s="5">
        <v>111</v>
      </c>
      <c r="N53" s="5">
        <v>2737</v>
      </c>
      <c r="O53" s="5">
        <v>926</v>
      </c>
      <c r="P53" s="5">
        <v>3346</v>
      </c>
      <c r="Q53" s="5">
        <v>583</v>
      </c>
      <c r="R53" s="5">
        <v>5505</v>
      </c>
    </row>
    <row r="54" spans="1:18">
      <c r="A54" s="5">
        <v>1386</v>
      </c>
      <c r="B54" s="5">
        <v>4</v>
      </c>
      <c r="C54" s="5" t="s">
        <v>254</v>
      </c>
      <c r="D54" s="5" t="s">
        <v>255</v>
      </c>
      <c r="E54" s="5">
        <v>13726</v>
      </c>
      <c r="F54" s="5">
        <v>0</v>
      </c>
      <c r="G54" s="5">
        <v>3129</v>
      </c>
      <c r="H54" s="5">
        <v>0</v>
      </c>
      <c r="I54" s="5">
        <v>541</v>
      </c>
      <c r="J54" s="5">
        <v>2443</v>
      </c>
      <c r="K54" s="5">
        <v>513</v>
      </c>
      <c r="L54" s="5">
        <v>325</v>
      </c>
      <c r="M54" s="5">
        <v>0</v>
      </c>
      <c r="N54" s="5">
        <v>124</v>
      </c>
      <c r="O54" s="5">
        <v>178</v>
      </c>
      <c r="P54" s="5">
        <v>1150</v>
      </c>
      <c r="Q54" s="5">
        <v>630</v>
      </c>
      <c r="R54" s="5">
        <v>4694</v>
      </c>
    </row>
    <row r="55" spans="1:18">
      <c r="A55" s="5">
        <v>1386</v>
      </c>
      <c r="B55" s="5">
        <v>3</v>
      </c>
      <c r="C55" s="5" t="s">
        <v>256</v>
      </c>
      <c r="D55" s="5" t="s">
        <v>257</v>
      </c>
      <c r="E55" s="5">
        <v>31288</v>
      </c>
      <c r="F55" s="5">
        <v>1260</v>
      </c>
      <c r="G55" s="5">
        <v>5580</v>
      </c>
      <c r="H55" s="5">
        <v>3</v>
      </c>
      <c r="I55" s="5">
        <v>2121</v>
      </c>
      <c r="J55" s="5">
        <v>6011</v>
      </c>
      <c r="K55" s="5">
        <v>2724</v>
      </c>
      <c r="L55" s="5">
        <v>1927</v>
      </c>
      <c r="M55" s="5">
        <v>232</v>
      </c>
      <c r="N55" s="5">
        <v>1148</v>
      </c>
      <c r="O55" s="5">
        <v>26</v>
      </c>
      <c r="P55" s="5">
        <v>5533</v>
      </c>
      <c r="Q55" s="5">
        <v>497</v>
      </c>
      <c r="R55" s="5">
        <v>4227</v>
      </c>
    </row>
    <row r="56" spans="1:18">
      <c r="A56" s="5">
        <v>1386</v>
      </c>
      <c r="B56" s="5">
        <v>4</v>
      </c>
      <c r="C56" s="5" t="s">
        <v>258</v>
      </c>
      <c r="D56" s="5" t="s">
        <v>257</v>
      </c>
      <c r="E56" s="5">
        <v>31288</v>
      </c>
      <c r="F56" s="5">
        <v>1260</v>
      </c>
      <c r="G56" s="5">
        <v>5580</v>
      </c>
      <c r="H56" s="5">
        <v>3</v>
      </c>
      <c r="I56" s="5">
        <v>2121</v>
      </c>
      <c r="J56" s="5">
        <v>6011</v>
      </c>
      <c r="K56" s="5">
        <v>2724</v>
      </c>
      <c r="L56" s="5">
        <v>1927</v>
      </c>
      <c r="M56" s="5">
        <v>232</v>
      </c>
      <c r="N56" s="5">
        <v>1148</v>
      </c>
      <c r="O56" s="5">
        <v>26</v>
      </c>
      <c r="P56" s="5">
        <v>5533</v>
      </c>
      <c r="Q56" s="5">
        <v>497</v>
      </c>
      <c r="R56" s="5">
        <v>4227</v>
      </c>
    </row>
    <row r="57" spans="1:18">
      <c r="A57" s="5">
        <v>1386</v>
      </c>
      <c r="B57" s="5">
        <v>2</v>
      </c>
      <c r="C57" s="5" t="s">
        <v>259</v>
      </c>
      <c r="D57" s="5" t="s">
        <v>260</v>
      </c>
      <c r="E57" s="5">
        <v>156318</v>
      </c>
      <c r="F57" s="5">
        <v>1897</v>
      </c>
      <c r="G57" s="5">
        <v>15429</v>
      </c>
      <c r="H57" s="5">
        <v>3353</v>
      </c>
      <c r="I57" s="5">
        <v>5792</v>
      </c>
      <c r="J57" s="5">
        <v>43202</v>
      </c>
      <c r="K57" s="5">
        <v>18029</v>
      </c>
      <c r="L57" s="5">
        <v>10048</v>
      </c>
      <c r="M57" s="5">
        <v>704</v>
      </c>
      <c r="N57" s="5">
        <v>4528</v>
      </c>
      <c r="O57" s="5">
        <v>2198</v>
      </c>
      <c r="P57" s="5">
        <v>13895</v>
      </c>
      <c r="Q57" s="5">
        <v>10384</v>
      </c>
      <c r="R57" s="5">
        <v>26858</v>
      </c>
    </row>
    <row r="58" spans="1:18">
      <c r="A58" s="5">
        <v>1386</v>
      </c>
      <c r="B58" s="5">
        <v>3</v>
      </c>
      <c r="C58" s="5" t="s">
        <v>261</v>
      </c>
      <c r="D58" s="5" t="s">
        <v>262</v>
      </c>
      <c r="E58" s="5">
        <v>13041</v>
      </c>
      <c r="F58" s="5">
        <v>0</v>
      </c>
      <c r="G58" s="5">
        <v>746</v>
      </c>
      <c r="H58" s="5">
        <v>224</v>
      </c>
      <c r="I58" s="5">
        <v>762</v>
      </c>
      <c r="J58" s="5">
        <v>3101</v>
      </c>
      <c r="K58" s="5">
        <v>2195</v>
      </c>
      <c r="L58" s="5">
        <v>648</v>
      </c>
      <c r="M58" s="5">
        <v>0</v>
      </c>
      <c r="N58" s="5">
        <v>186</v>
      </c>
      <c r="O58" s="5">
        <v>73</v>
      </c>
      <c r="P58" s="5">
        <v>1445</v>
      </c>
      <c r="Q58" s="5">
        <v>1285</v>
      </c>
      <c r="R58" s="5">
        <v>2375</v>
      </c>
    </row>
    <row r="59" spans="1:18">
      <c r="A59" s="5">
        <v>1386</v>
      </c>
      <c r="B59" s="5">
        <v>4</v>
      </c>
      <c r="C59" s="5" t="s">
        <v>263</v>
      </c>
      <c r="D59" s="5" t="s">
        <v>262</v>
      </c>
      <c r="E59" s="5">
        <v>13041</v>
      </c>
      <c r="F59" s="5">
        <v>0</v>
      </c>
      <c r="G59" s="5">
        <v>746</v>
      </c>
      <c r="H59" s="5">
        <v>224</v>
      </c>
      <c r="I59" s="5">
        <v>762</v>
      </c>
      <c r="J59" s="5">
        <v>3101</v>
      </c>
      <c r="K59" s="5">
        <v>2195</v>
      </c>
      <c r="L59" s="5">
        <v>648</v>
      </c>
      <c r="M59" s="5">
        <v>0</v>
      </c>
      <c r="N59" s="5">
        <v>186</v>
      </c>
      <c r="O59" s="5">
        <v>73</v>
      </c>
      <c r="P59" s="5">
        <v>1445</v>
      </c>
      <c r="Q59" s="5">
        <v>1285</v>
      </c>
      <c r="R59" s="5">
        <v>2375</v>
      </c>
    </row>
    <row r="60" spans="1:18">
      <c r="A60" s="5">
        <v>1386</v>
      </c>
      <c r="B60" s="5">
        <v>3</v>
      </c>
      <c r="C60" s="5" t="s">
        <v>264</v>
      </c>
      <c r="D60" s="5" t="s">
        <v>265</v>
      </c>
      <c r="E60" s="5">
        <v>143278</v>
      </c>
      <c r="F60" s="5">
        <v>1897</v>
      </c>
      <c r="G60" s="5">
        <v>14683</v>
      </c>
      <c r="H60" s="5">
        <v>3129</v>
      </c>
      <c r="I60" s="5">
        <v>5030</v>
      </c>
      <c r="J60" s="5">
        <v>40101</v>
      </c>
      <c r="K60" s="5">
        <v>15834</v>
      </c>
      <c r="L60" s="5">
        <v>9400</v>
      </c>
      <c r="M60" s="5">
        <v>704</v>
      </c>
      <c r="N60" s="5">
        <v>4342</v>
      </c>
      <c r="O60" s="5">
        <v>2125</v>
      </c>
      <c r="P60" s="5">
        <v>12450</v>
      </c>
      <c r="Q60" s="5">
        <v>9099</v>
      </c>
      <c r="R60" s="5">
        <v>24483</v>
      </c>
    </row>
    <row r="61" spans="1:18">
      <c r="A61" s="5">
        <v>1386</v>
      </c>
      <c r="B61" s="5">
        <v>4</v>
      </c>
      <c r="C61" s="5" t="s">
        <v>266</v>
      </c>
      <c r="D61" s="5" t="s">
        <v>267</v>
      </c>
      <c r="E61" s="5">
        <v>93263</v>
      </c>
      <c r="F61" s="5">
        <v>1531</v>
      </c>
      <c r="G61" s="5">
        <v>1909</v>
      </c>
      <c r="H61" s="5">
        <v>2965</v>
      </c>
      <c r="I61" s="5">
        <v>2750</v>
      </c>
      <c r="J61" s="5">
        <v>32510</v>
      </c>
      <c r="K61" s="5">
        <v>7835</v>
      </c>
      <c r="L61" s="5">
        <v>6537</v>
      </c>
      <c r="M61" s="5">
        <v>624</v>
      </c>
      <c r="N61" s="5">
        <v>3843</v>
      </c>
      <c r="O61" s="5">
        <v>777</v>
      </c>
      <c r="P61" s="5">
        <v>6298</v>
      </c>
      <c r="Q61" s="5">
        <v>7917</v>
      </c>
      <c r="R61" s="5">
        <v>17766</v>
      </c>
    </row>
    <row r="62" spans="1:18">
      <c r="A62" s="5">
        <v>1386</v>
      </c>
      <c r="B62" s="5">
        <v>4</v>
      </c>
      <c r="C62" s="5" t="s">
        <v>268</v>
      </c>
      <c r="D62" s="5" t="s">
        <v>269</v>
      </c>
      <c r="E62" s="5">
        <v>23302</v>
      </c>
      <c r="F62" s="5">
        <v>133</v>
      </c>
      <c r="G62" s="5">
        <v>1873</v>
      </c>
      <c r="H62" s="5">
        <v>163</v>
      </c>
      <c r="I62" s="5">
        <v>1176</v>
      </c>
      <c r="J62" s="5">
        <v>3630</v>
      </c>
      <c r="K62" s="5">
        <v>5509</v>
      </c>
      <c r="L62" s="5">
        <v>1856</v>
      </c>
      <c r="M62" s="5">
        <v>52</v>
      </c>
      <c r="N62" s="5">
        <v>352</v>
      </c>
      <c r="O62" s="5">
        <v>450</v>
      </c>
      <c r="P62" s="5">
        <v>2148</v>
      </c>
      <c r="Q62" s="5">
        <v>422</v>
      </c>
      <c r="R62" s="5">
        <v>5537</v>
      </c>
    </row>
    <row r="63" spans="1:18">
      <c r="A63" s="5">
        <v>1386</v>
      </c>
      <c r="B63" s="5">
        <v>4</v>
      </c>
      <c r="C63" s="5" t="s">
        <v>270</v>
      </c>
      <c r="D63" s="5" t="s">
        <v>271</v>
      </c>
      <c r="E63" s="5">
        <v>23141</v>
      </c>
      <c r="F63" s="5">
        <v>40</v>
      </c>
      <c r="G63" s="5">
        <v>10655</v>
      </c>
      <c r="H63" s="5">
        <v>0</v>
      </c>
      <c r="I63" s="5">
        <v>941</v>
      </c>
      <c r="J63" s="5">
        <v>2852</v>
      </c>
      <c r="K63" s="5">
        <v>1649</v>
      </c>
      <c r="L63" s="5">
        <v>863</v>
      </c>
      <c r="M63" s="5">
        <v>13</v>
      </c>
      <c r="N63" s="5">
        <v>65</v>
      </c>
      <c r="O63" s="5">
        <v>898</v>
      </c>
      <c r="P63" s="5">
        <v>3644</v>
      </c>
      <c r="Q63" s="5">
        <v>658</v>
      </c>
      <c r="R63" s="5">
        <v>863</v>
      </c>
    </row>
    <row r="64" spans="1:18">
      <c r="A64" s="5">
        <v>1386</v>
      </c>
      <c r="B64" s="5">
        <v>4</v>
      </c>
      <c r="C64" s="5" t="s">
        <v>272</v>
      </c>
      <c r="D64" s="5" t="s">
        <v>273</v>
      </c>
      <c r="E64" s="5">
        <v>3572</v>
      </c>
      <c r="F64" s="5">
        <v>194</v>
      </c>
      <c r="G64" s="5">
        <v>246</v>
      </c>
      <c r="H64" s="5">
        <v>0</v>
      </c>
      <c r="I64" s="5">
        <v>163</v>
      </c>
      <c r="J64" s="5">
        <v>1110</v>
      </c>
      <c r="K64" s="5">
        <v>840</v>
      </c>
      <c r="L64" s="5">
        <v>143</v>
      </c>
      <c r="M64" s="5">
        <v>15</v>
      </c>
      <c r="N64" s="5">
        <v>82</v>
      </c>
      <c r="O64" s="5">
        <v>0</v>
      </c>
      <c r="P64" s="5">
        <v>360</v>
      </c>
      <c r="Q64" s="5">
        <v>102</v>
      </c>
      <c r="R64" s="5">
        <v>317</v>
      </c>
    </row>
    <row r="65" spans="1:18">
      <c r="A65" s="5">
        <v>1386</v>
      </c>
      <c r="B65" s="5">
        <v>2</v>
      </c>
      <c r="C65" s="5" t="s">
        <v>274</v>
      </c>
      <c r="D65" s="5" t="s">
        <v>275</v>
      </c>
      <c r="E65" s="5">
        <v>323623</v>
      </c>
      <c r="F65" s="5">
        <v>7787</v>
      </c>
      <c r="G65" s="5">
        <v>4743</v>
      </c>
      <c r="H65" s="5">
        <v>15085</v>
      </c>
      <c r="I65" s="5">
        <v>12231</v>
      </c>
      <c r="J65" s="5">
        <v>56388</v>
      </c>
      <c r="K65" s="5">
        <v>45642</v>
      </c>
      <c r="L65" s="5">
        <v>18601</v>
      </c>
      <c r="M65" s="5">
        <v>1263</v>
      </c>
      <c r="N65" s="5">
        <v>22670</v>
      </c>
      <c r="O65" s="5">
        <v>1962</v>
      </c>
      <c r="P65" s="5">
        <v>20770</v>
      </c>
      <c r="Q65" s="5">
        <v>7026</v>
      </c>
      <c r="R65" s="5">
        <v>109456</v>
      </c>
    </row>
    <row r="66" spans="1:18">
      <c r="A66" s="5">
        <v>1386</v>
      </c>
      <c r="B66" s="5">
        <v>3</v>
      </c>
      <c r="C66" s="5" t="s">
        <v>276</v>
      </c>
      <c r="D66" s="5" t="s">
        <v>275</v>
      </c>
      <c r="E66" s="5">
        <v>323623</v>
      </c>
      <c r="F66" s="5">
        <v>7787</v>
      </c>
      <c r="G66" s="5">
        <v>4743</v>
      </c>
      <c r="H66" s="5">
        <v>15085</v>
      </c>
      <c r="I66" s="5">
        <v>12231</v>
      </c>
      <c r="J66" s="5">
        <v>56388</v>
      </c>
      <c r="K66" s="5">
        <v>45642</v>
      </c>
      <c r="L66" s="5">
        <v>18601</v>
      </c>
      <c r="M66" s="5">
        <v>1263</v>
      </c>
      <c r="N66" s="5">
        <v>22670</v>
      </c>
      <c r="O66" s="5">
        <v>1962</v>
      </c>
      <c r="P66" s="5">
        <v>20770</v>
      </c>
      <c r="Q66" s="5">
        <v>7026</v>
      </c>
      <c r="R66" s="5">
        <v>109456</v>
      </c>
    </row>
    <row r="67" spans="1:18">
      <c r="A67" s="5">
        <v>1386</v>
      </c>
      <c r="B67" s="5">
        <v>4</v>
      </c>
      <c r="C67" s="5" t="s">
        <v>277</v>
      </c>
      <c r="D67" s="5" t="s">
        <v>278</v>
      </c>
      <c r="E67" s="5">
        <v>158097</v>
      </c>
      <c r="F67" s="5">
        <v>2698</v>
      </c>
      <c r="G67" s="5">
        <v>1375</v>
      </c>
      <c r="H67" s="5">
        <v>11993</v>
      </c>
      <c r="I67" s="5">
        <v>5124</v>
      </c>
      <c r="J67" s="5">
        <v>29241</v>
      </c>
      <c r="K67" s="5">
        <v>34287</v>
      </c>
      <c r="L67" s="5">
        <v>7699</v>
      </c>
      <c r="M67" s="5">
        <v>417</v>
      </c>
      <c r="N67" s="5">
        <v>16998</v>
      </c>
      <c r="O67" s="5">
        <v>776</v>
      </c>
      <c r="P67" s="5">
        <v>5220</v>
      </c>
      <c r="Q67" s="5">
        <v>3617</v>
      </c>
      <c r="R67" s="5">
        <v>38651</v>
      </c>
    </row>
    <row r="68" spans="1:18">
      <c r="A68" s="5">
        <v>1386</v>
      </c>
      <c r="B68" s="5">
        <v>4</v>
      </c>
      <c r="C68" s="5" t="s">
        <v>279</v>
      </c>
      <c r="D68" s="5" t="s">
        <v>280</v>
      </c>
      <c r="E68" s="5">
        <v>103079</v>
      </c>
      <c r="F68" s="5">
        <v>2714</v>
      </c>
      <c r="G68" s="5">
        <v>1610</v>
      </c>
      <c r="H68" s="5">
        <v>1554</v>
      </c>
      <c r="I68" s="5">
        <v>3913</v>
      </c>
      <c r="J68" s="5">
        <v>17748</v>
      </c>
      <c r="K68" s="5">
        <v>6088</v>
      </c>
      <c r="L68" s="5">
        <v>5836</v>
      </c>
      <c r="M68" s="5">
        <v>434</v>
      </c>
      <c r="N68" s="5">
        <v>3480</v>
      </c>
      <c r="O68" s="5">
        <v>112</v>
      </c>
      <c r="P68" s="5">
        <v>6759</v>
      </c>
      <c r="Q68" s="5">
        <v>2080</v>
      </c>
      <c r="R68" s="5">
        <v>50750</v>
      </c>
    </row>
    <row r="69" spans="1:18">
      <c r="A69" s="5">
        <v>1386</v>
      </c>
      <c r="B69" s="5">
        <v>4</v>
      </c>
      <c r="C69" s="5" t="s">
        <v>281</v>
      </c>
      <c r="D69" s="5" t="s">
        <v>282</v>
      </c>
      <c r="E69" s="5">
        <v>62446</v>
      </c>
      <c r="F69" s="5">
        <v>2375</v>
      </c>
      <c r="G69" s="5">
        <v>1758</v>
      </c>
      <c r="H69" s="5">
        <v>1538</v>
      </c>
      <c r="I69" s="5">
        <v>3194</v>
      </c>
      <c r="J69" s="5">
        <v>9399</v>
      </c>
      <c r="K69" s="5">
        <v>5267</v>
      </c>
      <c r="L69" s="5">
        <v>5066</v>
      </c>
      <c r="M69" s="5">
        <v>411</v>
      </c>
      <c r="N69" s="5">
        <v>2191</v>
      </c>
      <c r="O69" s="5">
        <v>1074</v>
      </c>
      <c r="P69" s="5">
        <v>8791</v>
      </c>
      <c r="Q69" s="5">
        <v>1329</v>
      </c>
      <c r="R69" s="5">
        <v>20055</v>
      </c>
    </row>
    <row r="70" spans="1:18">
      <c r="A70" s="5">
        <v>1386</v>
      </c>
      <c r="B70" s="5">
        <v>2</v>
      </c>
      <c r="C70" s="5" t="s">
        <v>283</v>
      </c>
      <c r="D70" s="5" t="s">
        <v>284</v>
      </c>
      <c r="E70" s="5">
        <v>167149</v>
      </c>
      <c r="F70" s="5">
        <v>1816</v>
      </c>
      <c r="G70" s="5">
        <v>24245</v>
      </c>
      <c r="H70" s="5">
        <v>250</v>
      </c>
      <c r="I70" s="5">
        <v>9764</v>
      </c>
      <c r="J70" s="5">
        <v>28404</v>
      </c>
      <c r="K70" s="5">
        <v>20052</v>
      </c>
      <c r="L70" s="5">
        <v>10426</v>
      </c>
      <c r="M70" s="5">
        <v>1655</v>
      </c>
      <c r="N70" s="5">
        <v>2140</v>
      </c>
      <c r="O70" s="5">
        <v>804</v>
      </c>
      <c r="P70" s="5">
        <v>13409</v>
      </c>
      <c r="Q70" s="5">
        <v>890</v>
      </c>
      <c r="R70" s="5">
        <v>53294</v>
      </c>
    </row>
    <row r="71" spans="1:18">
      <c r="A71" s="5">
        <v>1386</v>
      </c>
      <c r="B71" s="5">
        <v>7</v>
      </c>
      <c r="C71" s="5" t="s">
        <v>285</v>
      </c>
      <c r="D71" s="5" t="s">
        <v>286</v>
      </c>
      <c r="E71" s="5">
        <v>167149</v>
      </c>
      <c r="F71" s="5">
        <v>1816</v>
      </c>
      <c r="G71" s="5">
        <v>24245</v>
      </c>
      <c r="H71" s="5">
        <v>250</v>
      </c>
      <c r="I71" s="5">
        <v>9764</v>
      </c>
      <c r="J71" s="5">
        <v>28404</v>
      </c>
      <c r="K71" s="5">
        <v>20052</v>
      </c>
      <c r="L71" s="5">
        <v>10426</v>
      </c>
      <c r="M71" s="5">
        <v>1655</v>
      </c>
      <c r="N71" s="5">
        <v>2140</v>
      </c>
      <c r="O71" s="5">
        <v>804</v>
      </c>
      <c r="P71" s="5">
        <v>13409</v>
      </c>
      <c r="Q71" s="5">
        <v>890</v>
      </c>
      <c r="R71" s="5">
        <v>53294</v>
      </c>
    </row>
    <row r="72" spans="1:18">
      <c r="A72" s="5">
        <v>1386</v>
      </c>
      <c r="B72" s="5">
        <v>4</v>
      </c>
      <c r="C72" s="5" t="s">
        <v>287</v>
      </c>
      <c r="D72" s="5" t="s">
        <v>288</v>
      </c>
      <c r="E72" s="5">
        <v>132506</v>
      </c>
      <c r="F72" s="5">
        <v>1091</v>
      </c>
      <c r="G72" s="5">
        <v>14236</v>
      </c>
      <c r="H72" s="5">
        <v>250</v>
      </c>
      <c r="I72" s="5">
        <v>7054</v>
      </c>
      <c r="J72" s="5">
        <v>19475</v>
      </c>
      <c r="K72" s="5">
        <v>16875</v>
      </c>
      <c r="L72" s="5">
        <v>8461</v>
      </c>
      <c r="M72" s="5">
        <v>1286</v>
      </c>
      <c r="N72" s="5">
        <v>1981</v>
      </c>
      <c r="O72" s="5">
        <v>804</v>
      </c>
      <c r="P72" s="5">
        <v>11021</v>
      </c>
      <c r="Q72" s="5">
        <v>890</v>
      </c>
      <c r="R72" s="5">
        <v>49082</v>
      </c>
    </row>
    <row r="73" spans="1:18">
      <c r="A73" s="5">
        <v>1386</v>
      </c>
      <c r="B73" s="5">
        <v>9</v>
      </c>
      <c r="C73" s="5" t="s">
        <v>289</v>
      </c>
      <c r="D73" s="5" t="s">
        <v>290</v>
      </c>
      <c r="E73" s="5">
        <v>34642</v>
      </c>
      <c r="F73" s="5">
        <v>725</v>
      </c>
      <c r="G73" s="5">
        <v>10009</v>
      </c>
      <c r="H73" s="5">
        <v>0</v>
      </c>
      <c r="I73" s="5">
        <v>2710</v>
      </c>
      <c r="J73" s="5">
        <v>8929</v>
      </c>
      <c r="K73" s="5">
        <v>3177</v>
      </c>
      <c r="L73" s="5">
        <v>1965</v>
      </c>
      <c r="M73" s="5">
        <v>369</v>
      </c>
      <c r="N73" s="5">
        <v>158</v>
      </c>
      <c r="O73" s="5">
        <v>0</v>
      </c>
      <c r="P73" s="5">
        <v>2388</v>
      </c>
      <c r="Q73" s="5">
        <v>0</v>
      </c>
      <c r="R73" s="5">
        <v>4212</v>
      </c>
    </row>
    <row r="74" spans="1:18">
      <c r="A74" s="5">
        <v>1386</v>
      </c>
      <c r="B74" s="5">
        <v>2</v>
      </c>
      <c r="C74" s="5" t="s">
        <v>291</v>
      </c>
      <c r="D74" s="5" t="s">
        <v>292</v>
      </c>
      <c r="E74" s="5">
        <v>3439025</v>
      </c>
      <c r="F74" s="5">
        <v>14080</v>
      </c>
      <c r="G74" s="5">
        <v>14993</v>
      </c>
      <c r="H74" s="5">
        <v>27098</v>
      </c>
      <c r="I74" s="5">
        <v>28175</v>
      </c>
      <c r="J74" s="5">
        <v>481913</v>
      </c>
      <c r="K74" s="5">
        <v>143775</v>
      </c>
      <c r="L74" s="5">
        <v>27458</v>
      </c>
      <c r="M74" s="5">
        <v>18099</v>
      </c>
      <c r="N74" s="5">
        <v>1262443</v>
      </c>
      <c r="O74" s="5">
        <v>62595</v>
      </c>
      <c r="P74" s="5">
        <v>141902</v>
      </c>
      <c r="Q74" s="5">
        <v>44165</v>
      </c>
      <c r="R74" s="5">
        <v>1172328</v>
      </c>
    </row>
    <row r="75" spans="1:18">
      <c r="A75" s="5">
        <v>1386</v>
      </c>
      <c r="B75" s="5">
        <v>3</v>
      </c>
      <c r="C75" s="5" t="s">
        <v>293</v>
      </c>
      <c r="D75" s="5" t="s">
        <v>294</v>
      </c>
      <c r="E75" s="5">
        <v>164136</v>
      </c>
      <c r="F75" s="5">
        <v>376</v>
      </c>
      <c r="G75" s="5">
        <v>361</v>
      </c>
      <c r="H75" s="5">
        <v>222</v>
      </c>
      <c r="I75" s="5">
        <v>1350</v>
      </c>
      <c r="J75" s="5">
        <v>25917</v>
      </c>
      <c r="K75" s="5">
        <v>3267</v>
      </c>
      <c r="L75" s="5">
        <v>903</v>
      </c>
      <c r="M75" s="5">
        <v>325</v>
      </c>
      <c r="N75" s="5">
        <v>102483</v>
      </c>
      <c r="O75" s="5">
        <v>1668</v>
      </c>
      <c r="P75" s="5">
        <v>6899</v>
      </c>
      <c r="Q75" s="5">
        <v>3501</v>
      </c>
      <c r="R75" s="5">
        <v>16864</v>
      </c>
    </row>
    <row r="76" spans="1:18">
      <c r="A76" s="5">
        <v>1386</v>
      </c>
      <c r="B76" s="5">
        <v>4</v>
      </c>
      <c r="C76" s="5" t="s">
        <v>295</v>
      </c>
      <c r="D76" s="5" t="s">
        <v>296</v>
      </c>
      <c r="E76" s="5">
        <v>164136</v>
      </c>
      <c r="F76" s="5">
        <v>376</v>
      </c>
      <c r="G76" s="5">
        <v>361</v>
      </c>
      <c r="H76" s="5">
        <v>222</v>
      </c>
      <c r="I76" s="5">
        <v>1350</v>
      </c>
      <c r="J76" s="5">
        <v>25917</v>
      </c>
      <c r="K76" s="5">
        <v>3267</v>
      </c>
      <c r="L76" s="5">
        <v>903</v>
      </c>
      <c r="M76" s="5">
        <v>325</v>
      </c>
      <c r="N76" s="5">
        <v>102483</v>
      </c>
      <c r="O76" s="5">
        <v>1668</v>
      </c>
      <c r="P76" s="5">
        <v>6899</v>
      </c>
      <c r="Q76" s="5">
        <v>3501</v>
      </c>
      <c r="R76" s="5">
        <v>16864</v>
      </c>
    </row>
    <row r="77" spans="1:18">
      <c r="A77" s="5">
        <v>1386</v>
      </c>
      <c r="B77" s="5">
        <v>3</v>
      </c>
      <c r="C77" s="5" t="s">
        <v>297</v>
      </c>
      <c r="D77" s="5" t="s">
        <v>298</v>
      </c>
      <c r="E77" s="5">
        <v>3274888</v>
      </c>
      <c r="F77" s="5">
        <v>13704</v>
      </c>
      <c r="G77" s="5">
        <v>14633</v>
      </c>
      <c r="H77" s="5">
        <v>26876</v>
      </c>
      <c r="I77" s="5">
        <v>26826</v>
      </c>
      <c r="J77" s="5">
        <v>455996</v>
      </c>
      <c r="K77" s="5">
        <v>140508</v>
      </c>
      <c r="L77" s="5">
        <v>26554</v>
      </c>
      <c r="M77" s="5">
        <v>17774</v>
      </c>
      <c r="N77" s="5">
        <v>1159960</v>
      </c>
      <c r="O77" s="5">
        <v>60927</v>
      </c>
      <c r="P77" s="5">
        <v>135003</v>
      </c>
      <c r="Q77" s="5">
        <v>40664</v>
      </c>
      <c r="R77" s="5">
        <v>1155464</v>
      </c>
    </row>
    <row r="78" spans="1:18">
      <c r="A78" s="5">
        <v>1386</v>
      </c>
      <c r="B78" s="5">
        <v>4</v>
      </c>
      <c r="C78" s="5" t="s">
        <v>299</v>
      </c>
      <c r="D78" s="5" t="s">
        <v>298</v>
      </c>
      <c r="E78" s="5">
        <v>3274888</v>
      </c>
      <c r="F78" s="5">
        <v>13704</v>
      </c>
      <c r="G78" s="5">
        <v>14633</v>
      </c>
      <c r="H78" s="5">
        <v>26876</v>
      </c>
      <c r="I78" s="5">
        <v>26826</v>
      </c>
      <c r="J78" s="5">
        <v>455996</v>
      </c>
      <c r="K78" s="5">
        <v>140508</v>
      </c>
      <c r="L78" s="5">
        <v>26554</v>
      </c>
      <c r="M78" s="5">
        <v>17774</v>
      </c>
      <c r="N78" s="5">
        <v>1159960</v>
      </c>
      <c r="O78" s="5">
        <v>60927</v>
      </c>
      <c r="P78" s="5">
        <v>135003</v>
      </c>
      <c r="Q78" s="5">
        <v>40664</v>
      </c>
      <c r="R78" s="5">
        <v>1155464</v>
      </c>
    </row>
    <row r="79" spans="1:18">
      <c r="A79" s="5">
        <v>1386</v>
      </c>
      <c r="B79" s="5">
        <v>2</v>
      </c>
      <c r="C79" s="5" t="s">
        <v>300</v>
      </c>
      <c r="D79" s="5" t="s">
        <v>301</v>
      </c>
      <c r="E79" s="5">
        <v>6408422</v>
      </c>
      <c r="F79" s="5">
        <v>1093406</v>
      </c>
      <c r="G79" s="5">
        <v>104768</v>
      </c>
      <c r="H79" s="5">
        <v>70858</v>
      </c>
      <c r="I79" s="5">
        <v>58857</v>
      </c>
      <c r="J79" s="5">
        <v>1089084</v>
      </c>
      <c r="K79" s="5">
        <v>253321</v>
      </c>
      <c r="L79" s="5">
        <v>93998</v>
      </c>
      <c r="M79" s="5">
        <v>33681</v>
      </c>
      <c r="N79" s="5">
        <v>214753</v>
      </c>
      <c r="O79" s="5">
        <v>146080</v>
      </c>
      <c r="P79" s="5">
        <v>454636</v>
      </c>
      <c r="Q79" s="5">
        <v>72209</v>
      </c>
      <c r="R79" s="5">
        <v>2722771</v>
      </c>
    </row>
    <row r="80" spans="1:18">
      <c r="A80" s="5">
        <v>1386</v>
      </c>
      <c r="B80" s="5">
        <v>3</v>
      </c>
      <c r="C80" s="5" t="s">
        <v>302</v>
      </c>
      <c r="D80" s="5" t="s">
        <v>303</v>
      </c>
      <c r="E80" s="5">
        <v>5052730</v>
      </c>
      <c r="F80" s="5">
        <v>1043712</v>
      </c>
      <c r="G80" s="5">
        <v>59431</v>
      </c>
      <c r="H80" s="5">
        <v>63441</v>
      </c>
      <c r="I80" s="5">
        <v>33892</v>
      </c>
      <c r="J80" s="5">
        <v>935940</v>
      </c>
      <c r="K80" s="5">
        <v>203414</v>
      </c>
      <c r="L80" s="5">
        <v>51925</v>
      </c>
      <c r="M80" s="5">
        <v>23800</v>
      </c>
      <c r="N80" s="5">
        <v>85667</v>
      </c>
      <c r="O80" s="5">
        <v>113447</v>
      </c>
      <c r="P80" s="5">
        <v>40840</v>
      </c>
      <c r="Q80" s="5">
        <v>39705</v>
      </c>
      <c r="R80" s="5">
        <v>2357519</v>
      </c>
    </row>
    <row r="81" spans="1:18">
      <c r="A81" s="5">
        <v>1386</v>
      </c>
      <c r="B81" s="5">
        <v>4</v>
      </c>
      <c r="C81" s="5" t="s">
        <v>304</v>
      </c>
      <c r="D81" s="5" t="s">
        <v>305</v>
      </c>
      <c r="E81" s="5">
        <v>1226106</v>
      </c>
      <c r="F81" s="5">
        <v>179208</v>
      </c>
      <c r="G81" s="5">
        <v>26474</v>
      </c>
      <c r="H81" s="5">
        <v>10068</v>
      </c>
      <c r="I81" s="5">
        <v>12976</v>
      </c>
      <c r="J81" s="5">
        <v>487779</v>
      </c>
      <c r="K81" s="5">
        <v>63609</v>
      </c>
      <c r="L81" s="5">
        <v>19454</v>
      </c>
      <c r="M81" s="5">
        <v>6239</v>
      </c>
      <c r="N81" s="5">
        <v>35028</v>
      </c>
      <c r="O81" s="5">
        <v>55594</v>
      </c>
      <c r="P81" s="5">
        <v>16360</v>
      </c>
      <c r="Q81" s="5">
        <v>16252</v>
      </c>
      <c r="R81" s="5">
        <v>297066</v>
      </c>
    </row>
    <row r="82" spans="1:18">
      <c r="A82" s="5">
        <v>1386</v>
      </c>
      <c r="B82" s="5">
        <v>4</v>
      </c>
      <c r="C82" s="5" t="s">
        <v>306</v>
      </c>
      <c r="D82" s="5" t="s">
        <v>307</v>
      </c>
      <c r="E82" s="5">
        <v>551004</v>
      </c>
      <c r="F82" s="5">
        <v>52799</v>
      </c>
      <c r="G82" s="5">
        <v>5046</v>
      </c>
      <c r="H82" s="5">
        <v>3508</v>
      </c>
      <c r="I82" s="5">
        <v>8002</v>
      </c>
      <c r="J82" s="5">
        <v>53501</v>
      </c>
      <c r="K82" s="5">
        <v>20942</v>
      </c>
      <c r="L82" s="5">
        <v>7626</v>
      </c>
      <c r="M82" s="5">
        <v>3557</v>
      </c>
      <c r="N82" s="5">
        <v>5214</v>
      </c>
      <c r="O82" s="5">
        <v>4379</v>
      </c>
      <c r="P82" s="5">
        <v>7232</v>
      </c>
      <c r="Q82" s="5">
        <v>8724</v>
      </c>
      <c r="R82" s="5">
        <v>370475</v>
      </c>
    </row>
    <row r="83" spans="1:18">
      <c r="A83" s="5">
        <v>1386</v>
      </c>
      <c r="B83" s="5">
        <v>4</v>
      </c>
      <c r="C83" s="5" t="s">
        <v>308</v>
      </c>
      <c r="D83" s="5" t="s">
        <v>309</v>
      </c>
      <c r="E83" s="5">
        <v>3275621</v>
      </c>
      <c r="F83" s="5">
        <v>811705</v>
      </c>
      <c r="G83" s="5">
        <v>27910</v>
      </c>
      <c r="H83" s="5">
        <v>49865</v>
      </c>
      <c r="I83" s="5">
        <v>12915</v>
      </c>
      <c r="J83" s="5">
        <v>394660</v>
      </c>
      <c r="K83" s="5">
        <v>118862</v>
      </c>
      <c r="L83" s="5">
        <v>24846</v>
      </c>
      <c r="M83" s="5">
        <v>14005</v>
      </c>
      <c r="N83" s="5">
        <v>45425</v>
      </c>
      <c r="O83" s="5">
        <v>53474</v>
      </c>
      <c r="P83" s="5">
        <v>17248</v>
      </c>
      <c r="Q83" s="5">
        <v>14729</v>
      </c>
      <c r="R83" s="5">
        <v>1689978</v>
      </c>
    </row>
    <row r="84" spans="1:18">
      <c r="A84" s="5">
        <v>1386</v>
      </c>
      <c r="B84" s="5">
        <v>3</v>
      </c>
      <c r="C84" s="5" t="s">
        <v>310</v>
      </c>
      <c r="D84" s="5" t="s">
        <v>311</v>
      </c>
      <c r="E84" s="5">
        <v>1285816</v>
      </c>
      <c r="F84" s="5">
        <v>41378</v>
      </c>
      <c r="G84" s="5">
        <v>36871</v>
      </c>
      <c r="H84" s="5">
        <v>7046</v>
      </c>
      <c r="I84" s="5">
        <v>21771</v>
      </c>
      <c r="J84" s="5">
        <v>145605</v>
      </c>
      <c r="K84" s="5">
        <v>42834</v>
      </c>
      <c r="L84" s="5">
        <v>38108</v>
      </c>
      <c r="M84" s="5">
        <v>8104</v>
      </c>
      <c r="N84" s="5">
        <v>126848</v>
      </c>
      <c r="O84" s="5">
        <v>30687</v>
      </c>
      <c r="P84" s="5">
        <v>411575</v>
      </c>
      <c r="Q84" s="5">
        <v>30442</v>
      </c>
      <c r="R84" s="5">
        <v>344548</v>
      </c>
    </row>
    <row r="85" spans="1:18">
      <c r="A85" s="5">
        <v>1386</v>
      </c>
      <c r="B85" s="5">
        <v>4</v>
      </c>
      <c r="C85" s="5" t="s">
        <v>312</v>
      </c>
      <c r="D85" s="5" t="s">
        <v>313</v>
      </c>
      <c r="E85" s="5">
        <v>66371</v>
      </c>
      <c r="F85" s="5">
        <v>1170</v>
      </c>
      <c r="G85" s="5">
        <v>1759</v>
      </c>
      <c r="H85" s="5">
        <v>364</v>
      </c>
      <c r="I85" s="5">
        <v>1557</v>
      </c>
      <c r="J85" s="5">
        <v>9570</v>
      </c>
      <c r="K85" s="5">
        <v>2669</v>
      </c>
      <c r="L85" s="5">
        <v>3347</v>
      </c>
      <c r="M85" s="5">
        <v>2161</v>
      </c>
      <c r="N85" s="5">
        <v>4980</v>
      </c>
      <c r="O85" s="5">
        <v>3954</v>
      </c>
      <c r="P85" s="5">
        <v>6168</v>
      </c>
      <c r="Q85" s="5">
        <v>4976</v>
      </c>
      <c r="R85" s="5">
        <v>23694</v>
      </c>
    </row>
    <row r="86" spans="1:18">
      <c r="A86" s="5">
        <v>1386</v>
      </c>
      <c r="B86" s="5">
        <v>4</v>
      </c>
      <c r="C86" s="5" t="s">
        <v>314</v>
      </c>
      <c r="D86" s="5" t="s">
        <v>315</v>
      </c>
      <c r="E86" s="5">
        <v>191770</v>
      </c>
      <c r="F86" s="5">
        <v>14290</v>
      </c>
      <c r="G86" s="5">
        <v>8735</v>
      </c>
      <c r="H86" s="5">
        <v>898</v>
      </c>
      <c r="I86" s="5">
        <v>6698</v>
      </c>
      <c r="J86" s="5">
        <v>26523</v>
      </c>
      <c r="K86" s="5">
        <v>11480</v>
      </c>
      <c r="L86" s="5">
        <v>6920</v>
      </c>
      <c r="M86" s="5">
        <v>1415</v>
      </c>
      <c r="N86" s="5">
        <v>5376</v>
      </c>
      <c r="O86" s="5">
        <v>10628</v>
      </c>
      <c r="P86" s="5">
        <v>33448</v>
      </c>
      <c r="Q86" s="5">
        <v>9044</v>
      </c>
      <c r="R86" s="5">
        <v>56316</v>
      </c>
    </row>
    <row r="87" spans="1:18">
      <c r="A87" s="5">
        <v>1386</v>
      </c>
      <c r="B87" s="5">
        <v>4</v>
      </c>
      <c r="C87" s="5" t="s">
        <v>316</v>
      </c>
      <c r="D87" s="5" t="s">
        <v>317</v>
      </c>
      <c r="E87" s="5">
        <v>853214</v>
      </c>
      <c r="F87" s="5">
        <v>25121</v>
      </c>
      <c r="G87" s="5">
        <v>21788</v>
      </c>
      <c r="H87" s="5">
        <v>4691</v>
      </c>
      <c r="I87" s="5">
        <v>10741</v>
      </c>
      <c r="J87" s="5">
        <v>92597</v>
      </c>
      <c r="K87" s="5">
        <v>18776</v>
      </c>
      <c r="L87" s="5">
        <v>22669</v>
      </c>
      <c r="M87" s="5">
        <v>3437</v>
      </c>
      <c r="N87" s="5">
        <v>114896</v>
      </c>
      <c r="O87" s="5">
        <v>14264</v>
      </c>
      <c r="P87" s="5">
        <v>364003</v>
      </c>
      <c r="Q87" s="5">
        <v>10128</v>
      </c>
      <c r="R87" s="5">
        <v>150104</v>
      </c>
    </row>
    <row r="88" spans="1:18">
      <c r="A88" s="5">
        <v>1386</v>
      </c>
      <c r="B88" s="5">
        <v>4</v>
      </c>
      <c r="C88" s="5" t="s">
        <v>318</v>
      </c>
      <c r="D88" s="5" t="s">
        <v>319</v>
      </c>
      <c r="E88" s="5">
        <v>174461</v>
      </c>
      <c r="F88" s="5">
        <v>797</v>
      </c>
      <c r="G88" s="5">
        <v>4588</v>
      </c>
      <c r="H88" s="5">
        <v>1093</v>
      </c>
      <c r="I88" s="5">
        <v>2775</v>
      </c>
      <c r="J88" s="5">
        <v>16915</v>
      </c>
      <c r="K88" s="5">
        <v>9909</v>
      </c>
      <c r="L88" s="5">
        <v>5172</v>
      </c>
      <c r="M88" s="5">
        <v>1091</v>
      </c>
      <c r="N88" s="5">
        <v>1597</v>
      </c>
      <c r="O88" s="5">
        <v>1841</v>
      </c>
      <c r="P88" s="5">
        <v>7955</v>
      </c>
      <c r="Q88" s="5">
        <v>6294</v>
      </c>
      <c r="R88" s="5">
        <v>114434</v>
      </c>
    </row>
    <row r="89" spans="1:18">
      <c r="A89" s="5">
        <v>1386</v>
      </c>
      <c r="B89" s="5">
        <v>3</v>
      </c>
      <c r="C89" s="5" t="s">
        <v>320</v>
      </c>
      <c r="D89" s="5" t="s">
        <v>321</v>
      </c>
      <c r="E89" s="5">
        <v>69877</v>
      </c>
      <c r="F89" s="5">
        <v>8317</v>
      </c>
      <c r="G89" s="5">
        <v>8467</v>
      </c>
      <c r="H89" s="5">
        <v>371</v>
      </c>
      <c r="I89" s="5">
        <v>3194</v>
      </c>
      <c r="J89" s="5">
        <v>7539</v>
      </c>
      <c r="K89" s="5">
        <v>7074</v>
      </c>
      <c r="L89" s="5">
        <v>3965</v>
      </c>
      <c r="M89" s="5">
        <v>1777</v>
      </c>
      <c r="N89" s="5">
        <v>2237</v>
      </c>
      <c r="O89" s="5">
        <v>1946</v>
      </c>
      <c r="P89" s="5">
        <v>2222</v>
      </c>
      <c r="Q89" s="5">
        <v>2062</v>
      </c>
      <c r="R89" s="5">
        <v>20705</v>
      </c>
    </row>
    <row r="90" spans="1:18">
      <c r="A90" s="5">
        <v>1386</v>
      </c>
      <c r="B90" s="5">
        <v>4</v>
      </c>
      <c r="C90" s="5" t="s">
        <v>322</v>
      </c>
      <c r="D90" s="5" t="s">
        <v>321</v>
      </c>
      <c r="E90" s="5">
        <v>69877</v>
      </c>
      <c r="F90" s="5">
        <v>8317</v>
      </c>
      <c r="G90" s="5">
        <v>8467</v>
      </c>
      <c r="H90" s="5">
        <v>371</v>
      </c>
      <c r="I90" s="5">
        <v>3194</v>
      </c>
      <c r="J90" s="5">
        <v>7539</v>
      </c>
      <c r="K90" s="5">
        <v>7074</v>
      </c>
      <c r="L90" s="5">
        <v>3965</v>
      </c>
      <c r="M90" s="5">
        <v>1777</v>
      </c>
      <c r="N90" s="5">
        <v>2237</v>
      </c>
      <c r="O90" s="5">
        <v>1946</v>
      </c>
      <c r="P90" s="5">
        <v>2222</v>
      </c>
      <c r="Q90" s="5">
        <v>2062</v>
      </c>
      <c r="R90" s="5">
        <v>20705</v>
      </c>
    </row>
    <row r="91" spans="1:18">
      <c r="A91" s="5">
        <v>1386</v>
      </c>
      <c r="B91" s="5">
        <v>2</v>
      </c>
      <c r="C91" s="5" t="s">
        <v>323</v>
      </c>
      <c r="D91" s="5" t="s">
        <v>324</v>
      </c>
      <c r="E91" s="5">
        <v>591615</v>
      </c>
      <c r="F91" s="5">
        <v>46198</v>
      </c>
      <c r="G91" s="5">
        <v>8039</v>
      </c>
      <c r="H91" s="5">
        <v>1079</v>
      </c>
      <c r="I91" s="5">
        <v>11150</v>
      </c>
      <c r="J91" s="5">
        <v>28068</v>
      </c>
      <c r="K91" s="5">
        <v>27706</v>
      </c>
      <c r="L91" s="5">
        <v>26579</v>
      </c>
      <c r="M91" s="5">
        <v>10101</v>
      </c>
      <c r="N91" s="5">
        <v>36323</v>
      </c>
      <c r="O91" s="5">
        <v>61605</v>
      </c>
      <c r="P91" s="5">
        <v>116282</v>
      </c>
      <c r="Q91" s="5">
        <v>21030</v>
      </c>
      <c r="R91" s="5">
        <v>197454</v>
      </c>
    </row>
    <row r="92" spans="1:18">
      <c r="A92" s="5">
        <v>1386</v>
      </c>
      <c r="B92" s="5">
        <v>3</v>
      </c>
      <c r="C92" s="5" t="s">
        <v>325</v>
      </c>
      <c r="D92" s="5" t="s">
        <v>324</v>
      </c>
      <c r="E92" s="5">
        <v>591615</v>
      </c>
      <c r="F92" s="5">
        <v>46198</v>
      </c>
      <c r="G92" s="5">
        <v>8039</v>
      </c>
      <c r="H92" s="5">
        <v>1079</v>
      </c>
      <c r="I92" s="5">
        <v>11150</v>
      </c>
      <c r="J92" s="5">
        <v>28068</v>
      </c>
      <c r="K92" s="5">
        <v>27706</v>
      </c>
      <c r="L92" s="5">
        <v>26579</v>
      </c>
      <c r="M92" s="5">
        <v>10101</v>
      </c>
      <c r="N92" s="5">
        <v>36323</v>
      </c>
      <c r="O92" s="5">
        <v>61605</v>
      </c>
      <c r="P92" s="5">
        <v>116282</v>
      </c>
      <c r="Q92" s="5">
        <v>21030</v>
      </c>
      <c r="R92" s="5">
        <v>197454</v>
      </c>
    </row>
    <row r="93" spans="1:18">
      <c r="A93" s="5">
        <v>1386</v>
      </c>
      <c r="B93" s="5">
        <v>4</v>
      </c>
      <c r="C93" s="5" t="s">
        <v>326</v>
      </c>
      <c r="D93" s="5" t="s">
        <v>324</v>
      </c>
      <c r="E93" s="5">
        <v>591615</v>
      </c>
      <c r="F93" s="5">
        <v>46198</v>
      </c>
      <c r="G93" s="5">
        <v>8039</v>
      </c>
      <c r="H93" s="5">
        <v>1079</v>
      </c>
      <c r="I93" s="5">
        <v>11150</v>
      </c>
      <c r="J93" s="5">
        <v>28068</v>
      </c>
      <c r="K93" s="5">
        <v>27706</v>
      </c>
      <c r="L93" s="5">
        <v>26579</v>
      </c>
      <c r="M93" s="5">
        <v>10101</v>
      </c>
      <c r="N93" s="5">
        <v>36323</v>
      </c>
      <c r="O93" s="5">
        <v>61605</v>
      </c>
      <c r="P93" s="5">
        <v>116282</v>
      </c>
      <c r="Q93" s="5">
        <v>21030</v>
      </c>
      <c r="R93" s="5">
        <v>197454</v>
      </c>
    </row>
    <row r="94" spans="1:18">
      <c r="A94" s="5">
        <v>1386</v>
      </c>
      <c r="B94" s="5">
        <v>2</v>
      </c>
      <c r="C94" s="5" t="s">
        <v>327</v>
      </c>
      <c r="D94" s="5" t="s">
        <v>328</v>
      </c>
      <c r="E94" s="5">
        <v>1022811</v>
      </c>
      <c r="F94" s="5">
        <v>39083</v>
      </c>
      <c r="G94" s="5">
        <v>40043</v>
      </c>
      <c r="H94" s="5">
        <v>6706</v>
      </c>
      <c r="I94" s="5">
        <v>37912</v>
      </c>
      <c r="J94" s="5">
        <v>213886</v>
      </c>
      <c r="K94" s="5">
        <v>97143</v>
      </c>
      <c r="L94" s="5">
        <v>50550</v>
      </c>
      <c r="M94" s="5">
        <v>8863</v>
      </c>
      <c r="N94" s="5">
        <v>45823</v>
      </c>
      <c r="O94" s="5">
        <v>14941</v>
      </c>
      <c r="P94" s="5">
        <v>122190</v>
      </c>
      <c r="Q94" s="5">
        <v>46144</v>
      </c>
      <c r="R94" s="5">
        <v>299527</v>
      </c>
    </row>
    <row r="95" spans="1:18">
      <c r="A95" s="5">
        <v>1386</v>
      </c>
      <c r="B95" s="5">
        <v>3</v>
      </c>
      <c r="C95" s="5" t="s">
        <v>329</v>
      </c>
      <c r="D95" s="5" t="s">
        <v>330</v>
      </c>
      <c r="E95" s="5">
        <v>278120</v>
      </c>
      <c r="F95" s="5">
        <v>15243</v>
      </c>
      <c r="G95" s="5">
        <v>15161</v>
      </c>
      <c r="H95" s="5">
        <v>683</v>
      </c>
      <c r="I95" s="5">
        <v>11717</v>
      </c>
      <c r="J95" s="5">
        <v>65964</v>
      </c>
      <c r="K95" s="5">
        <v>24345</v>
      </c>
      <c r="L95" s="5">
        <v>14022</v>
      </c>
      <c r="M95" s="5">
        <v>4739</v>
      </c>
      <c r="N95" s="5">
        <v>11155</v>
      </c>
      <c r="O95" s="5">
        <v>3103</v>
      </c>
      <c r="P95" s="5">
        <v>33495</v>
      </c>
      <c r="Q95" s="5">
        <v>16266</v>
      </c>
      <c r="R95" s="5">
        <v>62227</v>
      </c>
    </row>
    <row r="96" spans="1:18">
      <c r="A96" s="5">
        <v>1386</v>
      </c>
      <c r="B96" s="5">
        <v>4</v>
      </c>
      <c r="C96" s="5" t="s">
        <v>331</v>
      </c>
      <c r="D96" s="5" t="s">
        <v>332</v>
      </c>
      <c r="E96" s="5">
        <v>171232</v>
      </c>
      <c r="F96" s="5">
        <v>14651</v>
      </c>
      <c r="G96" s="5">
        <v>5868</v>
      </c>
      <c r="H96" s="5">
        <v>385</v>
      </c>
      <c r="I96" s="5">
        <v>5183</v>
      </c>
      <c r="J96" s="5">
        <v>29591</v>
      </c>
      <c r="K96" s="5">
        <v>17676</v>
      </c>
      <c r="L96" s="5">
        <v>9201</v>
      </c>
      <c r="M96" s="5">
        <v>3640</v>
      </c>
      <c r="N96" s="5">
        <v>5483</v>
      </c>
      <c r="O96" s="5">
        <v>1454</v>
      </c>
      <c r="P96" s="5">
        <v>23724</v>
      </c>
      <c r="Q96" s="5">
        <v>11162</v>
      </c>
      <c r="R96" s="5">
        <v>43215</v>
      </c>
    </row>
    <row r="97" spans="1:18">
      <c r="A97" s="5">
        <v>1386</v>
      </c>
      <c r="B97" s="5">
        <v>4</v>
      </c>
      <c r="C97" s="5" t="s">
        <v>333</v>
      </c>
      <c r="D97" s="5" t="s">
        <v>334</v>
      </c>
      <c r="E97" s="5">
        <v>106888</v>
      </c>
      <c r="F97" s="5">
        <v>591</v>
      </c>
      <c r="G97" s="5">
        <v>9294</v>
      </c>
      <c r="H97" s="5">
        <v>298</v>
      </c>
      <c r="I97" s="5">
        <v>6534</v>
      </c>
      <c r="J97" s="5">
        <v>36374</v>
      </c>
      <c r="K97" s="5">
        <v>6669</v>
      </c>
      <c r="L97" s="5">
        <v>4820</v>
      </c>
      <c r="M97" s="5">
        <v>1099</v>
      </c>
      <c r="N97" s="5">
        <v>5672</v>
      </c>
      <c r="O97" s="5">
        <v>1649</v>
      </c>
      <c r="P97" s="5">
        <v>9771</v>
      </c>
      <c r="Q97" s="5">
        <v>5104</v>
      </c>
      <c r="R97" s="5">
        <v>19012</v>
      </c>
    </row>
    <row r="98" spans="1:18">
      <c r="A98" s="5">
        <v>1386</v>
      </c>
      <c r="B98" s="5">
        <v>3</v>
      </c>
      <c r="C98" s="5" t="s">
        <v>335</v>
      </c>
      <c r="D98" s="5" t="s">
        <v>336</v>
      </c>
      <c r="E98" s="5">
        <v>744691</v>
      </c>
      <c r="F98" s="5">
        <v>23840</v>
      </c>
      <c r="G98" s="5">
        <v>24882</v>
      </c>
      <c r="H98" s="5">
        <v>6023</v>
      </c>
      <c r="I98" s="5">
        <v>26194</v>
      </c>
      <c r="J98" s="5">
        <v>147922</v>
      </c>
      <c r="K98" s="5">
        <v>72798</v>
      </c>
      <c r="L98" s="5">
        <v>36528</v>
      </c>
      <c r="M98" s="5">
        <v>4124</v>
      </c>
      <c r="N98" s="5">
        <v>34668</v>
      </c>
      <c r="O98" s="5">
        <v>11838</v>
      </c>
      <c r="P98" s="5">
        <v>88695</v>
      </c>
      <c r="Q98" s="5">
        <v>29878</v>
      </c>
      <c r="R98" s="5">
        <v>237301</v>
      </c>
    </row>
    <row r="99" spans="1:18">
      <c r="A99" s="5">
        <v>1386</v>
      </c>
      <c r="B99" s="5">
        <v>4</v>
      </c>
      <c r="C99" s="5" t="s">
        <v>337</v>
      </c>
      <c r="D99" s="5" t="s">
        <v>336</v>
      </c>
      <c r="E99" s="5">
        <v>744691</v>
      </c>
      <c r="F99" s="5">
        <v>23840</v>
      </c>
      <c r="G99" s="5">
        <v>24882</v>
      </c>
      <c r="H99" s="5">
        <v>6023</v>
      </c>
      <c r="I99" s="5">
        <v>26194</v>
      </c>
      <c r="J99" s="5">
        <v>147922</v>
      </c>
      <c r="K99" s="5">
        <v>72798</v>
      </c>
      <c r="L99" s="5">
        <v>36528</v>
      </c>
      <c r="M99" s="5">
        <v>4124</v>
      </c>
      <c r="N99" s="5">
        <v>34668</v>
      </c>
      <c r="O99" s="5">
        <v>11838</v>
      </c>
      <c r="P99" s="5">
        <v>88695</v>
      </c>
      <c r="Q99" s="5">
        <v>29878</v>
      </c>
      <c r="R99" s="5">
        <v>237301</v>
      </c>
    </row>
    <row r="100" spans="1:18">
      <c r="A100" s="5">
        <v>1386</v>
      </c>
      <c r="B100" s="5">
        <v>2</v>
      </c>
      <c r="C100" s="5" t="s">
        <v>338</v>
      </c>
      <c r="D100" s="5" t="s">
        <v>339</v>
      </c>
      <c r="E100" s="5">
        <v>2719402</v>
      </c>
      <c r="F100" s="5">
        <v>41770</v>
      </c>
      <c r="G100" s="5">
        <v>111387</v>
      </c>
      <c r="H100" s="5">
        <v>309620</v>
      </c>
      <c r="I100" s="5">
        <v>111578</v>
      </c>
      <c r="J100" s="5">
        <v>461337</v>
      </c>
      <c r="K100" s="5">
        <v>188980</v>
      </c>
      <c r="L100" s="5">
        <v>106755</v>
      </c>
      <c r="M100" s="5">
        <v>16720</v>
      </c>
      <c r="N100" s="5">
        <v>88189</v>
      </c>
      <c r="O100" s="5">
        <v>55009</v>
      </c>
      <c r="P100" s="5">
        <v>210530</v>
      </c>
      <c r="Q100" s="5">
        <v>93028</v>
      </c>
      <c r="R100" s="5">
        <v>924497</v>
      </c>
    </row>
    <row r="101" spans="1:18">
      <c r="A101" s="5">
        <v>1386</v>
      </c>
      <c r="B101" s="5">
        <v>3</v>
      </c>
      <c r="C101" s="5" t="s">
        <v>340</v>
      </c>
      <c r="D101" s="5" t="s">
        <v>341</v>
      </c>
      <c r="E101" s="5">
        <v>288382</v>
      </c>
      <c r="F101" s="5">
        <v>10098</v>
      </c>
      <c r="G101" s="5">
        <v>6173</v>
      </c>
      <c r="H101" s="5">
        <v>2905</v>
      </c>
      <c r="I101" s="5">
        <v>10416</v>
      </c>
      <c r="J101" s="5">
        <v>35278</v>
      </c>
      <c r="K101" s="5">
        <v>16503</v>
      </c>
      <c r="L101" s="5">
        <v>11102</v>
      </c>
      <c r="M101" s="5">
        <v>2004</v>
      </c>
      <c r="N101" s="5">
        <v>21457</v>
      </c>
      <c r="O101" s="5">
        <v>8443</v>
      </c>
      <c r="P101" s="5">
        <v>9899</v>
      </c>
      <c r="Q101" s="5">
        <v>5647</v>
      </c>
      <c r="R101" s="5">
        <v>148458</v>
      </c>
    </row>
    <row r="102" spans="1:18">
      <c r="A102" s="5">
        <v>1386</v>
      </c>
      <c r="B102" s="5">
        <v>4</v>
      </c>
      <c r="C102" s="5" t="s">
        <v>342</v>
      </c>
      <c r="D102" s="5" t="s">
        <v>341</v>
      </c>
      <c r="E102" s="5">
        <v>288382</v>
      </c>
      <c r="F102" s="5">
        <v>10098</v>
      </c>
      <c r="G102" s="5">
        <v>6173</v>
      </c>
      <c r="H102" s="5">
        <v>2905</v>
      </c>
      <c r="I102" s="5">
        <v>10416</v>
      </c>
      <c r="J102" s="5">
        <v>35278</v>
      </c>
      <c r="K102" s="5">
        <v>16503</v>
      </c>
      <c r="L102" s="5">
        <v>11102</v>
      </c>
      <c r="M102" s="5">
        <v>2004</v>
      </c>
      <c r="N102" s="5">
        <v>21457</v>
      </c>
      <c r="O102" s="5">
        <v>8443</v>
      </c>
      <c r="P102" s="5">
        <v>9899</v>
      </c>
      <c r="Q102" s="5">
        <v>5647</v>
      </c>
      <c r="R102" s="5">
        <v>148458</v>
      </c>
    </row>
    <row r="103" spans="1:18">
      <c r="A103" s="5">
        <v>1386</v>
      </c>
      <c r="B103" s="5">
        <v>3</v>
      </c>
      <c r="C103" s="5" t="s">
        <v>343</v>
      </c>
      <c r="D103" s="5" t="s">
        <v>344</v>
      </c>
      <c r="E103" s="5">
        <v>2431020</v>
      </c>
      <c r="F103" s="5">
        <v>31673</v>
      </c>
      <c r="G103" s="5">
        <v>105214</v>
      </c>
      <c r="H103" s="5">
        <v>306715</v>
      </c>
      <c r="I103" s="5">
        <v>101162</v>
      </c>
      <c r="J103" s="5">
        <v>426060</v>
      </c>
      <c r="K103" s="5">
        <v>172477</v>
      </c>
      <c r="L103" s="5">
        <v>95653</v>
      </c>
      <c r="M103" s="5">
        <v>14716</v>
      </c>
      <c r="N103" s="5">
        <v>66732</v>
      </c>
      <c r="O103" s="5">
        <v>46566</v>
      </c>
      <c r="P103" s="5">
        <v>200631</v>
      </c>
      <c r="Q103" s="5">
        <v>87381</v>
      </c>
      <c r="R103" s="5">
        <v>776040</v>
      </c>
    </row>
    <row r="104" spans="1:18">
      <c r="A104" s="5">
        <v>1386</v>
      </c>
      <c r="B104" s="5">
        <v>4</v>
      </c>
      <c r="C104" s="5" t="s">
        <v>345</v>
      </c>
      <c r="D104" s="5" t="s">
        <v>346</v>
      </c>
      <c r="E104" s="5">
        <v>66000</v>
      </c>
      <c r="F104" s="5">
        <v>1203</v>
      </c>
      <c r="G104" s="5">
        <v>1466</v>
      </c>
      <c r="H104" s="5">
        <v>8481</v>
      </c>
      <c r="I104" s="5">
        <v>2245</v>
      </c>
      <c r="J104" s="5">
        <v>6016</v>
      </c>
      <c r="K104" s="5">
        <v>3426</v>
      </c>
      <c r="L104" s="5">
        <v>2217</v>
      </c>
      <c r="M104" s="5">
        <v>176</v>
      </c>
      <c r="N104" s="5">
        <v>2969</v>
      </c>
      <c r="O104" s="5">
        <v>1101</v>
      </c>
      <c r="P104" s="5">
        <v>2120</v>
      </c>
      <c r="Q104" s="5">
        <v>3263</v>
      </c>
      <c r="R104" s="5">
        <v>31318</v>
      </c>
    </row>
    <row r="105" spans="1:18">
      <c r="A105" s="5">
        <v>1386</v>
      </c>
      <c r="B105" s="5">
        <v>4</v>
      </c>
      <c r="C105" s="5" t="s">
        <v>347</v>
      </c>
      <c r="D105" s="5" t="s">
        <v>348</v>
      </c>
      <c r="E105" s="5">
        <v>626088</v>
      </c>
      <c r="F105" s="5">
        <v>10616</v>
      </c>
      <c r="G105" s="5">
        <v>20882</v>
      </c>
      <c r="H105" s="5">
        <v>95181</v>
      </c>
      <c r="I105" s="5">
        <v>33709</v>
      </c>
      <c r="J105" s="5">
        <v>114966</v>
      </c>
      <c r="K105" s="5">
        <v>53201</v>
      </c>
      <c r="L105" s="5">
        <v>28312</v>
      </c>
      <c r="M105" s="5">
        <v>3159</v>
      </c>
      <c r="N105" s="5">
        <v>11548</v>
      </c>
      <c r="O105" s="5">
        <v>11136</v>
      </c>
      <c r="P105" s="5">
        <v>108196</v>
      </c>
      <c r="Q105" s="5">
        <v>22033</v>
      </c>
      <c r="R105" s="5">
        <v>113148</v>
      </c>
    </row>
    <row r="106" spans="1:18">
      <c r="A106" s="5">
        <v>1386</v>
      </c>
      <c r="B106" s="5">
        <v>4</v>
      </c>
      <c r="C106" s="5" t="s">
        <v>349</v>
      </c>
      <c r="D106" s="5" t="s">
        <v>350</v>
      </c>
      <c r="E106" s="5">
        <v>53280</v>
      </c>
      <c r="F106" s="5">
        <v>752</v>
      </c>
      <c r="G106" s="5">
        <v>3629</v>
      </c>
      <c r="H106" s="5">
        <v>4174</v>
      </c>
      <c r="I106" s="5">
        <v>2390</v>
      </c>
      <c r="J106" s="5">
        <v>5116</v>
      </c>
      <c r="K106" s="5">
        <v>3452</v>
      </c>
      <c r="L106" s="5">
        <v>3327</v>
      </c>
      <c r="M106" s="5">
        <v>126</v>
      </c>
      <c r="N106" s="5">
        <v>2405</v>
      </c>
      <c r="O106" s="5">
        <v>1337</v>
      </c>
      <c r="P106" s="5">
        <v>9672</v>
      </c>
      <c r="Q106" s="5">
        <v>4724</v>
      </c>
      <c r="R106" s="5">
        <v>12176</v>
      </c>
    </row>
    <row r="107" spans="1:18">
      <c r="A107" s="5">
        <v>1386</v>
      </c>
      <c r="B107" s="5">
        <v>4</v>
      </c>
      <c r="C107" s="5" t="s">
        <v>351</v>
      </c>
      <c r="D107" s="5" t="s">
        <v>352</v>
      </c>
      <c r="E107" s="5">
        <v>768613</v>
      </c>
      <c r="F107" s="5">
        <v>3633</v>
      </c>
      <c r="G107" s="5">
        <v>13398</v>
      </c>
      <c r="H107" s="5">
        <v>64234</v>
      </c>
      <c r="I107" s="5">
        <v>22724</v>
      </c>
      <c r="J107" s="5">
        <v>82889</v>
      </c>
      <c r="K107" s="5">
        <v>48343</v>
      </c>
      <c r="L107" s="5">
        <v>29150</v>
      </c>
      <c r="M107" s="5">
        <v>8468</v>
      </c>
      <c r="N107" s="5">
        <v>22792</v>
      </c>
      <c r="O107" s="5">
        <v>14147</v>
      </c>
      <c r="P107" s="5">
        <v>20275</v>
      </c>
      <c r="Q107" s="5">
        <v>29907</v>
      </c>
      <c r="R107" s="5">
        <v>408653</v>
      </c>
    </row>
    <row r="108" spans="1:18">
      <c r="A108" s="5">
        <v>1386</v>
      </c>
      <c r="B108" s="5">
        <v>4</v>
      </c>
      <c r="C108" s="5" t="s">
        <v>353</v>
      </c>
      <c r="D108" s="5" t="s">
        <v>354</v>
      </c>
      <c r="E108" s="5">
        <v>451426</v>
      </c>
      <c r="F108" s="5">
        <v>13238</v>
      </c>
      <c r="G108" s="5">
        <v>19013</v>
      </c>
      <c r="H108" s="5">
        <v>61739</v>
      </c>
      <c r="I108" s="5">
        <v>15823</v>
      </c>
      <c r="J108" s="5">
        <v>120679</v>
      </c>
      <c r="K108" s="5">
        <v>23312</v>
      </c>
      <c r="L108" s="5">
        <v>18112</v>
      </c>
      <c r="M108" s="5">
        <v>1647</v>
      </c>
      <c r="N108" s="5">
        <v>15091</v>
      </c>
      <c r="O108" s="5">
        <v>8766</v>
      </c>
      <c r="P108" s="5">
        <v>29873</v>
      </c>
      <c r="Q108" s="5">
        <v>16667</v>
      </c>
      <c r="R108" s="5">
        <v>107466</v>
      </c>
    </row>
    <row r="109" spans="1:18">
      <c r="A109" s="5">
        <v>1386</v>
      </c>
      <c r="B109" s="5">
        <v>4</v>
      </c>
      <c r="C109" s="5" t="s">
        <v>355</v>
      </c>
      <c r="D109" s="5" t="s">
        <v>356</v>
      </c>
      <c r="E109" s="5">
        <v>154194</v>
      </c>
      <c r="F109" s="5">
        <v>926</v>
      </c>
      <c r="G109" s="5">
        <v>25312</v>
      </c>
      <c r="H109" s="5">
        <v>6966</v>
      </c>
      <c r="I109" s="5">
        <v>11928</v>
      </c>
      <c r="J109" s="5">
        <v>30310</v>
      </c>
      <c r="K109" s="5">
        <v>17752</v>
      </c>
      <c r="L109" s="5">
        <v>4365</v>
      </c>
      <c r="M109" s="5">
        <v>386</v>
      </c>
      <c r="N109" s="5">
        <v>7628</v>
      </c>
      <c r="O109" s="5">
        <v>3482</v>
      </c>
      <c r="P109" s="5">
        <v>10075</v>
      </c>
      <c r="Q109" s="5">
        <v>1841</v>
      </c>
      <c r="R109" s="5">
        <v>33222</v>
      </c>
    </row>
    <row r="110" spans="1:18">
      <c r="A110" s="5">
        <v>1386</v>
      </c>
      <c r="B110" s="5">
        <v>4</v>
      </c>
      <c r="C110" s="5" t="s">
        <v>357</v>
      </c>
      <c r="D110" s="5" t="s">
        <v>358</v>
      </c>
      <c r="E110" s="5">
        <v>311419</v>
      </c>
      <c r="F110" s="5">
        <v>1306</v>
      </c>
      <c r="G110" s="5">
        <v>21514</v>
      </c>
      <c r="H110" s="5">
        <v>65939</v>
      </c>
      <c r="I110" s="5">
        <v>12342</v>
      </c>
      <c r="J110" s="5">
        <v>66084</v>
      </c>
      <c r="K110" s="5">
        <v>22991</v>
      </c>
      <c r="L110" s="5">
        <v>10170</v>
      </c>
      <c r="M110" s="5">
        <v>754</v>
      </c>
      <c r="N110" s="5">
        <v>4299</v>
      </c>
      <c r="O110" s="5">
        <v>6596</v>
      </c>
      <c r="P110" s="5">
        <v>20420</v>
      </c>
      <c r="Q110" s="5">
        <v>8946</v>
      </c>
      <c r="R110" s="5">
        <v>70058</v>
      </c>
    </row>
    <row r="111" spans="1:18">
      <c r="A111" s="5">
        <v>1386</v>
      </c>
      <c r="B111" s="5">
        <v>2</v>
      </c>
      <c r="C111" s="5" t="s">
        <v>359</v>
      </c>
      <c r="D111" s="5" t="s">
        <v>360</v>
      </c>
      <c r="E111" s="5">
        <v>4482190</v>
      </c>
      <c r="F111" s="5">
        <v>101830</v>
      </c>
      <c r="G111" s="5">
        <v>71068</v>
      </c>
      <c r="H111" s="5">
        <v>183295</v>
      </c>
      <c r="I111" s="5">
        <v>61989</v>
      </c>
      <c r="J111" s="5">
        <v>577518</v>
      </c>
      <c r="K111" s="5">
        <v>160635</v>
      </c>
      <c r="L111" s="5">
        <v>163731</v>
      </c>
      <c r="M111" s="5">
        <v>46760</v>
      </c>
      <c r="N111" s="5">
        <v>666132</v>
      </c>
      <c r="O111" s="5">
        <v>89807</v>
      </c>
      <c r="P111" s="5">
        <v>113864</v>
      </c>
      <c r="Q111" s="5">
        <v>77259</v>
      </c>
      <c r="R111" s="5">
        <v>2168302</v>
      </c>
    </row>
    <row r="112" spans="1:18">
      <c r="A112" s="5">
        <v>1386</v>
      </c>
      <c r="B112" s="5">
        <v>3</v>
      </c>
      <c r="C112" s="5" t="s">
        <v>361</v>
      </c>
      <c r="D112" s="5" t="s">
        <v>362</v>
      </c>
      <c r="E112" s="5">
        <v>3261353</v>
      </c>
      <c r="F112" s="5">
        <v>87022</v>
      </c>
      <c r="G112" s="5">
        <v>45011</v>
      </c>
      <c r="H112" s="5">
        <v>84678</v>
      </c>
      <c r="I112" s="5">
        <v>41085</v>
      </c>
      <c r="J112" s="5">
        <v>355928</v>
      </c>
      <c r="K112" s="5">
        <v>63533</v>
      </c>
      <c r="L112" s="5">
        <v>135061</v>
      </c>
      <c r="M112" s="5">
        <v>37555</v>
      </c>
      <c r="N112" s="5">
        <v>565457</v>
      </c>
      <c r="O112" s="5">
        <v>65000</v>
      </c>
      <c r="P112" s="5">
        <v>81610</v>
      </c>
      <c r="Q112" s="5">
        <v>47736</v>
      </c>
      <c r="R112" s="5">
        <v>1651677</v>
      </c>
    </row>
    <row r="113" spans="1:18">
      <c r="A113" s="5">
        <v>1386</v>
      </c>
      <c r="B113" s="5">
        <v>4</v>
      </c>
      <c r="C113" s="5" t="s">
        <v>363</v>
      </c>
      <c r="D113" s="5" t="s">
        <v>362</v>
      </c>
      <c r="E113" s="5">
        <v>3261353</v>
      </c>
      <c r="F113" s="5">
        <v>87022</v>
      </c>
      <c r="G113" s="5">
        <v>45011</v>
      </c>
      <c r="H113" s="5">
        <v>84678</v>
      </c>
      <c r="I113" s="5">
        <v>41085</v>
      </c>
      <c r="J113" s="5">
        <v>355928</v>
      </c>
      <c r="K113" s="5">
        <v>63533</v>
      </c>
      <c r="L113" s="5">
        <v>135061</v>
      </c>
      <c r="M113" s="5">
        <v>37555</v>
      </c>
      <c r="N113" s="5">
        <v>565457</v>
      </c>
      <c r="O113" s="5">
        <v>65000</v>
      </c>
      <c r="P113" s="5">
        <v>81610</v>
      </c>
      <c r="Q113" s="5">
        <v>47736</v>
      </c>
      <c r="R113" s="5">
        <v>1651677</v>
      </c>
    </row>
    <row r="114" spans="1:18">
      <c r="A114" s="5">
        <v>1386</v>
      </c>
      <c r="B114" s="5">
        <v>3</v>
      </c>
      <c r="C114" s="5" t="s">
        <v>364</v>
      </c>
      <c r="D114" s="5" t="s">
        <v>365</v>
      </c>
      <c r="E114" s="5">
        <v>923460</v>
      </c>
      <c r="F114" s="5">
        <v>7561</v>
      </c>
      <c r="G114" s="5">
        <v>19047</v>
      </c>
      <c r="H114" s="5">
        <v>70751</v>
      </c>
      <c r="I114" s="5">
        <v>12234</v>
      </c>
      <c r="J114" s="5">
        <v>148886</v>
      </c>
      <c r="K114" s="5">
        <v>82948</v>
      </c>
      <c r="L114" s="5">
        <v>14306</v>
      </c>
      <c r="M114" s="5">
        <v>5981</v>
      </c>
      <c r="N114" s="5">
        <v>86366</v>
      </c>
      <c r="O114" s="5">
        <v>18914</v>
      </c>
      <c r="P114" s="5">
        <v>14314</v>
      </c>
      <c r="Q114" s="5">
        <v>14129</v>
      </c>
      <c r="R114" s="5">
        <v>428025</v>
      </c>
    </row>
    <row r="115" spans="1:18">
      <c r="A115" s="5">
        <v>1386</v>
      </c>
      <c r="B115" s="5">
        <v>4</v>
      </c>
      <c r="C115" s="5" t="s">
        <v>366</v>
      </c>
      <c r="D115" s="5" t="s">
        <v>365</v>
      </c>
      <c r="E115" s="5">
        <v>923460</v>
      </c>
      <c r="F115" s="5">
        <v>7561</v>
      </c>
      <c r="G115" s="5">
        <v>19047</v>
      </c>
      <c r="H115" s="5">
        <v>70751</v>
      </c>
      <c r="I115" s="5">
        <v>12234</v>
      </c>
      <c r="J115" s="5">
        <v>148886</v>
      </c>
      <c r="K115" s="5">
        <v>82948</v>
      </c>
      <c r="L115" s="5">
        <v>14306</v>
      </c>
      <c r="M115" s="5">
        <v>5981</v>
      </c>
      <c r="N115" s="5">
        <v>86366</v>
      </c>
      <c r="O115" s="5">
        <v>18914</v>
      </c>
      <c r="P115" s="5">
        <v>14314</v>
      </c>
      <c r="Q115" s="5">
        <v>14129</v>
      </c>
      <c r="R115" s="5">
        <v>428025</v>
      </c>
    </row>
    <row r="116" spans="1:18">
      <c r="A116" s="5">
        <v>1386</v>
      </c>
      <c r="B116" s="5">
        <v>3</v>
      </c>
      <c r="C116" s="5" t="s">
        <v>367</v>
      </c>
      <c r="D116" s="5" t="s">
        <v>368</v>
      </c>
      <c r="E116" s="5">
        <v>297377</v>
      </c>
      <c r="F116" s="5">
        <v>7247</v>
      </c>
      <c r="G116" s="5">
        <v>7009</v>
      </c>
      <c r="H116" s="5">
        <v>27866</v>
      </c>
      <c r="I116" s="5">
        <v>8669</v>
      </c>
      <c r="J116" s="5">
        <v>72705</v>
      </c>
      <c r="K116" s="5">
        <v>14154</v>
      </c>
      <c r="L116" s="5">
        <v>14364</v>
      </c>
      <c r="M116" s="5">
        <v>3224</v>
      </c>
      <c r="N116" s="5">
        <v>14310</v>
      </c>
      <c r="O116" s="5">
        <v>5893</v>
      </c>
      <c r="P116" s="5">
        <v>17941</v>
      </c>
      <c r="Q116" s="5">
        <v>15394</v>
      </c>
      <c r="R116" s="5">
        <v>88600</v>
      </c>
    </row>
    <row r="117" spans="1:18">
      <c r="A117" s="5">
        <v>1386</v>
      </c>
      <c r="B117" s="5">
        <v>4</v>
      </c>
      <c r="C117" s="5" t="s">
        <v>369</v>
      </c>
      <c r="D117" s="5" t="s">
        <v>370</v>
      </c>
      <c r="E117" s="5">
        <v>285779</v>
      </c>
      <c r="F117" s="5">
        <v>7160</v>
      </c>
      <c r="G117" s="5">
        <v>6340</v>
      </c>
      <c r="H117" s="5">
        <v>27263</v>
      </c>
      <c r="I117" s="5">
        <v>7926</v>
      </c>
      <c r="J117" s="5">
        <v>70080</v>
      </c>
      <c r="K117" s="5">
        <v>13125</v>
      </c>
      <c r="L117" s="5">
        <v>13719</v>
      </c>
      <c r="M117" s="5">
        <v>2832</v>
      </c>
      <c r="N117" s="5">
        <v>13862</v>
      </c>
      <c r="O117" s="5">
        <v>5431</v>
      </c>
      <c r="P117" s="5">
        <v>17395</v>
      </c>
      <c r="Q117" s="5">
        <v>14856</v>
      </c>
      <c r="R117" s="5">
        <v>85789</v>
      </c>
    </row>
    <row r="118" spans="1:18">
      <c r="A118" s="5">
        <v>1386</v>
      </c>
      <c r="B118" s="5">
        <v>4</v>
      </c>
      <c r="C118" s="5" t="s">
        <v>371</v>
      </c>
      <c r="D118" s="5" t="s">
        <v>372</v>
      </c>
      <c r="E118" s="5">
        <v>11597</v>
      </c>
      <c r="F118" s="5">
        <v>87</v>
      </c>
      <c r="G118" s="5">
        <v>670</v>
      </c>
      <c r="H118" s="5">
        <v>603</v>
      </c>
      <c r="I118" s="5">
        <v>744</v>
      </c>
      <c r="J118" s="5">
        <v>2624</v>
      </c>
      <c r="K118" s="5">
        <v>1029</v>
      </c>
      <c r="L118" s="5">
        <v>645</v>
      </c>
      <c r="M118" s="5">
        <v>392</v>
      </c>
      <c r="N118" s="5">
        <v>448</v>
      </c>
      <c r="O118" s="5">
        <v>462</v>
      </c>
      <c r="P118" s="5">
        <v>545</v>
      </c>
      <c r="Q118" s="5">
        <v>538</v>
      </c>
      <c r="R118" s="5">
        <v>2811</v>
      </c>
    </row>
    <row r="119" spans="1:18">
      <c r="A119" s="5">
        <v>1386</v>
      </c>
      <c r="B119" s="5">
        <v>2</v>
      </c>
      <c r="C119" s="5" t="s">
        <v>373</v>
      </c>
      <c r="D119" s="5" t="s">
        <v>374</v>
      </c>
      <c r="E119" s="5">
        <v>1444502</v>
      </c>
      <c r="F119" s="5">
        <v>26308</v>
      </c>
      <c r="G119" s="5">
        <v>64780</v>
      </c>
      <c r="H119" s="5">
        <v>44736</v>
      </c>
      <c r="I119" s="5">
        <v>50310</v>
      </c>
      <c r="J119" s="5">
        <v>287870</v>
      </c>
      <c r="K119" s="5">
        <v>92387</v>
      </c>
      <c r="L119" s="5">
        <v>73118</v>
      </c>
      <c r="M119" s="5">
        <v>11340</v>
      </c>
      <c r="N119" s="5">
        <v>102174</v>
      </c>
      <c r="O119" s="5">
        <v>25499</v>
      </c>
      <c r="P119" s="5">
        <v>155124</v>
      </c>
      <c r="Q119" s="5">
        <v>71877</v>
      </c>
      <c r="R119" s="5">
        <v>438980</v>
      </c>
    </row>
    <row r="120" spans="1:18">
      <c r="A120" s="5">
        <v>1386</v>
      </c>
      <c r="B120" s="5">
        <v>3</v>
      </c>
      <c r="C120" s="5" t="s">
        <v>375</v>
      </c>
      <c r="D120" s="5" t="s">
        <v>376</v>
      </c>
      <c r="E120" s="5">
        <v>821631</v>
      </c>
      <c r="F120" s="5">
        <v>14232</v>
      </c>
      <c r="G120" s="5">
        <v>25789</v>
      </c>
      <c r="H120" s="5">
        <v>36586</v>
      </c>
      <c r="I120" s="5">
        <v>23464</v>
      </c>
      <c r="J120" s="5">
        <v>161880</v>
      </c>
      <c r="K120" s="5">
        <v>45035</v>
      </c>
      <c r="L120" s="5">
        <v>33309</v>
      </c>
      <c r="M120" s="5">
        <v>4406</v>
      </c>
      <c r="N120" s="5">
        <v>67470</v>
      </c>
      <c r="O120" s="5">
        <v>8658</v>
      </c>
      <c r="P120" s="5">
        <v>79593</v>
      </c>
      <c r="Q120" s="5">
        <v>44949</v>
      </c>
      <c r="R120" s="5">
        <v>276261</v>
      </c>
    </row>
    <row r="121" spans="1:18">
      <c r="A121" s="5">
        <v>1386</v>
      </c>
      <c r="B121" s="5">
        <v>4</v>
      </c>
      <c r="C121" s="5" t="s">
        <v>377</v>
      </c>
      <c r="D121" s="5" t="s">
        <v>378</v>
      </c>
      <c r="E121" s="5">
        <v>448277</v>
      </c>
      <c r="F121" s="5">
        <v>7764</v>
      </c>
      <c r="G121" s="5">
        <v>17963</v>
      </c>
      <c r="H121" s="5">
        <v>22596</v>
      </c>
      <c r="I121" s="5">
        <v>15055</v>
      </c>
      <c r="J121" s="5">
        <v>90698</v>
      </c>
      <c r="K121" s="5">
        <v>30770</v>
      </c>
      <c r="L121" s="5">
        <v>17601</v>
      </c>
      <c r="M121" s="5">
        <v>2521</v>
      </c>
      <c r="N121" s="5">
        <v>37270</v>
      </c>
      <c r="O121" s="5">
        <v>2337</v>
      </c>
      <c r="P121" s="5">
        <v>32501</v>
      </c>
      <c r="Q121" s="5">
        <v>26993</v>
      </c>
      <c r="R121" s="5">
        <v>144207</v>
      </c>
    </row>
    <row r="122" spans="1:18">
      <c r="A122" s="5">
        <v>1386</v>
      </c>
      <c r="B122" s="5">
        <v>4</v>
      </c>
      <c r="C122" s="5" t="s">
        <v>379</v>
      </c>
      <c r="D122" s="5" t="s">
        <v>380</v>
      </c>
      <c r="E122" s="5">
        <v>371581</v>
      </c>
      <c r="F122" s="5">
        <v>6467</v>
      </c>
      <c r="G122" s="5">
        <v>7792</v>
      </c>
      <c r="H122" s="5">
        <v>13990</v>
      </c>
      <c r="I122" s="5">
        <v>8343</v>
      </c>
      <c r="J122" s="5">
        <v>70576</v>
      </c>
      <c r="K122" s="5">
        <v>14139</v>
      </c>
      <c r="L122" s="5">
        <v>15678</v>
      </c>
      <c r="M122" s="5">
        <v>1869</v>
      </c>
      <c r="N122" s="5">
        <v>30169</v>
      </c>
      <c r="O122" s="5">
        <v>6300</v>
      </c>
      <c r="P122" s="5">
        <v>46882</v>
      </c>
      <c r="Q122" s="5">
        <v>17460</v>
      </c>
      <c r="R122" s="5">
        <v>131916</v>
      </c>
    </row>
    <row r="123" spans="1:18">
      <c r="A123" s="5">
        <v>1386</v>
      </c>
      <c r="B123" s="5">
        <v>4</v>
      </c>
      <c r="C123" s="5" t="s">
        <v>381</v>
      </c>
      <c r="D123" s="5" t="s">
        <v>382</v>
      </c>
      <c r="E123" s="5">
        <v>1773</v>
      </c>
      <c r="F123" s="5">
        <v>0</v>
      </c>
      <c r="G123" s="5">
        <v>34</v>
      </c>
      <c r="H123" s="5">
        <v>0</v>
      </c>
      <c r="I123" s="5">
        <v>66</v>
      </c>
      <c r="J123" s="5">
        <v>606</v>
      </c>
      <c r="K123" s="5">
        <v>127</v>
      </c>
      <c r="L123" s="5">
        <v>30</v>
      </c>
      <c r="M123" s="5">
        <v>16</v>
      </c>
      <c r="N123" s="5">
        <v>31</v>
      </c>
      <c r="O123" s="5">
        <v>20</v>
      </c>
      <c r="P123" s="5">
        <v>210</v>
      </c>
      <c r="Q123" s="5">
        <v>496</v>
      </c>
      <c r="R123" s="5">
        <v>137</v>
      </c>
    </row>
    <row r="124" spans="1:18">
      <c r="A124" s="5">
        <v>1386</v>
      </c>
      <c r="B124" s="5">
        <v>3</v>
      </c>
      <c r="C124" s="5" t="s">
        <v>383</v>
      </c>
      <c r="D124" s="5" t="s">
        <v>384</v>
      </c>
      <c r="E124" s="5">
        <v>622871</v>
      </c>
      <c r="F124" s="5">
        <v>12076</v>
      </c>
      <c r="G124" s="5">
        <v>38991</v>
      </c>
      <c r="H124" s="5">
        <v>8151</v>
      </c>
      <c r="I124" s="5">
        <v>26845</v>
      </c>
      <c r="J124" s="5">
        <v>125990</v>
      </c>
      <c r="K124" s="5">
        <v>47352</v>
      </c>
      <c r="L124" s="5">
        <v>39809</v>
      </c>
      <c r="M124" s="5">
        <v>6934</v>
      </c>
      <c r="N124" s="5">
        <v>34704</v>
      </c>
      <c r="O124" s="5">
        <v>16841</v>
      </c>
      <c r="P124" s="5">
        <v>75530</v>
      </c>
      <c r="Q124" s="5">
        <v>26928</v>
      </c>
      <c r="R124" s="5">
        <v>162719</v>
      </c>
    </row>
    <row r="125" spans="1:18">
      <c r="A125" s="5">
        <v>1386</v>
      </c>
      <c r="B125" s="5">
        <v>4</v>
      </c>
      <c r="C125" s="5" t="s">
        <v>385</v>
      </c>
      <c r="D125" s="5" t="s">
        <v>386</v>
      </c>
      <c r="E125" s="5">
        <v>50020</v>
      </c>
      <c r="F125" s="5">
        <v>615</v>
      </c>
      <c r="G125" s="5">
        <v>1160</v>
      </c>
      <c r="H125" s="5">
        <v>582</v>
      </c>
      <c r="I125" s="5">
        <v>1265</v>
      </c>
      <c r="J125" s="5">
        <v>17335</v>
      </c>
      <c r="K125" s="5">
        <v>4349</v>
      </c>
      <c r="L125" s="5">
        <v>2089</v>
      </c>
      <c r="M125" s="5">
        <v>526</v>
      </c>
      <c r="N125" s="5">
        <v>764</v>
      </c>
      <c r="O125" s="5">
        <v>246</v>
      </c>
      <c r="P125" s="5">
        <v>3141</v>
      </c>
      <c r="Q125" s="5">
        <v>1329</v>
      </c>
      <c r="R125" s="5">
        <v>16620</v>
      </c>
    </row>
    <row r="126" spans="1:18">
      <c r="A126" s="5">
        <v>1386</v>
      </c>
      <c r="B126" s="5">
        <v>4</v>
      </c>
      <c r="C126" s="5" t="s">
        <v>387</v>
      </c>
      <c r="D126" s="5" t="s">
        <v>388</v>
      </c>
      <c r="E126" s="5">
        <v>120608</v>
      </c>
      <c r="F126" s="5">
        <v>985</v>
      </c>
      <c r="G126" s="5">
        <v>6234</v>
      </c>
      <c r="H126" s="5">
        <v>4097</v>
      </c>
      <c r="I126" s="5">
        <v>6195</v>
      </c>
      <c r="J126" s="5">
        <v>27904</v>
      </c>
      <c r="K126" s="5">
        <v>16332</v>
      </c>
      <c r="L126" s="5">
        <v>8953</v>
      </c>
      <c r="M126" s="5">
        <v>2194</v>
      </c>
      <c r="N126" s="5">
        <v>6036</v>
      </c>
      <c r="O126" s="5">
        <v>6051</v>
      </c>
      <c r="P126" s="5">
        <v>9609</v>
      </c>
      <c r="Q126" s="5">
        <v>5274</v>
      </c>
      <c r="R126" s="5">
        <v>20744</v>
      </c>
    </row>
    <row r="127" spans="1:18">
      <c r="A127" s="5">
        <v>1386</v>
      </c>
      <c r="B127" s="5">
        <v>4</v>
      </c>
      <c r="C127" s="5" t="s">
        <v>389</v>
      </c>
      <c r="D127" s="5" t="s">
        <v>390</v>
      </c>
      <c r="E127" s="5">
        <v>61317</v>
      </c>
      <c r="F127" s="5">
        <v>837</v>
      </c>
      <c r="G127" s="5">
        <v>5962</v>
      </c>
      <c r="H127" s="5">
        <v>65</v>
      </c>
      <c r="I127" s="5">
        <v>2619</v>
      </c>
      <c r="J127" s="5">
        <v>14769</v>
      </c>
      <c r="K127" s="5">
        <v>3511</v>
      </c>
      <c r="L127" s="5">
        <v>3646</v>
      </c>
      <c r="M127" s="5">
        <v>1103</v>
      </c>
      <c r="N127" s="5">
        <v>5679</v>
      </c>
      <c r="O127" s="5">
        <v>1375</v>
      </c>
      <c r="P127" s="5">
        <v>9580</v>
      </c>
      <c r="Q127" s="5">
        <v>1729</v>
      </c>
      <c r="R127" s="5">
        <v>10441</v>
      </c>
    </row>
    <row r="128" spans="1:18">
      <c r="A128" s="5">
        <v>1386</v>
      </c>
      <c r="B128" s="5">
        <v>4</v>
      </c>
      <c r="C128" s="5" t="s">
        <v>391</v>
      </c>
      <c r="D128" s="5" t="s">
        <v>392</v>
      </c>
      <c r="E128" s="5">
        <v>390926</v>
      </c>
      <c r="F128" s="5">
        <v>9638</v>
      </c>
      <c r="G128" s="5">
        <v>25634</v>
      </c>
      <c r="H128" s="5">
        <v>3406</v>
      </c>
      <c r="I128" s="5">
        <v>16767</v>
      </c>
      <c r="J128" s="5">
        <v>65982</v>
      </c>
      <c r="K128" s="5">
        <v>23160</v>
      </c>
      <c r="L128" s="5">
        <v>25121</v>
      </c>
      <c r="M128" s="5">
        <v>3112</v>
      </c>
      <c r="N128" s="5">
        <v>22226</v>
      </c>
      <c r="O128" s="5">
        <v>9169</v>
      </c>
      <c r="P128" s="5">
        <v>53202</v>
      </c>
      <c r="Q128" s="5">
        <v>18597</v>
      </c>
      <c r="R128" s="5">
        <v>114913</v>
      </c>
    </row>
    <row r="129" spans="1:18">
      <c r="A129" s="5">
        <v>1386</v>
      </c>
      <c r="B129" s="5">
        <v>2</v>
      </c>
      <c r="C129" s="5" t="s">
        <v>393</v>
      </c>
      <c r="D129" s="5" t="s">
        <v>394</v>
      </c>
      <c r="E129" s="5">
        <v>751225</v>
      </c>
      <c r="F129" s="5">
        <v>4045</v>
      </c>
      <c r="G129" s="5">
        <v>43203</v>
      </c>
      <c r="H129" s="5">
        <v>1410</v>
      </c>
      <c r="I129" s="5">
        <v>24305</v>
      </c>
      <c r="J129" s="5">
        <v>116023</v>
      </c>
      <c r="K129" s="5">
        <v>40381</v>
      </c>
      <c r="L129" s="5">
        <v>24471</v>
      </c>
      <c r="M129" s="5">
        <v>8523</v>
      </c>
      <c r="N129" s="5">
        <v>68301</v>
      </c>
      <c r="O129" s="5">
        <v>30550</v>
      </c>
      <c r="P129" s="5">
        <v>74010</v>
      </c>
      <c r="Q129" s="5">
        <v>68417</v>
      </c>
      <c r="R129" s="5">
        <v>247587</v>
      </c>
    </row>
    <row r="130" spans="1:18">
      <c r="A130" s="5">
        <v>1386</v>
      </c>
      <c r="B130" s="5">
        <v>3</v>
      </c>
      <c r="C130" s="5" t="s">
        <v>395</v>
      </c>
      <c r="D130" s="5" t="s">
        <v>396</v>
      </c>
      <c r="E130" s="5">
        <v>295826</v>
      </c>
      <c r="F130" s="5">
        <v>306</v>
      </c>
      <c r="G130" s="5">
        <v>7254</v>
      </c>
      <c r="H130" s="5">
        <v>308</v>
      </c>
      <c r="I130" s="5">
        <v>4243</v>
      </c>
      <c r="J130" s="5">
        <v>75403</v>
      </c>
      <c r="K130" s="5">
        <v>17896</v>
      </c>
      <c r="L130" s="5">
        <v>8714</v>
      </c>
      <c r="M130" s="5">
        <v>281</v>
      </c>
      <c r="N130" s="5">
        <v>30962</v>
      </c>
      <c r="O130" s="5">
        <v>1582</v>
      </c>
      <c r="P130" s="5">
        <v>15229</v>
      </c>
      <c r="Q130" s="5">
        <v>9073</v>
      </c>
      <c r="R130" s="5">
        <v>124575</v>
      </c>
    </row>
    <row r="131" spans="1:18">
      <c r="A131" s="5">
        <v>1386</v>
      </c>
      <c r="B131" s="5">
        <v>4</v>
      </c>
      <c r="C131" s="5" t="s">
        <v>397</v>
      </c>
      <c r="D131" s="5" t="s">
        <v>396</v>
      </c>
      <c r="E131" s="5">
        <v>295826</v>
      </c>
      <c r="F131" s="5">
        <v>306</v>
      </c>
      <c r="G131" s="5">
        <v>7254</v>
      </c>
      <c r="H131" s="5">
        <v>308</v>
      </c>
      <c r="I131" s="5">
        <v>4243</v>
      </c>
      <c r="J131" s="5">
        <v>75403</v>
      </c>
      <c r="K131" s="5">
        <v>17896</v>
      </c>
      <c r="L131" s="5">
        <v>8714</v>
      </c>
      <c r="M131" s="5">
        <v>281</v>
      </c>
      <c r="N131" s="5">
        <v>30962</v>
      </c>
      <c r="O131" s="5">
        <v>1582</v>
      </c>
      <c r="P131" s="5">
        <v>15229</v>
      </c>
      <c r="Q131" s="5">
        <v>9073</v>
      </c>
      <c r="R131" s="5">
        <v>124575</v>
      </c>
    </row>
    <row r="132" spans="1:18">
      <c r="A132" s="5">
        <v>1386</v>
      </c>
      <c r="B132" s="5">
        <v>3</v>
      </c>
      <c r="C132" s="5" t="s">
        <v>398</v>
      </c>
      <c r="D132" s="5" t="s">
        <v>399</v>
      </c>
      <c r="E132" s="5">
        <v>100615</v>
      </c>
      <c r="F132" s="5">
        <v>534</v>
      </c>
      <c r="G132" s="5">
        <v>7218</v>
      </c>
      <c r="H132" s="5">
        <v>172</v>
      </c>
      <c r="I132" s="5">
        <v>8042</v>
      </c>
      <c r="J132" s="5">
        <v>11457</v>
      </c>
      <c r="K132" s="5">
        <v>1712</v>
      </c>
      <c r="L132" s="5">
        <v>3987</v>
      </c>
      <c r="M132" s="5">
        <v>958</v>
      </c>
      <c r="N132" s="5">
        <v>12068</v>
      </c>
      <c r="O132" s="5">
        <v>739</v>
      </c>
      <c r="P132" s="5">
        <v>8091</v>
      </c>
      <c r="Q132" s="5">
        <v>23898</v>
      </c>
      <c r="R132" s="5">
        <v>21742</v>
      </c>
    </row>
    <row r="133" spans="1:18">
      <c r="A133" s="5">
        <v>1386</v>
      </c>
      <c r="B133" s="5">
        <v>4</v>
      </c>
      <c r="C133" s="5" t="s">
        <v>400</v>
      </c>
      <c r="D133" s="5" t="s">
        <v>399</v>
      </c>
      <c r="E133" s="5">
        <v>100615</v>
      </c>
      <c r="F133" s="5">
        <v>534</v>
      </c>
      <c r="G133" s="5">
        <v>7218</v>
      </c>
      <c r="H133" s="5">
        <v>172</v>
      </c>
      <c r="I133" s="5">
        <v>8042</v>
      </c>
      <c r="J133" s="5">
        <v>11457</v>
      </c>
      <c r="K133" s="5">
        <v>1712</v>
      </c>
      <c r="L133" s="5">
        <v>3987</v>
      </c>
      <c r="M133" s="5">
        <v>958</v>
      </c>
      <c r="N133" s="5">
        <v>12068</v>
      </c>
      <c r="O133" s="5">
        <v>739</v>
      </c>
      <c r="P133" s="5">
        <v>8091</v>
      </c>
      <c r="Q133" s="5">
        <v>23898</v>
      </c>
      <c r="R133" s="5">
        <v>21742</v>
      </c>
    </row>
    <row r="134" spans="1:18">
      <c r="A134" s="5">
        <v>1386</v>
      </c>
      <c r="B134" s="5">
        <v>3</v>
      </c>
      <c r="C134" s="5" t="s">
        <v>401</v>
      </c>
      <c r="D134" s="5" t="s">
        <v>402</v>
      </c>
      <c r="E134" s="5">
        <v>122882</v>
      </c>
      <c r="F134" s="5">
        <v>225</v>
      </c>
      <c r="G134" s="5">
        <v>10221</v>
      </c>
      <c r="H134" s="5">
        <v>0</v>
      </c>
      <c r="I134" s="5">
        <v>3263</v>
      </c>
      <c r="J134" s="5">
        <v>5734</v>
      </c>
      <c r="K134" s="5">
        <v>4187</v>
      </c>
      <c r="L134" s="5">
        <v>1844</v>
      </c>
      <c r="M134" s="5">
        <v>695</v>
      </c>
      <c r="N134" s="5">
        <v>13430</v>
      </c>
      <c r="O134" s="5">
        <v>8838</v>
      </c>
      <c r="P134" s="5">
        <v>8582</v>
      </c>
      <c r="Q134" s="5">
        <v>13472</v>
      </c>
      <c r="R134" s="5">
        <v>52391</v>
      </c>
    </row>
    <row r="135" spans="1:18">
      <c r="A135" s="5">
        <v>1386</v>
      </c>
      <c r="B135" s="5">
        <v>4</v>
      </c>
      <c r="C135" s="5" t="s">
        <v>403</v>
      </c>
      <c r="D135" s="5" t="s">
        <v>402</v>
      </c>
      <c r="E135" s="5">
        <v>122882</v>
      </c>
      <c r="F135" s="5">
        <v>225</v>
      </c>
      <c r="G135" s="5">
        <v>10221</v>
      </c>
      <c r="H135" s="5">
        <v>0</v>
      </c>
      <c r="I135" s="5">
        <v>3263</v>
      </c>
      <c r="J135" s="5">
        <v>5734</v>
      </c>
      <c r="K135" s="5">
        <v>4187</v>
      </c>
      <c r="L135" s="5">
        <v>1844</v>
      </c>
      <c r="M135" s="5">
        <v>695</v>
      </c>
      <c r="N135" s="5">
        <v>13430</v>
      </c>
      <c r="O135" s="5">
        <v>8838</v>
      </c>
      <c r="P135" s="5">
        <v>8582</v>
      </c>
      <c r="Q135" s="5">
        <v>13472</v>
      </c>
      <c r="R135" s="5">
        <v>52391</v>
      </c>
    </row>
    <row r="136" spans="1:18">
      <c r="A136" s="5">
        <v>1386</v>
      </c>
      <c r="B136" s="5">
        <v>3</v>
      </c>
      <c r="C136" s="5" t="s">
        <v>404</v>
      </c>
      <c r="D136" s="5" t="s">
        <v>405</v>
      </c>
      <c r="E136" s="5">
        <v>92352</v>
      </c>
      <c r="F136" s="5">
        <v>1874</v>
      </c>
      <c r="G136" s="5">
        <v>6779</v>
      </c>
      <c r="H136" s="5">
        <v>31</v>
      </c>
      <c r="I136" s="5">
        <v>3798</v>
      </c>
      <c r="J136" s="5">
        <v>8629</v>
      </c>
      <c r="K136" s="5">
        <v>2683</v>
      </c>
      <c r="L136" s="5">
        <v>3791</v>
      </c>
      <c r="M136" s="5">
        <v>1932</v>
      </c>
      <c r="N136" s="5">
        <v>7623</v>
      </c>
      <c r="O136" s="5">
        <v>2541</v>
      </c>
      <c r="P136" s="5">
        <v>22964</v>
      </c>
      <c r="Q136" s="5">
        <v>6850</v>
      </c>
      <c r="R136" s="5">
        <v>22856</v>
      </c>
    </row>
    <row r="137" spans="1:18">
      <c r="A137" s="5">
        <v>1386</v>
      </c>
      <c r="B137" s="5">
        <v>4</v>
      </c>
      <c r="C137" s="5" t="s">
        <v>406</v>
      </c>
      <c r="D137" s="5" t="s">
        <v>405</v>
      </c>
      <c r="E137" s="5">
        <v>92352</v>
      </c>
      <c r="F137" s="5">
        <v>1874</v>
      </c>
      <c r="G137" s="5">
        <v>6779</v>
      </c>
      <c r="H137" s="5">
        <v>31</v>
      </c>
      <c r="I137" s="5">
        <v>3798</v>
      </c>
      <c r="J137" s="5">
        <v>8629</v>
      </c>
      <c r="K137" s="5">
        <v>2683</v>
      </c>
      <c r="L137" s="5">
        <v>3791</v>
      </c>
      <c r="M137" s="5">
        <v>1932</v>
      </c>
      <c r="N137" s="5">
        <v>7623</v>
      </c>
      <c r="O137" s="5">
        <v>2541</v>
      </c>
      <c r="P137" s="5">
        <v>22964</v>
      </c>
      <c r="Q137" s="5">
        <v>6850</v>
      </c>
      <c r="R137" s="5">
        <v>22856</v>
      </c>
    </row>
    <row r="138" spans="1:18">
      <c r="A138" s="5">
        <v>1386</v>
      </c>
      <c r="B138" s="5">
        <v>3</v>
      </c>
      <c r="C138" s="5" t="s">
        <v>407</v>
      </c>
      <c r="D138" s="5" t="s">
        <v>408</v>
      </c>
      <c r="E138" s="5">
        <v>81304</v>
      </c>
      <c r="F138" s="5">
        <v>123</v>
      </c>
      <c r="G138" s="5">
        <v>2376</v>
      </c>
      <c r="H138" s="5">
        <v>182</v>
      </c>
      <c r="I138" s="5">
        <v>2925</v>
      </c>
      <c r="J138" s="5">
        <v>8047</v>
      </c>
      <c r="K138" s="5">
        <v>9697</v>
      </c>
      <c r="L138" s="5">
        <v>4655</v>
      </c>
      <c r="M138" s="5">
        <v>4000</v>
      </c>
      <c r="N138" s="5">
        <v>3644</v>
      </c>
      <c r="O138" s="5">
        <v>4933</v>
      </c>
      <c r="P138" s="5">
        <v>14749</v>
      </c>
      <c r="Q138" s="5">
        <v>10796</v>
      </c>
      <c r="R138" s="5">
        <v>15178</v>
      </c>
    </row>
    <row r="139" spans="1:18">
      <c r="A139" s="5">
        <v>1386</v>
      </c>
      <c r="B139" s="5">
        <v>4</v>
      </c>
      <c r="C139" s="5" t="s">
        <v>409</v>
      </c>
      <c r="D139" s="5" t="s">
        <v>410</v>
      </c>
      <c r="E139" s="5">
        <v>73112</v>
      </c>
      <c r="F139" s="5">
        <v>28</v>
      </c>
      <c r="G139" s="5">
        <v>2321</v>
      </c>
      <c r="H139" s="5">
        <v>182</v>
      </c>
      <c r="I139" s="5">
        <v>2583</v>
      </c>
      <c r="J139" s="5">
        <v>7465</v>
      </c>
      <c r="K139" s="5">
        <v>9449</v>
      </c>
      <c r="L139" s="5">
        <v>4088</v>
      </c>
      <c r="M139" s="5">
        <v>3969</v>
      </c>
      <c r="N139" s="5">
        <v>3577</v>
      </c>
      <c r="O139" s="5">
        <v>4897</v>
      </c>
      <c r="P139" s="5">
        <v>11413</v>
      </c>
      <c r="Q139" s="5">
        <v>10435</v>
      </c>
      <c r="R139" s="5">
        <v>12704</v>
      </c>
    </row>
    <row r="140" spans="1:18">
      <c r="A140" s="5">
        <v>1386</v>
      </c>
      <c r="B140" s="5">
        <v>4</v>
      </c>
      <c r="C140" s="5" t="s">
        <v>411</v>
      </c>
      <c r="D140" s="5" t="s">
        <v>412</v>
      </c>
      <c r="E140" s="5">
        <v>8192</v>
      </c>
      <c r="F140" s="5">
        <v>95</v>
      </c>
      <c r="G140" s="5">
        <v>55</v>
      </c>
      <c r="H140" s="5">
        <v>0</v>
      </c>
      <c r="I140" s="5">
        <v>342</v>
      </c>
      <c r="J140" s="5">
        <v>581</v>
      </c>
      <c r="K140" s="5">
        <v>249</v>
      </c>
      <c r="L140" s="5">
        <v>566</v>
      </c>
      <c r="M140" s="5">
        <v>30</v>
      </c>
      <c r="N140" s="5">
        <v>67</v>
      </c>
      <c r="O140" s="5">
        <v>36</v>
      </c>
      <c r="P140" s="5">
        <v>3335</v>
      </c>
      <c r="Q140" s="5">
        <v>361</v>
      </c>
      <c r="R140" s="5">
        <v>2474</v>
      </c>
    </row>
    <row r="141" spans="1:18">
      <c r="A141" s="5">
        <v>1386</v>
      </c>
      <c r="B141" s="5">
        <v>3</v>
      </c>
      <c r="C141" s="5" t="s">
        <v>413</v>
      </c>
      <c r="D141" s="5" t="s">
        <v>414</v>
      </c>
      <c r="E141" s="5">
        <v>10422</v>
      </c>
      <c r="F141" s="5">
        <v>715</v>
      </c>
      <c r="G141" s="5">
        <v>794</v>
      </c>
      <c r="H141" s="5">
        <v>0</v>
      </c>
      <c r="I141" s="5">
        <v>570</v>
      </c>
      <c r="J141" s="5">
        <v>1996</v>
      </c>
      <c r="K141" s="5">
        <v>741</v>
      </c>
      <c r="L141" s="5">
        <v>417</v>
      </c>
      <c r="M141" s="5">
        <v>72</v>
      </c>
      <c r="N141" s="5">
        <v>293</v>
      </c>
      <c r="O141" s="5">
        <v>458</v>
      </c>
      <c r="P141" s="5">
        <v>1533</v>
      </c>
      <c r="Q141" s="5">
        <v>780</v>
      </c>
      <c r="R141" s="5">
        <v>2051</v>
      </c>
    </row>
    <row r="142" spans="1:18">
      <c r="A142" s="5">
        <v>1386</v>
      </c>
      <c r="B142" s="5">
        <v>4</v>
      </c>
      <c r="C142" s="5" t="s">
        <v>415</v>
      </c>
      <c r="D142" s="5" t="s">
        <v>414</v>
      </c>
      <c r="E142" s="5">
        <v>10422</v>
      </c>
      <c r="F142" s="5">
        <v>715</v>
      </c>
      <c r="G142" s="5">
        <v>794</v>
      </c>
      <c r="H142" s="5">
        <v>0</v>
      </c>
      <c r="I142" s="5">
        <v>570</v>
      </c>
      <c r="J142" s="5">
        <v>1996</v>
      </c>
      <c r="K142" s="5">
        <v>741</v>
      </c>
      <c r="L142" s="5">
        <v>417</v>
      </c>
      <c r="M142" s="5">
        <v>72</v>
      </c>
      <c r="N142" s="5">
        <v>293</v>
      </c>
      <c r="O142" s="5">
        <v>458</v>
      </c>
      <c r="P142" s="5">
        <v>1533</v>
      </c>
      <c r="Q142" s="5">
        <v>780</v>
      </c>
      <c r="R142" s="5">
        <v>2051</v>
      </c>
    </row>
    <row r="143" spans="1:18">
      <c r="A143" s="5">
        <v>1386</v>
      </c>
      <c r="B143" s="5">
        <v>7</v>
      </c>
      <c r="C143" s="5" t="s">
        <v>416</v>
      </c>
      <c r="D143" s="5" t="s">
        <v>417</v>
      </c>
      <c r="E143" s="5">
        <v>47825</v>
      </c>
      <c r="F143" s="5">
        <v>268</v>
      </c>
      <c r="G143" s="5">
        <v>8561</v>
      </c>
      <c r="H143" s="5">
        <v>717</v>
      </c>
      <c r="I143" s="5">
        <v>1465</v>
      </c>
      <c r="J143" s="5">
        <v>4758</v>
      </c>
      <c r="K143" s="5">
        <v>3464</v>
      </c>
      <c r="L143" s="5">
        <v>1063</v>
      </c>
      <c r="M143" s="5">
        <v>586</v>
      </c>
      <c r="N143" s="5">
        <v>281</v>
      </c>
      <c r="O143" s="5">
        <v>11458</v>
      </c>
      <c r="P143" s="5">
        <v>2861</v>
      </c>
      <c r="Q143" s="5">
        <v>3548</v>
      </c>
      <c r="R143" s="5">
        <v>8795</v>
      </c>
    </row>
    <row r="144" spans="1:18">
      <c r="A144" s="5">
        <v>1386</v>
      </c>
      <c r="B144" s="5">
        <v>9</v>
      </c>
      <c r="C144" s="5" t="s">
        <v>418</v>
      </c>
      <c r="D144" s="5" t="s">
        <v>417</v>
      </c>
      <c r="E144" s="5">
        <v>47825</v>
      </c>
      <c r="F144" s="5">
        <v>268</v>
      </c>
      <c r="G144" s="5">
        <v>8561</v>
      </c>
      <c r="H144" s="5">
        <v>717</v>
      </c>
      <c r="I144" s="5">
        <v>1465</v>
      </c>
      <c r="J144" s="5">
        <v>4758</v>
      </c>
      <c r="K144" s="5">
        <v>3464</v>
      </c>
      <c r="L144" s="5">
        <v>1063</v>
      </c>
      <c r="M144" s="5">
        <v>586</v>
      </c>
      <c r="N144" s="5">
        <v>281</v>
      </c>
      <c r="O144" s="5">
        <v>11458</v>
      </c>
      <c r="P144" s="5">
        <v>2861</v>
      </c>
      <c r="Q144" s="5">
        <v>3548</v>
      </c>
      <c r="R144" s="5">
        <v>8795</v>
      </c>
    </row>
    <row r="145" spans="1:18">
      <c r="A145" s="5">
        <v>1386</v>
      </c>
      <c r="B145" s="5">
        <v>2</v>
      </c>
      <c r="C145" s="5" t="s">
        <v>419</v>
      </c>
      <c r="D145" s="5" t="s">
        <v>420</v>
      </c>
      <c r="E145" s="5">
        <v>1760239</v>
      </c>
      <c r="F145" s="5">
        <v>102300</v>
      </c>
      <c r="G145" s="5">
        <v>35833</v>
      </c>
      <c r="H145" s="5">
        <v>2133</v>
      </c>
      <c r="I145" s="5">
        <v>45284</v>
      </c>
      <c r="J145" s="5">
        <v>194054</v>
      </c>
      <c r="K145" s="5">
        <v>108632</v>
      </c>
      <c r="L145" s="5">
        <v>62597</v>
      </c>
      <c r="M145" s="5">
        <v>20659</v>
      </c>
      <c r="N145" s="5">
        <v>94554</v>
      </c>
      <c r="O145" s="5">
        <v>64271</v>
      </c>
      <c r="P145" s="5">
        <v>274989</v>
      </c>
      <c r="Q145" s="5">
        <v>71053</v>
      </c>
      <c r="R145" s="5">
        <v>683880</v>
      </c>
    </row>
    <row r="146" spans="1:18">
      <c r="A146" s="5">
        <v>1386</v>
      </c>
      <c r="B146" s="5">
        <v>3</v>
      </c>
      <c r="C146" s="5" t="s">
        <v>421</v>
      </c>
      <c r="D146" s="5" t="s">
        <v>422</v>
      </c>
      <c r="E146" s="5">
        <v>431223</v>
      </c>
      <c r="F146" s="5">
        <v>26672</v>
      </c>
      <c r="G146" s="5">
        <v>16686</v>
      </c>
      <c r="H146" s="5">
        <v>665</v>
      </c>
      <c r="I146" s="5">
        <v>12198</v>
      </c>
      <c r="J146" s="5">
        <v>34723</v>
      </c>
      <c r="K146" s="5">
        <v>22135</v>
      </c>
      <c r="L146" s="5">
        <v>21364</v>
      </c>
      <c r="M146" s="5">
        <v>4029</v>
      </c>
      <c r="N146" s="5">
        <v>42677</v>
      </c>
      <c r="O146" s="5">
        <v>20056</v>
      </c>
      <c r="P146" s="5">
        <v>31339</v>
      </c>
      <c r="Q146" s="5">
        <v>18875</v>
      </c>
      <c r="R146" s="5">
        <v>179805</v>
      </c>
    </row>
    <row r="147" spans="1:18">
      <c r="A147" s="5">
        <v>1386</v>
      </c>
      <c r="B147" s="5">
        <v>4</v>
      </c>
      <c r="C147" s="5" t="s">
        <v>423</v>
      </c>
      <c r="D147" s="5" t="s">
        <v>422</v>
      </c>
      <c r="E147" s="5">
        <v>431223</v>
      </c>
      <c r="F147" s="5">
        <v>26672</v>
      </c>
      <c r="G147" s="5">
        <v>16686</v>
      </c>
      <c r="H147" s="5">
        <v>665</v>
      </c>
      <c r="I147" s="5">
        <v>12198</v>
      </c>
      <c r="J147" s="5">
        <v>34723</v>
      </c>
      <c r="K147" s="5">
        <v>22135</v>
      </c>
      <c r="L147" s="5">
        <v>21364</v>
      </c>
      <c r="M147" s="5">
        <v>4029</v>
      </c>
      <c r="N147" s="5">
        <v>42677</v>
      </c>
      <c r="O147" s="5">
        <v>20056</v>
      </c>
      <c r="P147" s="5">
        <v>31339</v>
      </c>
      <c r="Q147" s="5">
        <v>18875</v>
      </c>
      <c r="R147" s="5">
        <v>179805</v>
      </c>
    </row>
    <row r="148" spans="1:18">
      <c r="A148" s="5">
        <v>1386</v>
      </c>
      <c r="B148" s="5">
        <v>3</v>
      </c>
      <c r="C148" s="5" t="s">
        <v>424</v>
      </c>
      <c r="D148" s="5" t="s">
        <v>425</v>
      </c>
      <c r="E148" s="5">
        <v>139939</v>
      </c>
      <c r="F148" s="5">
        <v>6092</v>
      </c>
      <c r="G148" s="5">
        <v>2992</v>
      </c>
      <c r="H148" s="5">
        <v>282</v>
      </c>
      <c r="I148" s="5">
        <v>3708</v>
      </c>
      <c r="J148" s="5">
        <v>11553</v>
      </c>
      <c r="K148" s="5">
        <v>34531</v>
      </c>
      <c r="L148" s="5">
        <v>7394</v>
      </c>
      <c r="M148" s="5">
        <v>3209</v>
      </c>
      <c r="N148" s="5">
        <v>1315</v>
      </c>
      <c r="O148" s="5">
        <v>5151</v>
      </c>
      <c r="P148" s="5">
        <v>26545</v>
      </c>
      <c r="Q148" s="5">
        <v>6341</v>
      </c>
      <c r="R148" s="5">
        <v>30827</v>
      </c>
    </row>
    <row r="149" spans="1:18">
      <c r="A149" s="5">
        <v>1386</v>
      </c>
      <c r="B149" s="5">
        <v>4</v>
      </c>
      <c r="C149" s="5" t="s">
        <v>426</v>
      </c>
      <c r="D149" s="5" t="s">
        <v>425</v>
      </c>
      <c r="E149" s="5">
        <v>139939</v>
      </c>
      <c r="F149" s="5">
        <v>6092</v>
      </c>
      <c r="G149" s="5">
        <v>2992</v>
      </c>
      <c r="H149" s="5">
        <v>282</v>
      </c>
      <c r="I149" s="5">
        <v>3708</v>
      </c>
      <c r="J149" s="5">
        <v>11553</v>
      </c>
      <c r="K149" s="5">
        <v>34531</v>
      </c>
      <c r="L149" s="5">
        <v>7394</v>
      </c>
      <c r="M149" s="5">
        <v>3209</v>
      </c>
      <c r="N149" s="5">
        <v>1315</v>
      </c>
      <c r="O149" s="5">
        <v>5151</v>
      </c>
      <c r="P149" s="5">
        <v>26545</v>
      </c>
      <c r="Q149" s="5">
        <v>6341</v>
      </c>
      <c r="R149" s="5">
        <v>30827</v>
      </c>
    </row>
    <row r="150" spans="1:18">
      <c r="A150" s="5">
        <v>1386</v>
      </c>
      <c r="B150" s="5">
        <v>3</v>
      </c>
      <c r="C150" s="5" t="s">
        <v>427</v>
      </c>
      <c r="D150" s="5" t="s">
        <v>428</v>
      </c>
      <c r="E150" s="5">
        <v>431215</v>
      </c>
      <c r="F150" s="5">
        <v>45458</v>
      </c>
      <c r="G150" s="5">
        <v>2185</v>
      </c>
      <c r="H150" s="5">
        <v>382</v>
      </c>
      <c r="I150" s="5">
        <v>8865</v>
      </c>
      <c r="J150" s="5">
        <v>55467</v>
      </c>
      <c r="K150" s="5">
        <v>12442</v>
      </c>
      <c r="L150" s="5">
        <v>11782</v>
      </c>
      <c r="M150" s="5">
        <v>3745</v>
      </c>
      <c r="N150" s="5">
        <v>25577</v>
      </c>
      <c r="O150" s="5">
        <v>18602</v>
      </c>
      <c r="P150" s="5">
        <v>25080</v>
      </c>
      <c r="Q150" s="5">
        <v>13432</v>
      </c>
      <c r="R150" s="5">
        <v>208199</v>
      </c>
    </row>
    <row r="151" spans="1:18">
      <c r="A151" s="5">
        <v>1386</v>
      </c>
      <c r="B151" s="5">
        <v>14</v>
      </c>
      <c r="C151" s="5" t="s">
        <v>429</v>
      </c>
      <c r="D151" s="5" t="s">
        <v>430</v>
      </c>
      <c r="E151" s="5">
        <v>431215</v>
      </c>
      <c r="F151" s="5">
        <v>45458</v>
      </c>
      <c r="G151" s="5">
        <v>2185</v>
      </c>
      <c r="H151" s="5">
        <v>382</v>
      </c>
      <c r="I151" s="5">
        <v>8865</v>
      </c>
      <c r="J151" s="5">
        <v>55467</v>
      </c>
      <c r="K151" s="5">
        <v>12442</v>
      </c>
      <c r="L151" s="5">
        <v>11782</v>
      </c>
      <c r="M151" s="5">
        <v>3745</v>
      </c>
      <c r="N151" s="5">
        <v>25577</v>
      </c>
      <c r="O151" s="5">
        <v>18602</v>
      </c>
      <c r="P151" s="5">
        <v>25080</v>
      </c>
      <c r="Q151" s="5">
        <v>13432</v>
      </c>
      <c r="R151" s="5">
        <v>208199</v>
      </c>
    </row>
    <row r="152" spans="1:18">
      <c r="A152" s="5">
        <v>1386</v>
      </c>
      <c r="B152" s="5">
        <v>3</v>
      </c>
      <c r="C152" s="5" t="s">
        <v>431</v>
      </c>
      <c r="D152" s="5" t="s">
        <v>432</v>
      </c>
      <c r="E152" s="5">
        <v>82847</v>
      </c>
      <c r="F152" s="5">
        <v>790</v>
      </c>
      <c r="G152" s="5">
        <v>5074</v>
      </c>
      <c r="H152" s="5">
        <v>115</v>
      </c>
      <c r="I152" s="5">
        <v>3871</v>
      </c>
      <c r="J152" s="5">
        <v>11684</v>
      </c>
      <c r="K152" s="5">
        <v>4619</v>
      </c>
      <c r="L152" s="5">
        <v>4222</v>
      </c>
      <c r="M152" s="5">
        <v>557</v>
      </c>
      <c r="N152" s="5">
        <v>8710</v>
      </c>
      <c r="O152" s="5">
        <v>2526</v>
      </c>
      <c r="P152" s="5">
        <v>10401</v>
      </c>
      <c r="Q152" s="5">
        <v>6409</v>
      </c>
      <c r="R152" s="5">
        <v>23870</v>
      </c>
    </row>
    <row r="153" spans="1:18">
      <c r="A153" s="5">
        <v>1386</v>
      </c>
      <c r="B153" s="5">
        <v>4</v>
      </c>
      <c r="C153" s="5" t="s">
        <v>433</v>
      </c>
      <c r="D153" s="5" t="s">
        <v>432</v>
      </c>
      <c r="E153" s="5">
        <v>82847</v>
      </c>
      <c r="F153" s="5">
        <v>790</v>
      </c>
      <c r="G153" s="5">
        <v>5074</v>
      </c>
      <c r="H153" s="5">
        <v>115</v>
      </c>
      <c r="I153" s="5">
        <v>3871</v>
      </c>
      <c r="J153" s="5">
        <v>11684</v>
      </c>
      <c r="K153" s="5">
        <v>4619</v>
      </c>
      <c r="L153" s="5">
        <v>4222</v>
      </c>
      <c r="M153" s="5">
        <v>557</v>
      </c>
      <c r="N153" s="5">
        <v>8710</v>
      </c>
      <c r="O153" s="5">
        <v>2526</v>
      </c>
      <c r="P153" s="5">
        <v>10401</v>
      </c>
      <c r="Q153" s="5">
        <v>6409</v>
      </c>
      <c r="R153" s="5">
        <v>23870</v>
      </c>
    </row>
    <row r="154" spans="1:18">
      <c r="A154" s="5">
        <v>1386</v>
      </c>
      <c r="B154" s="5">
        <v>3</v>
      </c>
      <c r="C154" s="5" t="s">
        <v>434</v>
      </c>
      <c r="D154" s="5" t="s">
        <v>435</v>
      </c>
      <c r="E154" s="5">
        <v>619868</v>
      </c>
      <c r="F154" s="5">
        <v>23051</v>
      </c>
      <c r="G154" s="5">
        <v>7992</v>
      </c>
      <c r="H154" s="5">
        <v>678</v>
      </c>
      <c r="I154" s="5">
        <v>13894</v>
      </c>
      <c r="J154" s="5">
        <v>65135</v>
      </c>
      <c r="K154" s="5">
        <v>31094</v>
      </c>
      <c r="L154" s="5">
        <v>15246</v>
      </c>
      <c r="M154" s="5">
        <v>8149</v>
      </c>
      <c r="N154" s="5">
        <v>11654</v>
      </c>
      <c r="O154" s="5">
        <v>17175</v>
      </c>
      <c r="P154" s="5">
        <v>175874</v>
      </c>
      <c r="Q154" s="5">
        <v>20324</v>
      </c>
      <c r="R154" s="5">
        <v>229601</v>
      </c>
    </row>
    <row r="155" spans="1:18">
      <c r="A155" s="5">
        <v>1386</v>
      </c>
      <c r="B155" s="5">
        <v>4</v>
      </c>
      <c r="C155" s="5" t="s">
        <v>436</v>
      </c>
      <c r="D155" s="5" t="s">
        <v>435</v>
      </c>
      <c r="E155" s="5">
        <v>619868</v>
      </c>
      <c r="F155" s="5">
        <v>23051</v>
      </c>
      <c r="G155" s="5">
        <v>7992</v>
      </c>
      <c r="H155" s="5">
        <v>678</v>
      </c>
      <c r="I155" s="5">
        <v>13894</v>
      </c>
      <c r="J155" s="5">
        <v>65135</v>
      </c>
      <c r="K155" s="5">
        <v>31094</v>
      </c>
      <c r="L155" s="5">
        <v>15246</v>
      </c>
      <c r="M155" s="5">
        <v>8149</v>
      </c>
      <c r="N155" s="5">
        <v>11654</v>
      </c>
      <c r="O155" s="5">
        <v>17175</v>
      </c>
      <c r="P155" s="5">
        <v>175874</v>
      </c>
      <c r="Q155" s="5">
        <v>20324</v>
      </c>
      <c r="R155" s="5">
        <v>229601</v>
      </c>
    </row>
    <row r="156" spans="1:18">
      <c r="A156" s="5">
        <v>1386</v>
      </c>
      <c r="B156" s="5">
        <v>3</v>
      </c>
      <c r="C156" s="5" t="s">
        <v>437</v>
      </c>
      <c r="D156" s="5" t="s">
        <v>438</v>
      </c>
      <c r="E156" s="5">
        <v>55147</v>
      </c>
      <c r="F156" s="5">
        <v>238</v>
      </c>
      <c r="G156" s="5">
        <v>904</v>
      </c>
      <c r="H156" s="5">
        <v>11</v>
      </c>
      <c r="I156" s="5">
        <v>2749</v>
      </c>
      <c r="J156" s="5">
        <v>15492</v>
      </c>
      <c r="K156" s="5">
        <v>3811</v>
      </c>
      <c r="L156" s="5">
        <v>2590</v>
      </c>
      <c r="M156" s="5">
        <v>970</v>
      </c>
      <c r="N156" s="5">
        <v>4621</v>
      </c>
      <c r="O156" s="5">
        <v>760</v>
      </c>
      <c r="P156" s="5">
        <v>5749</v>
      </c>
      <c r="Q156" s="5">
        <v>5672</v>
      </c>
      <c r="R156" s="5">
        <v>11579</v>
      </c>
    </row>
    <row r="157" spans="1:18">
      <c r="A157" s="5">
        <v>1386</v>
      </c>
      <c r="B157" s="5">
        <v>4</v>
      </c>
      <c r="C157" s="5" t="s">
        <v>439</v>
      </c>
      <c r="D157" s="5" t="s">
        <v>438</v>
      </c>
      <c r="E157" s="5">
        <v>55147</v>
      </c>
      <c r="F157" s="5">
        <v>238</v>
      </c>
      <c r="G157" s="5">
        <v>904</v>
      </c>
      <c r="H157" s="5">
        <v>11</v>
      </c>
      <c r="I157" s="5">
        <v>2749</v>
      </c>
      <c r="J157" s="5">
        <v>15492</v>
      </c>
      <c r="K157" s="5">
        <v>3811</v>
      </c>
      <c r="L157" s="5">
        <v>2590</v>
      </c>
      <c r="M157" s="5">
        <v>970</v>
      </c>
      <c r="N157" s="5">
        <v>4621</v>
      </c>
      <c r="O157" s="5">
        <v>760</v>
      </c>
      <c r="P157" s="5">
        <v>5749</v>
      </c>
      <c r="Q157" s="5">
        <v>5672</v>
      </c>
      <c r="R157" s="5">
        <v>11579</v>
      </c>
    </row>
    <row r="158" spans="1:18">
      <c r="A158" s="5">
        <v>1386</v>
      </c>
      <c r="B158" s="5">
        <v>2</v>
      </c>
      <c r="C158" s="5" t="s">
        <v>440</v>
      </c>
      <c r="D158" s="5" t="s">
        <v>441</v>
      </c>
      <c r="E158" s="5">
        <v>1931017</v>
      </c>
      <c r="F158" s="5">
        <v>276011</v>
      </c>
      <c r="G158" s="5">
        <v>61908</v>
      </c>
      <c r="H158" s="5">
        <v>13426</v>
      </c>
      <c r="I158" s="5">
        <v>59459</v>
      </c>
      <c r="J158" s="5">
        <v>209657</v>
      </c>
      <c r="K158" s="5">
        <v>90661</v>
      </c>
      <c r="L158" s="5">
        <v>66869</v>
      </c>
      <c r="M158" s="5">
        <v>20812</v>
      </c>
      <c r="N158" s="5">
        <v>118608</v>
      </c>
      <c r="O158" s="5">
        <v>55697</v>
      </c>
      <c r="P158" s="5">
        <v>178616</v>
      </c>
      <c r="Q158" s="5">
        <v>98473</v>
      </c>
      <c r="R158" s="5">
        <v>680823</v>
      </c>
    </row>
    <row r="159" spans="1:18">
      <c r="A159" s="5">
        <v>1386</v>
      </c>
      <c r="B159" s="5">
        <v>3</v>
      </c>
      <c r="C159" s="5" t="s">
        <v>442</v>
      </c>
      <c r="D159" s="5" t="s">
        <v>443</v>
      </c>
      <c r="E159" s="5">
        <v>1415639</v>
      </c>
      <c r="F159" s="5">
        <v>260369</v>
      </c>
      <c r="G159" s="5">
        <v>40848</v>
      </c>
      <c r="H159" s="5">
        <v>10025</v>
      </c>
      <c r="I159" s="5">
        <v>37087</v>
      </c>
      <c r="J159" s="5">
        <v>151695</v>
      </c>
      <c r="K159" s="5">
        <v>63056</v>
      </c>
      <c r="L159" s="5">
        <v>48677</v>
      </c>
      <c r="M159" s="5">
        <v>16895</v>
      </c>
      <c r="N159" s="5">
        <v>94018</v>
      </c>
      <c r="O159" s="5">
        <v>41161</v>
      </c>
      <c r="P159" s="5">
        <v>129985</v>
      </c>
      <c r="Q159" s="5">
        <v>66959</v>
      </c>
      <c r="R159" s="5">
        <v>454865</v>
      </c>
    </row>
    <row r="160" spans="1:18">
      <c r="A160" s="5">
        <v>1386</v>
      </c>
      <c r="B160" s="5">
        <v>4</v>
      </c>
      <c r="C160" s="5" t="s">
        <v>444</v>
      </c>
      <c r="D160" s="5" t="s">
        <v>445</v>
      </c>
      <c r="E160" s="5">
        <v>497918</v>
      </c>
      <c r="F160" s="5">
        <v>189514</v>
      </c>
      <c r="G160" s="5">
        <v>1405</v>
      </c>
      <c r="H160" s="5">
        <v>2716</v>
      </c>
      <c r="I160" s="5">
        <v>9593</v>
      </c>
      <c r="J160" s="5">
        <v>44508</v>
      </c>
      <c r="K160" s="5">
        <v>13434</v>
      </c>
      <c r="L160" s="5">
        <v>16024</v>
      </c>
      <c r="M160" s="5">
        <v>3879</v>
      </c>
      <c r="N160" s="5">
        <v>10151</v>
      </c>
      <c r="O160" s="5">
        <v>22835</v>
      </c>
      <c r="P160" s="5">
        <v>6793</v>
      </c>
      <c r="Q160" s="5">
        <v>20202</v>
      </c>
      <c r="R160" s="5">
        <v>156865</v>
      </c>
    </row>
    <row r="161" spans="1:18">
      <c r="A161" s="5">
        <v>1386</v>
      </c>
      <c r="B161" s="5">
        <v>4</v>
      </c>
      <c r="C161" s="5" t="s">
        <v>446</v>
      </c>
      <c r="D161" s="5" t="s">
        <v>447</v>
      </c>
      <c r="E161" s="5">
        <v>5109</v>
      </c>
      <c r="F161" s="5">
        <v>0</v>
      </c>
      <c r="G161" s="5">
        <v>264</v>
      </c>
      <c r="H161" s="5">
        <v>0</v>
      </c>
      <c r="I161" s="5">
        <v>377</v>
      </c>
      <c r="J161" s="5">
        <v>1199</v>
      </c>
      <c r="K161" s="5">
        <v>245</v>
      </c>
      <c r="L161" s="5">
        <v>415</v>
      </c>
      <c r="M161" s="5">
        <v>66</v>
      </c>
      <c r="N161" s="5">
        <v>303</v>
      </c>
      <c r="O161" s="5">
        <v>135</v>
      </c>
      <c r="P161" s="5">
        <v>589</v>
      </c>
      <c r="Q161" s="5">
        <v>862</v>
      </c>
      <c r="R161" s="5">
        <v>656</v>
      </c>
    </row>
    <row r="162" spans="1:18">
      <c r="A162" s="5">
        <v>1386</v>
      </c>
      <c r="B162" s="5">
        <v>4</v>
      </c>
      <c r="C162" s="5" t="s">
        <v>448</v>
      </c>
      <c r="D162" s="5" t="s">
        <v>449</v>
      </c>
      <c r="E162" s="5">
        <v>313526</v>
      </c>
      <c r="F162" s="5">
        <v>59943</v>
      </c>
      <c r="G162" s="5">
        <v>10169</v>
      </c>
      <c r="H162" s="5">
        <v>3152</v>
      </c>
      <c r="I162" s="5">
        <v>8733</v>
      </c>
      <c r="J162" s="5">
        <v>42090</v>
      </c>
      <c r="K162" s="5">
        <v>15675</v>
      </c>
      <c r="L162" s="5">
        <v>9905</v>
      </c>
      <c r="M162" s="5">
        <v>3770</v>
      </c>
      <c r="N162" s="5">
        <v>32722</v>
      </c>
      <c r="O162" s="5">
        <v>5990</v>
      </c>
      <c r="P162" s="5">
        <v>34536</v>
      </c>
      <c r="Q162" s="5">
        <v>11484</v>
      </c>
      <c r="R162" s="5">
        <v>75357</v>
      </c>
    </row>
    <row r="163" spans="1:18">
      <c r="A163" s="5">
        <v>1386</v>
      </c>
      <c r="B163" s="5">
        <v>4</v>
      </c>
      <c r="C163" s="5" t="s">
        <v>450</v>
      </c>
      <c r="D163" s="5" t="s">
        <v>451</v>
      </c>
      <c r="E163" s="5">
        <v>33574</v>
      </c>
      <c r="F163" s="5">
        <v>955</v>
      </c>
      <c r="G163" s="5">
        <v>397</v>
      </c>
      <c r="H163" s="5">
        <v>0</v>
      </c>
      <c r="I163" s="5">
        <v>1172</v>
      </c>
      <c r="J163" s="5">
        <v>5819</v>
      </c>
      <c r="K163" s="5">
        <v>5715</v>
      </c>
      <c r="L163" s="5">
        <v>2018</v>
      </c>
      <c r="M163" s="5">
        <v>388</v>
      </c>
      <c r="N163" s="5">
        <v>1127</v>
      </c>
      <c r="O163" s="5">
        <v>1273</v>
      </c>
      <c r="P163" s="5">
        <v>1532</v>
      </c>
      <c r="Q163" s="5">
        <v>2608</v>
      </c>
      <c r="R163" s="5">
        <v>10570</v>
      </c>
    </row>
    <row r="164" spans="1:18">
      <c r="A164" s="5">
        <v>1386</v>
      </c>
      <c r="B164" s="5">
        <v>4</v>
      </c>
      <c r="C164" s="5" t="s">
        <v>452</v>
      </c>
      <c r="D164" s="5" t="s">
        <v>453</v>
      </c>
      <c r="E164" s="5">
        <v>22851</v>
      </c>
      <c r="F164" s="5">
        <v>25</v>
      </c>
      <c r="G164" s="5">
        <v>1567</v>
      </c>
      <c r="H164" s="5">
        <v>0</v>
      </c>
      <c r="I164" s="5">
        <v>1121</v>
      </c>
      <c r="J164" s="5">
        <v>4253</v>
      </c>
      <c r="K164" s="5">
        <v>1610</v>
      </c>
      <c r="L164" s="5">
        <v>863</v>
      </c>
      <c r="M164" s="5">
        <v>49</v>
      </c>
      <c r="N164" s="5">
        <v>2298</v>
      </c>
      <c r="O164" s="5">
        <v>411</v>
      </c>
      <c r="P164" s="5">
        <v>2700</v>
      </c>
      <c r="Q164" s="5">
        <v>1207</v>
      </c>
      <c r="R164" s="5">
        <v>6746</v>
      </c>
    </row>
    <row r="165" spans="1:18">
      <c r="A165" s="5">
        <v>1386</v>
      </c>
      <c r="B165" s="5">
        <v>4</v>
      </c>
      <c r="C165" s="5" t="s">
        <v>454</v>
      </c>
      <c r="D165" s="5" t="s">
        <v>455</v>
      </c>
      <c r="E165" s="5">
        <v>186610</v>
      </c>
      <c r="F165" s="5">
        <v>766</v>
      </c>
      <c r="G165" s="5">
        <v>3994</v>
      </c>
      <c r="H165" s="5">
        <v>267</v>
      </c>
      <c r="I165" s="5">
        <v>4937</v>
      </c>
      <c r="J165" s="5">
        <v>8450</v>
      </c>
      <c r="K165" s="5">
        <v>7558</v>
      </c>
      <c r="L165" s="5">
        <v>4550</v>
      </c>
      <c r="M165" s="5">
        <v>4761</v>
      </c>
      <c r="N165" s="5">
        <v>4771</v>
      </c>
      <c r="O165" s="5">
        <v>1099</v>
      </c>
      <c r="P165" s="5">
        <v>10959</v>
      </c>
      <c r="Q165" s="5">
        <v>10394</v>
      </c>
      <c r="R165" s="5">
        <v>124104</v>
      </c>
    </row>
    <row r="166" spans="1:18">
      <c r="A166" s="5">
        <v>1386</v>
      </c>
      <c r="B166" s="5">
        <v>4</v>
      </c>
      <c r="C166" s="5" t="s">
        <v>456</v>
      </c>
      <c r="D166" s="5" t="s">
        <v>457</v>
      </c>
      <c r="E166" s="5">
        <v>4634</v>
      </c>
      <c r="F166" s="5">
        <v>0</v>
      </c>
      <c r="G166" s="5">
        <v>1137</v>
      </c>
      <c r="H166" s="5">
        <v>0</v>
      </c>
      <c r="I166" s="5">
        <v>238</v>
      </c>
      <c r="J166" s="5">
        <v>492</v>
      </c>
      <c r="K166" s="5">
        <v>112</v>
      </c>
      <c r="L166" s="5">
        <v>75</v>
      </c>
      <c r="M166" s="5">
        <v>0</v>
      </c>
      <c r="N166" s="5">
        <v>775</v>
      </c>
      <c r="O166" s="5">
        <v>273</v>
      </c>
      <c r="P166" s="5">
        <v>720</v>
      </c>
      <c r="Q166" s="5">
        <v>493</v>
      </c>
      <c r="R166" s="5">
        <v>318</v>
      </c>
    </row>
    <row r="167" spans="1:18">
      <c r="A167" s="5">
        <v>1386</v>
      </c>
      <c r="B167" s="5">
        <v>9</v>
      </c>
      <c r="C167" s="5" t="s">
        <v>458</v>
      </c>
      <c r="D167" s="5" t="s">
        <v>459</v>
      </c>
      <c r="E167" s="5">
        <v>351417</v>
      </c>
      <c r="F167" s="5">
        <v>9166</v>
      </c>
      <c r="G167" s="5">
        <v>21915</v>
      </c>
      <c r="H167" s="5">
        <v>3889</v>
      </c>
      <c r="I167" s="5">
        <v>10915</v>
      </c>
      <c r="J167" s="5">
        <v>44885</v>
      </c>
      <c r="K167" s="5">
        <v>18706</v>
      </c>
      <c r="L167" s="5">
        <v>14826</v>
      </c>
      <c r="M167" s="5">
        <v>3982</v>
      </c>
      <c r="N167" s="5">
        <v>41871</v>
      </c>
      <c r="O167" s="5">
        <v>9144</v>
      </c>
      <c r="P167" s="5">
        <v>72157</v>
      </c>
      <c r="Q167" s="5">
        <v>19710</v>
      </c>
      <c r="R167" s="5">
        <v>80249</v>
      </c>
    </row>
    <row r="168" spans="1:18">
      <c r="A168" s="5">
        <v>1386</v>
      </c>
      <c r="B168" s="5">
        <v>3</v>
      </c>
      <c r="C168" s="5" t="s">
        <v>460</v>
      </c>
      <c r="D168" s="5" t="s">
        <v>461</v>
      </c>
      <c r="E168" s="5">
        <v>515378</v>
      </c>
      <c r="F168" s="5">
        <v>15642</v>
      </c>
      <c r="G168" s="5">
        <v>21060</v>
      </c>
      <c r="H168" s="5">
        <v>3401</v>
      </c>
      <c r="I168" s="5">
        <v>22372</v>
      </c>
      <c r="J168" s="5">
        <v>57962</v>
      </c>
      <c r="K168" s="5">
        <v>27604</v>
      </c>
      <c r="L168" s="5">
        <v>18192</v>
      </c>
      <c r="M168" s="5">
        <v>3917</v>
      </c>
      <c r="N168" s="5">
        <v>24589</v>
      </c>
      <c r="O168" s="5">
        <v>14536</v>
      </c>
      <c r="P168" s="5">
        <v>48630</v>
      </c>
      <c r="Q168" s="5">
        <v>31514</v>
      </c>
      <c r="R168" s="5">
        <v>225958</v>
      </c>
    </row>
    <row r="169" spans="1:18">
      <c r="A169" s="5">
        <v>1386</v>
      </c>
      <c r="B169" s="5">
        <v>4</v>
      </c>
      <c r="C169" s="5" t="s">
        <v>462</v>
      </c>
      <c r="D169" s="5" t="s">
        <v>463</v>
      </c>
      <c r="E169" s="5">
        <v>158352</v>
      </c>
      <c r="F169" s="5">
        <v>5173</v>
      </c>
      <c r="G169" s="5">
        <v>2213</v>
      </c>
      <c r="H169" s="5">
        <v>202</v>
      </c>
      <c r="I169" s="5">
        <v>4049</v>
      </c>
      <c r="J169" s="5">
        <v>9133</v>
      </c>
      <c r="K169" s="5">
        <v>4791</v>
      </c>
      <c r="L169" s="5">
        <v>4350</v>
      </c>
      <c r="M169" s="5">
        <v>1374</v>
      </c>
      <c r="N169" s="5">
        <v>1561</v>
      </c>
      <c r="O169" s="5">
        <v>4360</v>
      </c>
      <c r="P169" s="5">
        <v>11392</v>
      </c>
      <c r="Q169" s="5">
        <v>5980</v>
      </c>
      <c r="R169" s="5">
        <v>103774</v>
      </c>
    </row>
    <row r="170" spans="1:18">
      <c r="A170" s="5">
        <v>1386</v>
      </c>
      <c r="B170" s="5">
        <v>4</v>
      </c>
      <c r="C170" s="5" t="s">
        <v>464</v>
      </c>
      <c r="D170" s="5" t="s">
        <v>465</v>
      </c>
      <c r="E170" s="5">
        <v>59074</v>
      </c>
      <c r="F170" s="5">
        <v>4710</v>
      </c>
      <c r="G170" s="5">
        <v>2122</v>
      </c>
      <c r="H170" s="5">
        <v>281</v>
      </c>
      <c r="I170" s="5">
        <v>2548</v>
      </c>
      <c r="J170" s="5">
        <v>5657</v>
      </c>
      <c r="K170" s="5">
        <v>3994</v>
      </c>
      <c r="L170" s="5">
        <v>2388</v>
      </c>
      <c r="M170" s="5">
        <v>449</v>
      </c>
      <c r="N170" s="5">
        <v>12648</v>
      </c>
      <c r="O170" s="5">
        <v>3120</v>
      </c>
      <c r="P170" s="5">
        <v>7150</v>
      </c>
      <c r="Q170" s="5">
        <v>3821</v>
      </c>
      <c r="R170" s="5">
        <v>10187</v>
      </c>
    </row>
    <row r="171" spans="1:18">
      <c r="A171" s="5">
        <v>1386</v>
      </c>
      <c r="B171" s="5">
        <v>4</v>
      </c>
      <c r="C171" s="5" t="s">
        <v>466</v>
      </c>
      <c r="D171" s="5" t="s">
        <v>467</v>
      </c>
      <c r="E171" s="5">
        <v>7442</v>
      </c>
      <c r="F171" s="5">
        <v>0</v>
      </c>
      <c r="G171" s="5">
        <v>240</v>
      </c>
      <c r="H171" s="5">
        <v>78</v>
      </c>
      <c r="I171" s="5">
        <v>465</v>
      </c>
      <c r="J171" s="5">
        <v>3069</v>
      </c>
      <c r="K171" s="5">
        <v>678</v>
      </c>
      <c r="L171" s="5">
        <v>391</v>
      </c>
      <c r="M171" s="5">
        <v>89</v>
      </c>
      <c r="N171" s="5">
        <v>218</v>
      </c>
      <c r="O171" s="5">
        <v>246</v>
      </c>
      <c r="P171" s="5">
        <v>209</v>
      </c>
      <c r="Q171" s="5">
        <v>925</v>
      </c>
      <c r="R171" s="5">
        <v>834</v>
      </c>
    </row>
    <row r="172" spans="1:18">
      <c r="A172" s="5">
        <v>1386</v>
      </c>
      <c r="B172" s="5">
        <v>4</v>
      </c>
      <c r="C172" s="5" t="s">
        <v>468</v>
      </c>
      <c r="D172" s="5" t="s">
        <v>469</v>
      </c>
      <c r="E172" s="5">
        <v>182066</v>
      </c>
      <c r="F172" s="5">
        <v>2237</v>
      </c>
      <c r="G172" s="5">
        <v>9731</v>
      </c>
      <c r="H172" s="5">
        <v>745</v>
      </c>
      <c r="I172" s="5">
        <v>6735</v>
      </c>
      <c r="J172" s="5">
        <v>22075</v>
      </c>
      <c r="K172" s="5">
        <v>8957</v>
      </c>
      <c r="L172" s="5">
        <v>5613</v>
      </c>
      <c r="M172" s="5">
        <v>1005</v>
      </c>
      <c r="N172" s="5">
        <v>7227</v>
      </c>
      <c r="O172" s="5">
        <v>1999</v>
      </c>
      <c r="P172" s="5">
        <v>6829</v>
      </c>
      <c r="Q172" s="5">
        <v>12051</v>
      </c>
      <c r="R172" s="5">
        <v>96860</v>
      </c>
    </row>
    <row r="173" spans="1:18">
      <c r="A173" s="5">
        <v>1386</v>
      </c>
      <c r="B173" s="5">
        <v>4</v>
      </c>
      <c r="C173" s="5" t="s">
        <v>470</v>
      </c>
      <c r="D173" s="5" t="s">
        <v>471</v>
      </c>
      <c r="E173" s="5">
        <v>40947</v>
      </c>
      <c r="F173" s="5">
        <v>3193</v>
      </c>
      <c r="G173" s="5">
        <v>1285</v>
      </c>
      <c r="H173" s="5">
        <v>2095</v>
      </c>
      <c r="I173" s="5">
        <v>3355</v>
      </c>
      <c r="J173" s="5">
        <v>8699</v>
      </c>
      <c r="K173" s="5">
        <v>1750</v>
      </c>
      <c r="L173" s="5">
        <v>2386</v>
      </c>
      <c r="M173" s="5">
        <v>504</v>
      </c>
      <c r="N173" s="5">
        <v>1142</v>
      </c>
      <c r="O173" s="5">
        <v>1102</v>
      </c>
      <c r="P173" s="5">
        <v>4669</v>
      </c>
      <c r="Q173" s="5">
        <v>6741</v>
      </c>
      <c r="R173" s="5">
        <v>4027</v>
      </c>
    </row>
    <row r="174" spans="1:18">
      <c r="A174" s="5">
        <v>1386</v>
      </c>
      <c r="B174" s="5">
        <v>4</v>
      </c>
      <c r="C174" s="5" t="s">
        <v>472</v>
      </c>
      <c r="D174" s="5" t="s">
        <v>473</v>
      </c>
      <c r="E174" s="5">
        <v>21796</v>
      </c>
      <c r="F174" s="5">
        <v>327</v>
      </c>
      <c r="G174" s="5">
        <v>1022</v>
      </c>
      <c r="H174" s="5">
        <v>0</v>
      </c>
      <c r="I174" s="5">
        <v>1405</v>
      </c>
      <c r="J174" s="5">
        <v>1394</v>
      </c>
      <c r="K174" s="5">
        <v>2487</v>
      </c>
      <c r="L174" s="5">
        <v>1487</v>
      </c>
      <c r="M174" s="5">
        <v>152</v>
      </c>
      <c r="N174" s="5">
        <v>746</v>
      </c>
      <c r="O174" s="5">
        <v>160</v>
      </c>
      <c r="P174" s="5">
        <v>8918</v>
      </c>
      <c r="Q174" s="5">
        <v>1006</v>
      </c>
      <c r="R174" s="5">
        <v>2692</v>
      </c>
    </row>
    <row r="175" spans="1:18">
      <c r="A175" s="5">
        <v>1386</v>
      </c>
      <c r="B175" s="5">
        <v>4</v>
      </c>
      <c r="C175" s="5" t="s">
        <v>474</v>
      </c>
      <c r="D175" s="5" t="s">
        <v>475</v>
      </c>
      <c r="E175" s="5">
        <v>45701</v>
      </c>
      <c r="F175" s="5">
        <v>1</v>
      </c>
      <c r="G175" s="5">
        <v>4448</v>
      </c>
      <c r="H175" s="5">
        <v>0</v>
      </c>
      <c r="I175" s="5">
        <v>3816</v>
      </c>
      <c r="J175" s="5">
        <v>7935</v>
      </c>
      <c r="K175" s="5">
        <v>4947</v>
      </c>
      <c r="L175" s="5">
        <v>1576</v>
      </c>
      <c r="M175" s="5">
        <v>344</v>
      </c>
      <c r="N175" s="5">
        <v>1047</v>
      </c>
      <c r="O175" s="5">
        <v>3549</v>
      </c>
      <c r="P175" s="5">
        <v>9463</v>
      </c>
      <c r="Q175" s="5">
        <v>990</v>
      </c>
      <c r="R175" s="5">
        <v>7583</v>
      </c>
    </row>
    <row r="176" spans="1:18">
      <c r="A176" s="5">
        <v>1386</v>
      </c>
      <c r="B176" s="5">
        <v>2</v>
      </c>
      <c r="C176" s="5" t="s">
        <v>476</v>
      </c>
      <c r="D176" s="5" t="s">
        <v>477</v>
      </c>
      <c r="E176" s="5">
        <v>5297977</v>
      </c>
      <c r="F176" s="5">
        <v>1522240</v>
      </c>
      <c r="G176" s="5">
        <v>92490</v>
      </c>
      <c r="H176" s="5">
        <v>8469</v>
      </c>
      <c r="I176" s="5">
        <v>75381</v>
      </c>
      <c r="J176" s="5">
        <v>1024556</v>
      </c>
      <c r="K176" s="5">
        <v>241901</v>
      </c>
      <c r="L176" s="5">
        <v>88642</v>
      </c>
      <c r="M176" s="5">
        <v>34364</v>
      </c>
      <c r="N176" s="5">
        <v>128976</v>
      </c>
      <c r="O176" s="5">
        <v>112262</v>
      </c>
      <c r="P176" s="5">
        <v>344593</v>
      </c>
      <c r="Q176" s="5">
        <v>125622</v>
      </c>
      <c r="R176" s="5">
        <v>1498480</v>
      </c>
    </row>
    <row r="177" spans="1:18">
      <c r="A177" s="5">
        <v>1386</v>
      </c>
      <c r="B177" s="5">
        <v>3</v>
      </c>
      <c r="C177" s="5" t="s">
        <v>478</v>
      </c>
      <c r="D177" s="5" t="s">
        <v>479</v>
      </c>
      <c r="E177" s="5">
        <v>3885317</v>
      </c>
      <c r="F177" s="5">
        <v>1493728</v>
      </c>
      <c r="G177" s="5">
        <v>54826</v>
      </c>
      <c r="H177" s="5">
        <v>819</v>
      </c>
      <c r="I177" s="5">
        <v>37914</v>
      </c>
      <c r="J177" s="5">
        <v>717154</v>
      </c>
      <c r="K177" s="5">
        <v>186423</v>
      </c>
      <c r="L177" s="5">
        <v>34934</v>
      </c>
      <c r="M177" s="5">
        <v>20651</v>
      </c>
      <c r="N177" s="5">
        <v>88292</v>
      </c>
      <c r="O177" s="5">
        <v>72357</v>
      </c>
      <c r="P177" s="5">
        <v>280587</v>
      </c>
      <c r="Q177" s="5">
        <v>64329</v>
      </c>
      <c r="R177" s="5">
        <v>833304</v>
      </c>
    </row>
    <row r="178" spans="1:18">
      <c r="A178" s="5">
        <v>1386</v>
      </c>
      <c r="B178" s="5">
        <v>4</v>
      </c>
      <c r="C178" s="5" t="s">
        <v>480</v>
      </c>
      <c r="D178" s="5" t="s">
        <v>479</v>
      </c>
      <c r="E178" s="5">
        <v>3885317</v>
      </c>
      <c r="F178" s="5">
        <v>1493728</v>
      </c>
      <c r="G178" s="5">
        <v>54826</v>
      </c>
      <c r="H178" s="5">
        <v>819</v>
      </c>
      <c r="I178" s="5">
        <v>37914</v>
      </c>
      <c r="J178" s="5">
        <v>717154</v>
      </c>
      <c r="K178" s="5">
        <v>186423</v>
      </c>
      <c r="L178" s="5">
        <v>34934</v>
      </c>
      <c r="M178" s="5">
        <v>20651</v>
      </c>
      <c r="N178" s="5">
        <v>88292</v>
      </c>
      <c r="O178" s="5">
        <v>72357</v>
      </c>
      <c r="P178" s="5">
        <v>280587</v>
      </c>
      <c r="Q178" s="5">
        <v>64329</v>
      </c>
      <c r="R178" s="5">
        <v>833304</v>
      </c>
    </row>
    <row r="179" spans="1:18">
      <c r="A179" s="5">
        <v>1386</v>
      </c>
      <c r="B179" s="5">
        <v>3</v>
      </c>
      <c r="C179" s="5" t="s">
        <v>481</v>
      </c>
      <c r="D179" s="5" t="s">
        <v>482</v>
      </c>
      <c r="E179" s="5">
        <v>85366</v>
      </c>
      <c r="F179" s="5">
        <v>10397</v>
      </c>
      <c r="G179" s="5">
        <v>2644</v>
      </c>
      <c r="H179" s="5">
        <v>45</v>
      </c>
      <c r="I179" s="5">
        <v>1852</v>
      </c>
      <c r="J179" s="5">
        <v>29790</v>
      </c>
      <c r="K179" s="5">
        <v>4152</v>
      </c>
      <c r="L179" s="5">
        <v>1217</v>
      </c>
      <c r="M179" s="5">
        <v>820</v>
      </c>
      <c r="N179" s="5">
        <v>6714</v>
      </c>
      <c r="O179" s="5">
        <v>870</v>
      </c>
      <c r="P179" s="5">
        <v>14587</v>
      </c>
      <c r="Q179" s="5">
        <v>2172</v>
      </c>
      <c r="R179" s="5">
        <v>10105</v>
      </c>
    </row>
    <row r="180" spans="1:18">
      <c r="A180" s="5">
        <v>1386</v>
      </c>
      <c r="B180" s="5">
        <v>4</v>
      </c>
      <c r="C180" s="5" t="s">
        <v>483</v>
      </c>
      <c r="D180" s="5" t="s">
        <v>482</v>
      </c>
      <c r="E180" s="5">
        <v>85366</v>
      </c>
      <c r="F180" s="5">
        <v>10397</v>
      </c>
      <c r="G180" s="5">
        <v>2644</v>
      </c>
      <c r="H180" s="5">
        <v>45</v>
      </c>
      <c r="I180" s="5">
        <v>1852</v>
      </c>
      <c r="J180" s="5">
        <v>29790</v>
      </c>
      <c r="K180" s="5">
        <v>4152</v>
      </c>
      <c r="L180" s="5">
        <v>1217</v>
      </c>
      <c r="M180" s="5">
        <v>820</v>
      </c>
      <c r="N180" s="5">
        <v>6714</v>
      </c>
      <c r="O180" s="5">
        <v>870</v>
      </c>
      <c r="P180" s="5">
        <v>14587</v>
      </c>
      <c r="Q180" s="5">
        <v>2172</v>
      </c>
      <c r="R180" s="5">
        <v>10105</v>
      </c>
    </row>
    <row r="181" spans="1:18">
      <c r="A181" s="5">
        <v>1386</v>
      </c>
      <c r="B181" s="5">
        <v>3</v>
      </c>
      <c r="C181" s="5" t="s">
        <v>484</v>
      </c>
      <c r="D181" s="5" t="s">
        <v>485</v>
      </c>
      <c r="E181" s="5">
        <v>1327294</v>
      </c>
      <c r="F181" s="5">
        <v>18115</v>
      </c>
      <c r="G181" s="5">
        <v>35021</v>
      </c>
      <c r="H181" s="5">
        <v>7605</v>
      </c>
      <c r="I181" s="5">
        <v>35615</v>
      </c>
      <c r="J181" s="5">
        <v>277612</v>
      </c>
      <c r="K181" s="5">
        <v>51326</v>
      </c>
      <c r="L181" s="5">
        <v>52491</v>
      </c>
      <c r="M181" s="5">
        <v>12893</v>
      </c>
      <c r="N181" s="5">
        <v>33970</v>
      </c>
      <c r="O181" s="5">
        <v>39036</v>
      </c>
      <c r="P181" s="5">
        <v>49419</v>
      </c>
      <c r="Q181" s="5">
        <v>59121</v>
      </c>
      <c r="R181" s="5">
        <v>655070</v>
      </c>
    </row>
    <row r="182" spans="1:18">
      <c r="A182" s="5">
        <v>1386</v>
      </c>
      <c r="B182" s="5">
        <v>4</v>
      </c>
      <c r="C182" s="5" t="s">
        <v>486</v>
      </c>
      <c r="D182" s="5" t="s">
        <v>485</v>
      </c>
      <c r="E182" s="5">
        <v>1327294</v>
      </c>
      <c r="F182" s="5">
        <v>18115</v>
      </c>
      <c r="G182" s="5">
        <v>35021</v>
      </c>
      <c r="H182" s="5">
        <v>7605</v>
      </c>
      <c r="I182" s="5">
        <v>35615</v>
      </c>
      <c r="J182" s="5">
        <v>277612</v>
      </c>
      <c r="K182" s="5">
        <v>51326</v>
      </c>
      <c r="L182" s="5">
        <v>52491</v>
      </c>
      <c r="M182" s="5">
        <v>12893</v>
      </c>
      <c r="N182" s="5">
        <v>33970</v>
      </c>
      <c r="O182" s="5">
        <v>39036</v>
      </c>
      <c r="P182" s="5">
        <v>49419</v>
      </c>
      <c r="Q182" s="5">
        <v>59121</v>
      </c>
      <c r="R182" s="5">
        <v>655070</v>
      </c>
    </row>
    <row r="183" spans="1:18">
      <c r="A183" s="5">
        <v>1386</v>
      </c>
      <c r="B183" s="5">
        <v>2</v>
      </c>
      <c r="C183" s="5" t="s">
        <v>487</v>
      </c>
      <c r="D183" s="5" t="s">
        <v>488</v>
      </c>
      <c r="E183" s="5">
        <v>746471</v>
      </c>
      <c r="F183" s="5">
        <v>13280</v>
      </c>
      <c r="G183" s="5">
        <v>46005</v>
      </c>
      <c r="H183" s="5">
        <v>37310</v>
      </c>
      <c r="I183" s="5">
        <v>29440</v>
      </c>
      <c r="J183" s="5">
        <v>121046</v>
      </c>
      <c r="K183" s="5">
        <v>139994</v>
      </c>
      <c r="L183" s="5">
        <v>19812</v>
      </c>
      <c r="M183" s="5">
        <v>4758</v>
      </c>
      <c r="N183" s="5">
        <v>20438</v>
      </c>
      <c r="O183" s="5">
        <v>12952</v>
      </c>
      <c r="P183" s="5">
        <v>33400</v>
      </c>
      <c r="Q183" s="5">
        <v>44710</v>
      </c>
      <c r="R183" s="5">
        <v>223326</v>
      </c>
    </row>
    <row r="184" spans="1:18">
      <c r="A184" s="5">
        <v>1386</v>
      </c>
      <c r="B184" s="5">
        <v>3</v>
      </c>
      <c r="C184" s="5" t="s">
        <v>489</v>
      </c>
      <c r="D184" s="5" t="s">
        <v>490</v>
      </c>
      <c r="E184" s="5">
        <v>543531</v>
      </c>
      <c r="F184" s="5">
        <v>2402</v>
      </c>
      <c r="G184" s="5">
        <v>38593</v>
      </c>
      <c r="H184" s="5">
        <v>36443</v>
      </c>
      <c r="I184" s="5">
        <v>20358</v>
      </c>
      <c r="J184" s="5">
        <v>93972</v>
      </c>
      <c r="K184" s="5">
        <v>124400</v>
      </c>
      <c r="L184" s="5">
        <v>7116</v>
      </c>
      <c r="M184" s="5">
        <v>470</v>
      </c>
      <c r="N184" s="5">
        <v>5133</v>
      </c>
      <c r="O184" s="5">
        <v>2154</v>
      </c>
      <c r="P184" s="5">
        <v>15056</v>
      </c>
      <c r="Q184" s="5">
        <v>30300</v>
      </c>
      <c r="R184" s="5">
        <v>167133</v>
      </c>
    </row>
    <row r="185" spans="1:18">
      <c r="A185" s="5">
        <v>1386</v>
      </c>
      <c r="B185" s="5">
        <v>4</v>
      </c>
      <c r="C185" s="5" t="s">
        <v>491</v>
      </c>
      <c r="D185" s="5" t="s">
        <v>492</v>
      </c>
      <c r="E185" s="5">
        <v>542623</v>
      </c>
      <c r="F185" s="5">
        <v>2339</v>
      </c>
      <c r="G185" s="5">
        <v>38593</v>
      </c>
      <c r="H185" s="5">
        <v>36398</v>
      </c>
      <c r="I185" s="5">
        <v>20275</v>
      </c>
      <c r="J185" s="5">
        <v>93780</v>
      </c>
      <c r="K185" s="5">
        <v>124306</v>
      </c>
      <c r="L185" s="5">
        <v>6791</v>
      </c>
      <c r="M185" s="5">
        <v>464</v>
      </c>
      <c r="N185" s="5">
        <v>5126</v>
      </c>
      <c r="O185" s="5">
        <v>2108</v>
      </c>
      <c r="P185" s="5">
        <v>15036</v>
      </c>
      <c r="Q185" s="5">
        <v>30300</v>
      </c>
      <c r="R185" s="5">
        <v>167107</v>
      </c>
    </row>
    <row r="186" spans="1:18">
      <c r="A186" s="5">
        <v>1386</v>
      </c>
      <c r="B186" s="5">
        <v>4</v>
      </c>
      <c r="C186" s="5" t="s">
        <v>493</v>
      </c>
      <c r="D186" s="5" t="s">
        <v>494</v>
      </c>
      <c r="E186" s="5">
        <v>908</v>
      </c>
      <c r="F186" s="5">
        <v>63</v>
      </c>
      <c r="G186" s="5">
        <v>0</v>
      </c>
      <c r="H186" s="5">
        <v>45</v>
      </c>
      <c r="I186" s="5">
        <v>84</v>
      </c>
      <c r="J186" s="5">
        <v>192</v>
      </c>
      <c r="K186" s="5">
        <v>94</v>
      </c>
      <c r="L186" s="5">
        <v>325</v>
      </c>
      <c r="M186" s="5">
        <v>6</v>
      </c>
      <c r="N186" s="5">
        <v>8</v>
      </c>
      <c r="O186" s="5">
        <v>46</v>
      </c>
      <c r="P186" s="5">
        <v>20</v>
      </c>
      <c r="Q186" s="5">
        <v>0</v>
      </c>
      <c r="R186" s="5">
        <v>26</v>
      </c>
    </row>
    <row r="187" spans="1:18">
      <c r="A187" s="5">
        <v>1386</v>
      </c>
      <c r="B187" s="5">
        <v>3</v>
      </c>
      <c r="C187" s="5" t="s">
        <v>495</v>
      </c>
      <c r="D187" s="5" t="s">
        <v>496</v>
      </c>
      <c r="E187" s="5">
        <v>80976</v>
      </c>
      <c r="F187" s="5">
        <v>0</v>
      </c>
      <c r="G187" s="5">
        <v>3372</v>
      </c>
      <c r="H187" s="5">
        <v>132</v>
      </c>
      <c r="I187" s="5">
        <v>3163</v>
      </c>
      <c r="J187" s="5">
        <v>5170</v>
      </c>
      <c r="K187" s="5">
        <v>8935</v>
      </c>
      <c r="L187" s="5">
        <v>5207</v>
      </c>
      <c r="M187" s="5">
        <v>1322</v>
      </c>
      <c r="N187" s="5">
        <v>11218</v>
      </c>
      <c r="O187" s="5">
        <v>6889</v>
      </c>
      <c r="P187" s="5">
        <v>3626</v>
      </c>
      <c r="Q187" s="5">
        <v>6307</v>
      </c>
      <c r="R187" s="5">
        <v>25634</v>
      </c>
    </row>
    <row r="188" spans="1:18">
      <c r="A188" s="5">
        <v>1386</v>
      </c>
      <c r="B188" s="5">
        <v>4</v>
      </c>
      <c r="C188" s="5" t="s">
        <v>497</v>
      </c>
      <c r="D188" s="5" t="s">
        <v>496</v>
      </c>
      <c r="E188" s="5">
        <v>80976</v>
      </c>
      <c r="F188" s="5">
        <v>0</v>
      </c>
      <c r="G188" s="5">
        <v>3372</v>
      </c>
      <c r="H188" s="5">
        <v>132</v>
      </c>
      <c r="I188" s="5">
        <v>3163</v>
      </c>
      <c r="J188" s="5">
        <v>5170</v>
      </c>
      <c r="K188" s="5">
        <v>8935</v>
      </c>
      <c r="L188" s="5">
        <v>5207</v>
      </c>
      <c r="M188" s="5">
        <v>1322</v>
      </c>
      <c r="N188" s="5">
        <v>11218</v>
      </c>
      <c r="O188" s="5">
        <v>6889</v>
      </c>
      <c r="P188" s="5">
        <v>3626</v>
      </c>
      <c r="Q188" s="5">
        <v>6307</v>
      </c>
      <c r="R188" s="5">
        <v>25634</v>
      </c>
    </row>
    <row r="189" spans="1:18">
      <c r="A189" s="5">
        <v>1386</v>
      </c>
      <c r="B189" s="5">
        <v>3</v>
      </c>
      <c r="C189" s="5" t="s">
        <v>498</v>
      </c>
      <c r="D189" s="5" t="s">
        <v>499</v>
      </c>
      <c r="E189" s="5">
        <v>121964</v>
      </c>
      <c r="F189" s="5">
        <v>10878</v>
      </c>
      <c r="G189" s="5">
        <v>4040</v>
      </c>
      <c r="H189" s="5">
        <v>735</v>
      </c>
      <c r="I189" s="5">
        <v>5919</v>
      </c>
      <c r="J189" s="5">
        <v>21903</v>
      </c>
      <c r="K189" s="5">
        <v>6659</v>
      </c>
      <c r="L189" s="5">
        <v>7488</v>
      </c>
      <c r="M189" s="5">
        <v>2967</v>
      </c>
      <c r="N189" s="5">
        <v>4087</v>
      </c>
      <c r="O189" s="5">
        <v>3910</v>
      </c>
      <c r="P189" s="5">
        <v>14718</v>
      </c>
      <c r="Q189" s="5">
        <v>8103</v>
      </c>
      <c r="R189" s="5">
        <v>30559</v>
      </c>
    </row>
    <row r="190" spans="1:18">
      <c r="A190" s="5">
        <v>1386</v>
      </c>
      <c r="B190" s="5">
        <v>4</v>
      </c>
      <c r="C190" s="5" t="s">
        <v>500</v>
      </c>
      <c r="D190" s="5" t="s">
        <v>501</v>
      </c>
      <c r="E190" s="5">
        <v>98099</v>
      </c>
      <c r="F190" s="5">
        <v>10670</v>
      </c>
      <c r="G190" s="5">
        <v>3262</v>
      </c>
      <c r="H190" s="5">
        <v>412</v>
      </c>
      <c r="I190" s="5">
        <v>4613</v>
      </c>
      <c r="J190" s="5">
        <v>20542</v>
      </c>
      <c r="K190" s="5">
        <v>4442</v>
      </c>
      <c r="L190" s="5">
        <v>5095</v>
      </c>
      <c r="M190" s="5">
        <v>407</v>
      </c>
      <c r="N190" s="5">
        <v>2420</v>
      </c>
      <c r="O190" s="5">
        <v>1835</v>
      </c>
      <c r="P190" s="5">
        <v>13004</v>
      </c>
      <c r="Q190" s="5">
        <v>2249</v>
      </c>
      <c r="R190" s="5">
        <v>29148</v>
      </c>
    </row>
    <row r="191" spans="1:18">
      <c r="A191" s="5">
        <v>1386</v>
      </c>
      <c r="B191" s="5">
        <v>4</v>
      </c>
      <c r="C191" s="5" t="s">
        <v>502</v>
      </c>
      <c r="D191" s="5" t="s">
        <v>503</v>
      </c>
      <c r="E191" s="5">
        <v>5739</v>
      </c>
      <c r="F191" s="5">
        <v>7</v>
      </c>
      <c r="G191" s="5">
        <v>106</v>
      </c>
      <c r="H191" s="5">
        <v>0</v>
      </c>
      <c r="I191" s="5">
        <v>409</v>
      </c>
      <c r="J191" s="5">
        <v>613</v>
      </c>
      <c r="K191" s="5">
        <v>918</v>
      </c>
      <c r="L191" s="5">
        <v>475</v>
      </c>
      <c r="M191" s="5">
        <v>15</v>
      </c>
      <c r="N191" s="5">
        <v>760</v>
      </c>
      <c r="O191" s="5">
        <v>455</v>
      </c>
      <c r="P191" s="5">
        <v>838</v>
      </c>
      <c r="Q191" s="5">
        <v>261</v>
      </c>
      <c r="R191" s="5">
        <v>881</v>
      </c>
    </row>
    <row r="192" spans="1:18">
      <c r="A192" s="5">
        <v>1386</v>
      </c>
      <c r="B192" s="5">
        <v>4</v>
      </c>
      <c r="C192" s="5" t="s">
        <v>504</v>
      </c>
      <c r="D192" s="5" t="s">
        <v>499</v>
      </c>
      <c r="E192" s="5">
        <v>18127</v>
      </c>
      <c r="F192" s="5">
        <v>200</v>
      </c>
      <c r="G192" s="5">
        <v>672</v>
      </c>
      <c r="H192" s="5">
        <v>323</v>
      </c>
      <c r="I192" s="5">
        <v>897</v>
      </c>
      <c r="J192" s="5">
        <v>748</v>
      </c>
      <c r="K192" s="5">
        <v>1299</v>
      </c>
      <c r="L192" s="5">
        <v>1919</v>
      </c>
      <c r="M192" s="5">
        <v>2545</v>
      </c>
      <c r="N192" s="5">
        <v>906</v>
      </c>
      <c r="O192" s="5">
        <v>1619</v>
      </c>
      <c r="P192" s="5">
        <v>877</v>
      </c>
      <c r="Q192" s="5">
        <v>5593</v>
      </c>
      <c r="R192" s="5">
        <v>529</v>
      </c>
    </row>
    <row r="193" spans="1:18">
      <c r="A193" s="5">
        <v>1386</v>
      </c>
      <c r="B193" s="5">
        <v>2</v>
      </c>
      <c r="C193" s="5" t="s">
        <v>505</v>
      </c>
      <c r="D193" s="5" t="s">
        <v>506</v>
      </c>
      <c r="E193" s="5">
        <v>225621</v>
      </c>
      <c r="F193" s="5">
        <v>1287</v>
      </c>
      <c r="G193" s="5">
        <v>32223</v>
      </c>
      <c r="H193" s="5">
        <v>311</v>
      </c>
      <c r="I193" s="5">
        <v>9483</v>
      </c>
      <c r="J193" s="5">
        <v>57041</v>
      </c>
      <c r="K193" s="5">
        <v>17997</v>
      </c>
      <c r="L193" s="5">
        <v>8817</v>
      </c>
      <c r="M193" s="5">
        <v>914</v>
      </c>
      <c r="N193" s="5">
        <v>11574</v>
      </c>
      <c r="O193" s="5">
        <v>4042</v>
      </c>
      <c r="P193" s="5">
        <v>40407</v>
      </c>
      <c r="Q193" s="5">
        <v>8055</v>
      </c>
      <c r="R193" s="5">
        <v>33470</v>
      </c>
    </row>
    <row r="194" spans="1:18">
      <c r="A194" s="5">
        <v>1386</v>
      </c>
      <c r="B194" s="5">
        <v>3</v>
      </c>
      <c r="C194" s="5" t="s">
        <v>507</v>
      </c>
      <c r="D194" s="5" t="s">
        <v>506</v>
      </c>
      <c r="E194" s="5">
        <v>225621</v>
      </c>
      <c r="F194" s="5">
        <v>1287</v>
      </c>
      <c r="G194" s="5">
        <v>32223</v>
      </c>
      <c r="H194" s="5">
        <v>311</v>
      </c>
      <c r="I194" s="5">
        <v>9483</v>
      </c>
      <c r="J194" s="5">
        <v>57041</v>
      </c>
      <c r="K194" s="5">
        <v>17997</v>
      </c>
      <c r="L194" s="5">
        <v>8817</v>
      </c>
      <c r="M194" s="5">
        <v>914</v>
      </c>
      <c r="N194" s="5">
        <v>11574</v>
      </c>
      <c r="O194" s="5">
        <v>4042</v>
      </c>
      <c r="P194" s="5">
        <v>40407</v>
      </c>
      <c r="Q194" s="5">
        <v>8055</v>
      </c>
      <c r="R194" s="5">
        <v>33470</v>
      </c>
    </row>
    <row r="195" spans="1:18">
      <c r="A195" s="5">
        <v>1386</v>
      </c>
      <c r="B195" s="5">
        <v>4</v>
      </c>
      <c r="C195" s="5" t="s">
        <v>508</v>
      </c>
      <c r="D195" s="5" t="s">
        <v>506</v>
      </c>
      <c r="E195" s="5">
        <v>225621</v>
      </c>
      <c r="F195" s="5">
        <v>1287</v>
      </c>
      <c r="G195" s="5">
        <v>32223</v>
      </c>
      <c r="H195" s="5">
        <v>311</v>
      </c>
      <c r="I195" s="5">
        <v>9483</v>
      </c>
      <c r="J195" s="5">
        <v>57041</v>
      </c>
      <c r="K195" s="5">
        <v>17997</v>
      </c>
      <c r="L195" s="5">
        <v>8817</v>
      </c>
      <c r="M195" s="5">
        <v>914</v>
      </c>
      <c r="N195" s="5">
        <v>11574</v>
      </c>
      <c r="O195" s="5">
        <v>4042</v>
      </c>
      <c r="P195" s="5">
        <v>40407</v>
      </c>
      <c r="Q195" s="5">
        <v>8055</v>
      </c>
      <c r="R195" s="5">
        <v>33470</v>
      </c>
    </row>
    <row r="196" spans="1:18">
      <c r="A196" s="5">
        <v>1386</v>
      </c>
      <c r="B196" s="5">
        <v>2</v>
      </c>
      <c r="C196" s="5" t="s">
        <v>509</v>
      </c>
      <c r="D196" s="5" t="s">
        <v>510</v>
      </c>
      <c r="E196" s="5">
        <v>131232</v>
      </c>
      <c r="F196" s="5">
        <v>3566</v>
      </c>
      <c r="G196" s="5">
        <v>7706</v>
      </c>
      <c r="H196" s="5">
        <v>247</v>
      </c>
      <c r="I196" s="5">
        <v>6825</v>
      </c>
      <c r="J196" s="5">
        <v>17479</v>
      </c>
      <c r="K196" s="5">
        <v>8296</v>
      </c>
      <c r="L196" s="5">
        <v>10541</v>
      </c>
      <c r="M196" s="5">
        <v>1194</v>
      </c>
      <c r="N196" s="5">
        <v>5550</v>
      </c>
      <c r="O196" s="5">
        <v>5003</v>
      </c>
      <c r="P196" s="5">
        <v>27896</v>
      </c>
      <c r="Q196" s="5">
        <v>7222</v>
      </c>
      <c r="R196" s="5">
        <v>29708</v>
      </c>
    </row>
    <row r="197" spans="1:18">
      <c r="A197" s="5">
        <v>1386</v>
      </c>
      <c r="B197" s="5">
        <v>3</v>
      </c>
      <c r="C197" s="5" t="s">
        <v>511</v>
      </c>
      <c r="D197" s="5" t="s">
        <v>512</v>
      </c>
      <c r="E197" s="5">
        <v>3383</v>
      </c>
      <c r="F197" s="5">
        <v>0</v>
      </c>
      <c r="G197" s="5">
        <v>261</v>
      </c>
      <c r="H197" s="5">
        <v>20</v>
      </c>
      <c r="I197" s="5">
        <v>350</v>
      </c>
      <c r="J197" s="5">
        <v>110</v>
      </c>
      <c r="K197" s="5">
        <v>221</v>
      </c>
      <c r="L197" s="5">
        <v>132</v>
      </c>
      <c r="M197" s="5">
        <v>0</v>
      </c>
      <c r="N197" s="5">
        <v>806</v>
      </c>
      <c r="O197" s="5">
        <v>213</v>
      </c>
      <c r="P197" s="5">
        <v>550</v>
      </c>
      <c r="Q197" s="5">
        <v>32</v>
      </c>
      <c r="R197" s="5">
        <v>688</v>
      </c>
    </row>
    <row r="198" spans="1:18">
      <c r="A198" s="5">
        <v>1386</v>
      </c>
      <c r="B198" s="5">
        <v>9</v>
      </c>
      <c r="C198" s="5" t="s">
        <v>513</v>
      </c>
      <c r="D198" s="5" t="s">
        <v>514</v>
      </c>
      <c r="E198" s="5">
        <v>3383</v>
      </c>
      <c r="F198" s="5">
        <v>0</v>
      </c>
      <c r="G198" s="5">
        <v>261</v>
      </c>
      <c r="H198" s="5">
        <v>20</v>
      </c>
      <c r="I198" s="5">
        <v>350</v>
      </c>
      <c r="J198" s="5">
        <v>110</v>
      </c>
      <c r="K198" s="5">
        <v>221</v>
      </c>
      <c r="L198" s="5">
        <v>132</v>
      </c>
      <c r="M198" s="5">
        <v>0</v>
      </c>
      <c r="N198" s="5">
        <v>806</v>
      </c>
      <c r="O198" s="5">
        <v>213</v>
      </c>
      <c r="P198" s="5">
        <v>550</v>
      </c>
      <c r="Q198" s="5">
        <v>32</v>
      </c>
      <c r="R198" s="5">
        <v>688</v>
      </c>
    </row>
    <row r="199" spans="1:18">
      <c r="A199" s="5">
        <v>1386</v>
      </c>
      <c r="B199" s="5">
        <v>3</v>
      </c>
      <c r="C199" s="5" t="s">
        <v>515</v>
      </c>
      <c r="D199" s="5" t="s">
        <v>516</v>
      </c>
      <c r="E199" s="5">
        <v>5281</v>
      </c>
      <c r="F199" s="5">
        <v>0</v>
      </c>
      <c r="G199" s="5">
        <v>738</v>
      </c>
      <c r="H199" s="5">
        <v>0</v>
      </c>
      <c r="I199" s="5">
        <v>203</v>
      </c>
      <c r="J199" s="5">
        <v>648</v>
      </c>
      <c r="K199" s="5">
        <v>383</v>
      </c>
      <c r="L199" s="5">
        <v>530</v>
      </c>
      <c r="M199" s="5">
        <v>28</v>
      </c>
      <c r="N199" s="5">
        <v>12</v>
      </c>
      <c r="O199" s="5">
        <v>374</v>
      </c>
      <c r="P199" s="5">
        <v>1640</v>
      </c>
      <c r="Q199" s="5">
        <v>401</v>
      </c>
      <c r="R199" s="5">
        <v>324</v>
      </c>
    </row>
    <row r="200" spans="1:18">
      <c r="A200" s="5">
        <v>1386</v>
      </c>
      <c r="B200" s="5">
        <v>4</v>
      </c>
      <c r="C200" s="5" t="s">
        <v>517</v>
      </c>
      <c r="D200" s="5" t="s">
        <v>516</v>
      </c>
      <c r="E200" s="5">
        <v>5281</v>
      </c>
      <c r="F200" s="5">
        <v>0</v>
      </c>
      <c r="G200" s="5">
        <v>738</v>
      </c>
      <c r="H200" s="5">
        <v>0</v>
      </c>
      <c r="I200" s="5">
        <v>203</v>
      </c>
      <c r="J200" s="5">
        <v>648</v>
      </c>
      <c r="K200" s="5">
        <v>383</v>
      </c>
      <c r="L200" s="5">
        <v>530</v>
      </c>
      <c r="M200" s="5">
        <v>28</v>
      </c>
      <c r="N200" s="5">
        <v>12</v>
      </c>
      <c r="O200" s="5">
        <v>374</v>
      </c>
      <c r="P200" s="5">
        <v>1640</v>
      </c>
      <c r="Q200" s="5">
        <v>401</v>
      </c>
      <c r="R200" s="5">
        <v>324</v>
      </c>
    </row>
    <row r="201" spans="1:18">
      <c r="A201" s="5">
        <v>1386</v>
      </c>
      <c r="B201" s="5">
        <v>3</v>
      </c>
      <c r="C201" s="5" t="s">
        <v>518</v>
      </c>
      <c r="D201" s="5" t="s">
        <v>519</v>
      </c>
      <c r="E201" s="5">
        <v>1938</v>
      </c>
      <c r="F201" s="5">
        <v>0</v>
      </c>
      <c r="G201" s="5">
        <v>130</v>
      </c>
      <c r="H201" s="5">
        <v>0</v>
      </c>
      <c r="I201" s="5">
        <v>267</v>
      </c>
      <c r="J201" s="5">
        <v>586</v>
      </c>
      <c r="K201" s="5">
        <v>179</v>
      </c>
      <c r="L201" s="5">
        <v>22</v>
      </c>
      <c r="M201" s="5">
        <v>0</v>
      </c>
      <c r="N201" s="5">
        <v>7</v>
      </c>
      <c r="O201" s="5">
        <v>0</v>
      </c>
      <c r="P201" s="5">
        <v>650</v>
      </c>
      <c r="Q201" s="5">
        <v>0</v>
      </c>
      <c r="R201" s="5">
        <v>96</v>
      </c>
    </row>
    <row r="202" spans="1:18">
      <c r="A202" s="5">
        <v>1386</v>
      </c>
      <c r="B202" s="5">
        <v>4</v>
      </c>
      <c r="C202" s="5" t="s">
        <v>520</v>
      </c>
      <c r="D202" s="5" t="s">
        <v>519</v>
      </c>
      <c r="E202" s="5">
        <v>1938</v>
      </c>
      <c r="F202" s="5">
        <v>0</v>
      </c>
      <c r="G202" s="5">
        <v>130</v>
      </c>
      <c r="H202" s="5">
        <v>0</v>
      </c>
      <c r="I202" s="5">
        <v>267</v>
      </c>
      <c r="J202" s="5">
        <v>586</v>
      </c>
      <c r="K202" s="5">
        <v>179</v>
      </c>
      <c r="L202" s="5">
        <v>22</v>
      </c>
      <c r="M202" s="5">
        <v>0</v>
      </c>
      <c r="N202" s="5">
        <v>7</v>
      </c>
      <c r="O202" s="5">
        <v>0</v>
      </c>
      <c r="P202" s="5">
        <v>650</v>
      </c>
      <c r="Q202" s="5">
        <v>0</v>
      </c>
      <c r="R202" s="5">
        <v>96</v>
      </c>
    </row>
    <row r="203" spans="1:18">
      <c r="A203" s="5">
        <v>1386</v>
      </c>
      <c r="B203" s="5">
        <v>3</v>
      </c>
      <c r="C203" s="5" t="s">
        <v>521</v>
      </c>
      <c r="D203" s="5" t="s">
        <v>522</v>
      </c>
      <c r="E203" s="5">
        <v>82820</v>
      </c>
      <c r="F203" s="5">
        <v>2570</v>
      </c>
      <c r="G203" s="5">
        <v>5447</v>
      </c>
      <c r="H203" s="5">
        <v>216</v>
      </c>
      <c r="I203" s="5">
        <v>3759</v>
      </c>
      <c r="J203" s="5">
        <v>9912</v>
      </c>
      <c r="K203" s="5">
        <v>4357</v>
      </c>
      <c r="L203" s="5">
        <v>8112</v>
      </c>
      <c r="M203" s="5">
        <v>997</v>
      </c>
      <c r="N203" s="5">
        <v>3417</v>
      </c>
      <c r="O203" s="5">
        <v>3168</v>
      </c>
      <c r="P203" s="5">
        <v>17570</v>
      </c>
      <c r="Q203" s="5">
        <v>5813</v>
      </c>
      <c r="R203" s="5">
        <v>17482</v>
      </c>
    </row>
    <row r="204" spans="1:18">
      <c r="A204" s="5">
        <v>1386</v>
      </c>
      <c r="B204" s="5">
        <v>4</v>
      </c>
      <c r="C204" s="5" t="s">
        <v>523</v>
      </c>
      <c r="D204" s="5" t="s">
        <v>522</v>
      </c>
      <c r="E204" s="5">
        <v>82820</v>
      </c>
      <c r="F204" s="5">
        <v>2570</v>
      </c>
      <c r="G204" s="5">
        <v>5447</v>
      </c>
      <c r="H204" s="5">
        <v>216</v>
      </c>
      <c r="I204" s="5">
        <v>3759</v>
      </c>
      <c r="J204" s="5">
        <v>9912</v>
      </c>
      <c r="K204" s="5">
        <v>4357</v>
      </c>
      <c r="L204" s="5">
        <v>8112</v>
      </c>
      <c r="M204" s="5">
        <v>997</v>
      </c>
      <c r="N204" s="5">
        <v>3417</v>
      </c>
      <c r="O204" s="5">
        <v>3168</v>
      </c>
      <c r="P204" s="5">
        <v>17570</v>
      </c>
      <c r="Q204" s="5">
        <v>5813</v>
      </c>
      <c r="R204" s="5">
        <v>17482</v>
      </c>
    </row>
    <row r="205" spans="1:18">
      <c r="A205" s="5">
        <v>1386</v>
      </c>
      <c r="B205" s="5">
        <v>7</v>
      </c>
      <c r="C205" s="5" t="s">
        <v>524</v>
      </c>
      <c r="D205" s="5" t="s">
        <v>525</v>
      </c>
      <c r="E205" s="5">
        <v>37810</v>
      </c>
      <c r="F205" s="5">
        <v>996</v>
      </c>
      <c r="G205" s="5">
        <v>1129</v>
      </c>
      <c r="H205" s="5">
        <v>11</v>
      </c>
      <c r="I205" s="5">
        <v>2246</v>
      </c>
      <c r="J205" s="5">
        <v>6222</v>
      </c>
      <c r="K205" s="5">
        <v>3157</v>
      </c>
      <c r="L205" s="5">
        <v>1745</v>
      </c>
      <c r="M205" s="5">
        <v>168</v>
      </c>
      <c r="N205" s="5">
        <v>1307</v>
      </c>
      <c r="O205" s="5">
        <v>1248</v>
      </c>
      <c r="P205" s="5">
        <v>7485</v>
      </c>
      <c r="Q205" s="5">
        <v>977</v>
      </c>
      <c r="R205" s="5">
        <v>11118</v>
      </c>
    </row>
    <row r="206" spans="1:18">
      <c r="A206" s="5">
        <v>1386</v>
      </c>
      <c r="B206" s="5">
        <v>9</v>
      </c>
      <c r="C206" s="5" t="s">
        <v>526</v>
      </c>
      <c r="D206" s="5" t="s">
        <v>525</v>
      </c>
      <c r="E206" s="5">
        <v>37810</v>
      </c>
      <c r="F206" s="5">
        <v>996</v>
      </c>
      <c r="G206" s="5">
        <v>1129</v>
      </c>
      <c r="H206" s="5">
        <v>11</v>
      </c>
      <c r="I206" s="5">
        <v>2246</v>
      </c>
      <c r="J206" s="5">
        <v>6222</v>
      </c>
      <c r="K206" s="5">
        <v>3157</v>
      </c>
      <c r="L206" s="5">
        <v>1745</v>
      </c>
      <c r="M206" s="5">
        <v>168</v>
      </c>
      <c r="N206" s="5">
        <v>1307</v>
      </c>
      <c r="O206" s="5">
        <v>1248</v>
      </c>
      <c r="P206" s="5">
        <v>7485</v>
      </c>
      <c r="Q206" s="5">
        <v>977</v>
      </c>
      <c r="R206" s="5">
        <v>11118</v>
      </c>
    </row>
    <row r="207" spans="1:18">
      <c r="A207" s="5">
        <v>1386</v>
      </c>
      <c r="B207" s="5">
        <v>2</v>
      </c>
      <c r="C207" s="5" t="s">
        <v>527</v>
      </c>
      <c r="D207" s="5" t="s">
        <v>528</v>
      </c>
      <c r="E207" s="5">
        <v>22081</v>
      </c>
      <c r="F207" s="5">
        <v>7253</v>
      </c>
      <c r="G207" s="5">
        <v>1376</v>
      </c>
      <c r="H207" s="5">
        <v>239</v>
      </c>
      <c r="I207" s="5">
        <v>756</v>
      </c>
      <c r="J207" s="5">
        <v>1920</v>
      </c>
      <c r="K207" s="5">
        <v>1359</v>
      </c>
      <c r="L207" s="5">
        <v>1141</v>
      </c>
      <c r="M207" s="5">
        <v>174</v>
      </c>
      <c r="N207" s="5">
        <v>704</v>
      </c>
      <c r="O207" s="5">
        <v>495</v>
      </c>
      <c r="P207" s="5">
        <v>2275</v>
      </c>
      <c r="Q207" s="5">
        <v>1640</v>
      </c>
      <c r="R207" s="5">
        <v>2749</v>
      </c>
    </row>
    <row r="208" spans="1:18">
      <c r="A208" s="5">
        <v>1386</v>
      </c>
      <c r="B208" s="5">
        <v>7</v>
      </c>
      <c r="C208" s="5" t="s">
        <v>529</v>
      </c>
      <c r="D208" s="5" t="s">
        <v>530</v>
      </c>
      <c r="E208" s="5">
        <v>22081</v>
      </c>
      <c r="F208" s="5">
        <v>7253</v>
      </c>
      <c r="G208" s="5">
        <v>1376</v>
      </c>
      <c r="H208" s="5">
        <v>239</v>
      </c>
      <c r="I208" s="5">
        <v>756</v>
      </c>
      <c r="J208" s="5">
        <v>1920</v>
      </c>
      <c r="K208" s="5">
        <v>1359</v>
      </c>
      <c r="L208" s="5">
        <v>1141</v>
      </c>
      <c r="M208" s="5">
        <v>174</v>
      </c>
      <c r="N208" s="5">
        <v>704</v>
      </c>
      <c r="O208" s="5">
        <v>495</v>
      </c>
      <c r="P208" s="5">
        <v>2275</v>
      </c>
      <c r="Q208" s="5">
        <v>1640</v>
      </c>
      <c r="R208" s="5">
        <v>2749</v>
      </c>
    </row>
    <row r="209" spans="1:18">
      <c r="A209" s="5">
        <v>1386</v>
      </c>
      <c r="B209" s="5">
        <v>19</v>
      </c>
      <c r="C209" s="5" t="s">
        <v>531</v>
      </c>
      <c r="D209" s="5" t="s">
        <v>532</v>
      </c>
      <c r="E209" s="5">
        <v>407</v>
      </c>
      <c r="F209" s="5">
        <v>0</v>
      </c>
      <c r="G209" s="5">
        <v>33</v>
      </c>
      <c r="H209" s="5">
        <v>0</v>
      </c>
      <c r="I209" s="5">
        <v>16</v>
      </c>
      <c r="J209" s="5">
        <v>1</v>
      </c>
      <c r="K209" s="5">
        <v>0</v>
      </c>
      <c r="L209" s="5">
        <v>40</v>
      </c>
      <c r="M209" s="5">
        <v>18</v>
      </c>
      <c r="N209" s="5">
        <v>49</v>
      </c>
      <c r="O209" s="5">
        <v>0</v>
      </c>
      <c r="P209" s="5">
        <v>205</v>
      </c>
      <c r="Q209" s="5">
        <v>1</v>
      </c>
      <c r="R209" s="5">
        <v>44</v>
      </c>
    </row>
    <row r="210" spans="1:18">
      <c r="A210" s="5">
        <v>1386</v>
      </c>
      <c r="B210" s="5">
        <v>4</v>
      </c>
      <c r="C210" s="5" t="s">
        <v>533</v>
      </c>
      <c r="D210" s="5" t="s">
        <v>534</v>
      </c>
      <c r="E210" s="5">
        <v>15285</v>
      </c>
      <c r="F210" s="5">
        <v>7253</v>
      </c>
      <c r="G210" s="5">
        <v>572</v>
      </c>
      <c r="H210" s="5">
        <v>239</v>
      </c>
      <c r="I210" s="5">
        <v>520</v>
      </c>
      <c r="J210" s="5">
        <v>542</v>
      </c>
      <c r="K210" s="5">
        <v>1096</v>
      </c>
      <c r="L210" s="5">
        <v>770</v>
      </c>
      <c r="M210" s="5">
        <v>39</v>
      </c>
      <c r="N210" s="5">
        <v>229</v>
      </c>
      <c r="O210" s="5">
        <v>155</v>
      </c>
      <c r="P210" s="5">
        <v>1804</v>
      </c>
      <c r="Q210" s="5">
        <v>225</v>
      </c>
      <c r="R210" s="5">
        <v>1840</v>
      </c>
    </row>
    <row r="211" spans="1:18">
      <c r="A211" s="5">
        <v>1386</v>
      </c>
      <c r="B211" s="5">
        <v>4</v>
      </c>
      <c r="C211" s="5" t="s">
        <v>535</v>
      </c>
      <c r="D211" s="5" t="s">
        <v>536</v>
      </c>
      <c r="E211" s="5">
        <v>4145</v>
      </c>
      <c r="F211" s="5">
        <v>0</v>
      </c>
      <c r="G211" s="5">
        <v>313</v>
      </c>
      <c r="H211" s="5">
        <v>0</v>
      </c>
      <c r="I211" s="5">
        <v>149</v>
      </c>
      <c r="J211" s="5">
        <v>915</v>
      </c>
      <c r="K211" s="5">
        <v>260</v>
      </c>
      <c r="L211" s="5">
        <v>325</v>
      </c>
      <c r="M211" s="5">
        <v>53</v>
      </c>
      <c r="N211" s="5">
        <v>188</v>
      </c>
      <c r="O211" s="5">
        <v>332</v>
      </c>
      <c r="P211" s="5">
        <v>167</v>
      </c>
      <c r="Q211" s="5">
        <v>643</v>
      </c>
      <c r="R211" s="5">
        <v>800</v>
      </c>
    </row>
    <row r="212" spans="1:18">
      <c r="A212" s="5">
        <v>1386</v>
      </c>
      <c r="B212" s="5">
        <v>4</v>
      </c>
      <c r="C212" s="5" t="s">
        <v>537</v>
      </c>
      <c r="D212" s="5" t="s">
        <v>538</v>
      </c>
      <c r="E212" s="5">
        <v>2244</v>
      </c>
      <c r="F212" s="5">
        <v>0</v>
      </c>
      <c r="G212" s="5">
        <v>459</v>
      </c>
      <c r="H212" s="5">
        <v>0</v>
      </c>
      <c r="I212" s="5">
        <v>70</v>
      </c>
      <c r="J212" s="5">
        <v>462</v>
      </c>
      <c r="K212" s="5">
        <v>3</v>
      </c>
      <c r="L212" s="5">
        <v>6</v>
      </c>
      <c r="M212" s="5">
        <v>65</v>
      </c>
      <c r="N212" s="5">
        <v>237</v>
      </c>
      <c r="O212" s="5">
        <v>8</v>
      </c>
      <c r="P212" s="5">
        <v>99</v>
      </c>
      <c r="Q212" s="5">
        <v>771</v>
      </c>
      <c r="R212" s="5">
        <v>65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6" t="s">
        <v>159</v>
      </c>
      <c r="B1" s="26"/>
      <c r="C1" s="25" t="str">
        <f>CONCATENATE("8-",'فهرست جداول'!B9,"-",MID('فهرست جداول'!B1, 58,10), "                  (میلیون ریال)")</f>
        <v>8-دریافتی خدمات غیر صنعتی کارگاه‏ها بر حسب فعالیت-86 کل کشور                  (میلیون ریال)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39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81</v>
      </c>
      <c r="L2" s="16" t="s">
        <v>82</v>
      </c>
      <c r="M2" s="16" t="s">
        <v>83</v>
      </c>
      <c r="N2" s="16" t="s">
        <v>84</v>
      </c>
      <c r="O2" s="16" t="s">
        <v>85</v>
      </c>
      <c r="P2" s="16" t="s">
        <v>80</v>
      </c>
    </row>
    <row r="3" spans="1:16">
      <c r="A3" s="5">
        <v>1386</v>
      </c>
      <c r="B3" s="5">
        <v>1</v>
      </c>
      <c r="C3" s="5" t="s">
        <v>162</v>
      </c>
      <c r="D3" s="5" t="s">
        <v>163</v>
      </c>
      <c r="E3" s="5">
        <v>1951702</v>
      </c>
      <c r="F3" s="5">
        <v>144577</v>
      </c>
      <c r="G3" s="5">
        <v>168349</v>
      </c>
      <c r="H3" s="5">
        <v>37084</v>
      </c>
      <c r="I3" s="5">
        <v>2251</v>
      </c>
      <c r="J3" s="5">
        <v>225039</v>
      </c>
      <c r="K3" s="5">
        <v>153188</v>
      </c>
      <c r="L3" s="5">
        <v>1979</v>
      </c>
      <c r="M3" s="5">
        <v>26266</v>
      </c>
      <c r="N3" s="5">
        <v>25816</v>
      </c>
      <c r="O3" s="5">
        <v>917</v>
      </c>
      <c r="P3" s="5">
        <v>1166236</v>
      </c>
    </row>
    <row r="4" spans="1:16">
      <c r="A4" s="5">
        <v>1386</v>
      </c>
      <c r="B4" s="5">
        <v>2</v>
      </c>
      <c r="C4" s="5" t="s">
        <v>164</v>
      </c>
      <c r="D4" s="5" t="s">
        <v>165</v>
      </c>
      <c r="E4" s="5">
        <v>103812</v>
      </c>
      <c r="F4" s="5">
        <v>27167</v>
      </c>
      <c r="G4" s="5">
        <v>41231</v>
      </c>
      <c r="H4" s="5">
        <v>1492</v>
      </c>
      <c r="I4" s="5">
        <v>269</v>
      </c>
      <c r="J4" s="5">
        <v>9085</v>
      </c>
      <c r="K4" s="5">
        <v>2017</v>
      </c>
      <c r="L4" s="5">
        <v>234</v>
      </c>
      <c r="M4" s="5">
        <v>128</v>
      </c>
      <c r="N4" s="5">
        <v>50</v>
      </c>
      <c r="O4" s="5">
        <v>0</v>
      </c>
      <c r="P4" s="5">
        <v>22138</v>
      </c>
    </row>
    <row r="5" spans="1:16">
      <c r="A5" s="5">
        <v>1386</v>
      </c>
      <c r="B5" s="5">
        <v>3</v>
      </c>
      <c r="C5" s="5" t="s">
        <v>166</v>
      </c>
      <c r="D5" s="5" t="s">
        <v>167</v>
      </c>
      <c r="E5" s="5">
        <v>13754</v>
      </c>
      <c r="F5" s="5">
        <v>6051</v>
      </c>
      <c r="G5" s="5">
        <v>4383</v>
      </c>
      <c r="H5" s="5">
        <v>380</v>
      </c>
      <c r="I5" s="5">
        <v>0</v>
      </c>
      <c r="J5" s="5">
        <v>1591</v>
      </c>
      <c r="K5" s="5">
        <v>24</v>
      </c>
      <c r="L5" s="5">
        <v>0</v>
      </c>
      <c r="M5" s="5">
        <v>0</v>
      </c>
      <c r="N5" s="5">
        <v>5</v>
      </c>
      <c r="O5" s="5">
        <v>0</v>
      </c>
      <c r="P5" s="5">
        <v>1320</v>
      </c>
    </row>
    <row r="6" spans="1:16">
      <c r="A6" s="5">
        <v>1386</v>
      </c>
      <c r="B6" s="5">
        <v>4</v>
      </c>
      <c r="C6" s="5" t="s">
        <v>168</v>
      </c>
      <c r="D6" s="5" t="s">
        <v>167</v>
      </c>
      <c r="E6" s="5">
        <v>13754</v>
      </c>
      <c r="F6" s="5">
        <v>6051</v>
      </c>
      <c r="G6" s="5">
        <v>4383</v>
      </c>
      <c r="H6" s="5">
        <v>380</v>
      </c>
      <c r="I6" s="5">
        <v>0</v>
      </c>
      <c r="J6" s="5">
        <v>1591</v>
      </c>
      <c r="K6" s="5">
        <v>24</v>
      </c>
      <c r="L6" s="5">
        <v>0</v>
      </c>
      <c r="M6" s="5">
        <v>0</v>
      </c>
      <c r="N6" s="5">
        <v>5</v>
      </c>
      <c r="O6" s="5">
        <v>0</v>
      </c>
      <c r="P6" s="5">
        <v>1320</v>
      </c>
    </row>
    <row r="7" spans="1:16">
      <c r="A7" s="5">
        <v>1386</v>
      </c>
      <c r="B7" s="5">
        <v>3</v>
      </c>
      <c r="C7" s="5" t="s">
        <v>169</v>
      </c>
      <c r="D7" s="5" t="s">
        <v>170</v>
      </c>
      <c r="E7" s="5">
        <v>1942</v>
      </c>
      <c r="F7" s="5">
        <v>0</v>
      </c>
      <c r="G7" s="5">
        <v>446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1496</v>
      </c>
    </row>
    <row r="8" spans="1:16">
      <c r="A8" s="5">
        <v>1386</v>
      </c>
      <c r="B8" s="5">
        <v>4</v>
      </c>
      <c r="C8" s="5" t="s">
        <v>171</v>
      </c>
      <c r="D8" s="5" t="s">
        <v>170</v>
      </c>
      <c r="E8" s="5">
        <v>1942</v>
      </c>
      <c r="F8" s="5">
        <v>0</v>
      </c>
      <c r="G8" s="5">
        <v>446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1496</v>
      </c>
    </row>
    <row r="9" spans="1:16">
      <c r="A9" s="5">
        <v>1386</v>
      </c>
      <c r="B9" s="5">
        <v>3</v>
      </c>
      <c r="C9" s="5" t="s">
        <v>172</v>
      </c>
      <c r="D9" s="5" t="s">
        <v>173</v>
      </c>
      <c r="E9" s="5">
        <v>7345</v>
      </c>
      <c r="F9" s="5">
        <v>4322</v>
      </c>
      <c r="G9" s="5">
        <v>201</v>
      </c>
      <c r="H9" s="5">
        <v>0</v>
      </c>
      <c r="I9" s="5">
        <v>0</v>
      </c>
      <c r="J9" s="5">
        <v>836</v>
      </c>
      <c r="K9" s="5">
        <v>744</v>
      </c>
      <c r="L9" s="5">
        <v>0</v>
      </c>
      <c r="M9" s="5">
        <v>0</v>
      </c>
      <c r="N9" s="5">
        <v>5</v>
      </c>
      <c r="O9" s="5">
        <v>0</v>
      </c>
      <c r="P9" s="5">
        <v>1238</v>
      </c>
    </row>
    <row r="10" spans="1:16">
      <c r="A10" s="5">
        <v>1386</v>
      </c>
      <c r="B10" s="5">
        <v>4</v>
      </c>
      <c r="C10" s="5" t="s">
        <v>174</v>
      </c>
      <c r="D10" s="5" t="s">
        <v>173</v>
      </c>
      <c r="E10" s="5">
        <v>7345</v>
      </c>
      <c r="F10" s="5">
        <v>4322</v>
      </c>
      <c r="G10" s="5">
        <v>201</v>
      </c>
      <c r="H10" s="5">
        <v>0</v>
      </c>
      <c r="I10" s="5">
        <v>0</v>
      </c>
      <c r="J10" s="5">
        <v>836</v>
      </c>
      <c r="K10" s="5">
        <v>744</v>
      </c>
      <c r="L10" s="5">
        <v>0</v>
      </c>
      <c r="M10" s="5">
        <v>0</v>
      </c>
      <c r="N10" s="5">
        <v>5</v>
      </c>
      <c r="O10" s="5">
        <v>0</v>
      </c>
      <c r="P10" s="5">
        <v>1238</v>
      </c>
    </row>
    <row r="11" spans="1:16">
      <c r="A11" s="5">
        <v>1386</v>
      </c>
      <c r="B11" s="5">
        <v>3</v>
      </c>
      <c r="C11" s="5" t="s">
        <v>175</v>
      </c>
      <c r="D11" s="5" t="s">
        <v>176</v>
      </c>
      <c r="E11" s="5">
        <v>4170</v>
      </c>
      <c r="F11" s="5">
        <v>0</v>
      </c>
      <c r="G11" s="5">
        <v>3387</v>
      </c>
      <c r="H11" s="5">
        <v>0</v>
      </c>
      <c r="I11" s="5">
        <v>266</v>
      </c>
      <c r="J11" s="5">
        <v>7</v>
      </c>
      <c r="K11" s="5">
        <v>239</v>
      </c>
      <c r="L11" s="5">
        <v>234</v>
      </c>
      <c r="M11" s="5">
        <v>0</v>
      </c>
      <c r="N11" s="5">
        <v>0</v>
      </c>
      <c r="O11" s="5">
        <v>0</v>
      </c>
      <c r="P11" s="5">
        <v>38</v>
      </c>
    </row>
    <row r="12" spans="1:16">
      <c r="A12" s="5">
        <v>1386</v>
      </c>
      <c r="B12" s="5">
        <v>4</v>
      </c>
      <c r="C12" s="5" t="s">
        <v>177</v>
      </c>
      <c r="D12" s="5" t="s">
        <v>176</v>
      </c>
      <c r="E12" s="5">
        <v>4170</v>
      </c>
      <c r="F12" s="5">
        <v>0</v>
      </c>
      <c r="G12" s="5">
        <v>3387</v>
      </c>
      <c r="H12" s="5">
        <v>0</v>
      </c>
      <c r="I12" s="5">
        <v>266</v>
      </c>
      <c r="J12" s="5">
        <v>7</v>
      </c>
      <c r="K12" s="5">
        <v>239</v>
      </c>
      <c r="L12" s="5">
        <v>234</v>
      </c>
      <c r="M12" s="5">
        <v>0</v>
      </c>
      <c r="N12" s="5">
        <v>0</v>
      </c>
      <c r="O12" s="5">
        <v>0</v>
      </c>
      <c r="P12" s="5">
        <v>38</v>
      </c>
    </row>
    <row r="13" spans="1:16">
      <c r="A13" s="5">
        <v>1386</v>
      </c>
      <c r="B13" s="5">
        <v>3</v>
      </c>
      <c r="C13" s="5" t="s">
        <v>178</v>
      </c>
      <c r="D13" s="5" t="s">
        <v>179</v>
      </c>
      <c r="E13" s="5">
        <v>6025</v>
      </c>
      <c r="F13" s="5">
        <v>647</v>
      </c>
      <c r="G13" s="5">
        <v>16</v>
      </c>
      <c r="H13" s="5">
        <v>44</v>
      </c>
      <c r="I13" s="5">
        <v>0</v>
      </c>
      <c r="J13" s="5">
        <v>680</v>
      </c>
      <c r="K13" s="5">
        <v>183</v>
      </c>
      <c r="L13" s="5">
        <v>0</v>
      </c>
      <c r="M13" s="5">
        <v>0</v>
      </c>
      <c r="N13" s="5">
        <v>0</v>
      </c>
      <c r="O13" s="5">
        <v>0</v>
      </c>
      <c r="P13" s="5">
        <v>4456</v>
      </c>
    </row>
    <row r="14" spans="1:16">
      <c r="A14" s="5">
        <v>1386</v>
      </c>
      <c r="B14" s="5">
        <v>4</v>
      </c>
      <c r="C14" s="5" t="s">
        <v>180</v>
      </c>
      <c r="D14" s="5" t="s">
        <v>179</v>
      </c>
      <c r="E14" s="5">
        <v>6025</v>
      </c>
      <c r="F14" s="5">
        <v>647</v>
      </c>
      <c r="G14" s="5">
        <v>16</v>
      </c>
      <c r="H14" s="5">
        <v>44</v>
      </c>
      <c r="I14" s="5">
        <v>0</v>
      </c>
      <c r="J14" s="5">
        <v>680</v>
      </c>
      <c r="K14" s="5">
        <v>183</v>
      </c>
      <c r="L14" s="5">
        <v>0</v>
      </c>
      <c r="M14" s="5">
        <v>0</v>
      </c>
      <c r="N14" s="5">
        <v>0</v>
      </c>
      <c r="O14" s="5">
        <v>0</v>
      </c>
      <c r="P14" s="5">
        <v>4456</v>
      </c>
    </row>
    <row r="15" spans="1:16">
      <c r="A15" s="5">
        <v>1386</v>
      </c>
      <c r="B15" s="5">
        <v>3</v>
      </c>
      <c r="C15" s="5" t="s">
        <v>181</v>
      </c>
      <c r="D15" s="5" t="s">
        <v>182</v>
      </c>
      <c r="E15" s="5">
        <v>49350</v>
      </c>
      <c r="F15" s="5">
        <v>13481</v>
      </c>
      <c r="G15" s="5">
        <v>29241</v>
      </c>
      <c r="H15" s="5">
        <v>167</v>
      </c>
      <c r="I15" s="5">
        <v>0</v>
      </c>
      <c r="J15" s="5">
        <v>3876</v>
      </c>
      <c r="K15" s="5">
        <v>110</v>
      </c>
      <c r="L15" s="5">
        <v>0</v>
      </c>
      <c r="M15" s="5">
        <v>0</v>
      </c>
      <c r="N15" s="5">
        <v>2</v>
      </c>
      <c r="O15" s="5">
        <v>0</v>
      </c>
      <c r="P15" s="5">
        <v>2474</v>
      </c>
    </row>
    <row r="16" spans="1:16">
      <c r="A16" s="5">
        <v>1386</v>
      </c>
      <c r="B16" s="5">
        <v>4</v>
      </c>
      <c r="C16" s="5" t="s">
        <v>183</v>
      </c>
      <c r="D16" s="5" t="s">
        <v>184</v>
      </c>
      <c r="E16" s="5">
        <v>49344</v>
      </c>
      <c r="F16" s="5">
        <v>13481</v>
      </c>
      <c r="G16" s="5">
        <v>29241</v>
      </c>
      <c r="H16" s="5">
        <v>167</v>
      </c>
      <c r="I16" s="5">
        <v>0</v>
      </c>
      <c r="J16" s="5">
        <v>3876</v>
      </c>
      <c r="K16" s="5">
        <v>105</v>
      </c>
      <c r="L16" s="5">
        <v>0</v>
      </c>
      <c r="M16" s="5">
        <v>0</v>
      </c>
      <c r="N16" s="5">
        <v>2</v>
      </c>
      <c r="O16" s="5">
        <v>0</v>
      </c>
      <c r="P16" s="5">
        <v>2474</v>
      </c>
    </row>
    <row r="17" spans="1:16">
      <c r="A17" s="5">
        <v>1386</v>
      </c>
      <c r="B17" s="5">
        <v>4</v>
      </c>
      <c r="C17" s="5" t="s">
        <v>185</v>
      </c>
      <c r="D17" s="5" t="s">
        <v>186</v>
      </c>
      <c r="E17" s="5">
        <v>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6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1386</v>
      </c>
      <c r="B18" s="5">
        <v>3</v>
      </c>
      <c r="C18" s="5" t="s">
        <v>187</v>
      </c>
      <c r="D18" s="5" t="s">
        <v>188</v>
      </c>
      <c r="E18" s="5">
        <v>19425</v>
      </c>
      <c r="F18" s="5">
        <v>2666</v>
      </c>
      <c r="G18" s="5">
        <v>3142</v>
      </c>
      <c r="H18" s="5">
        <v>813</v>
      </c>
      <c r="I18" s="5">
        <v>3</v>
      </c>
      <c r="J18" s="5">
        <v>1696</v>
      </c>
      <c r="K18" s="5">
        <v>506</v>
      </c>
      <c r="L18" s="5">
        <v>0</v>
      </c>
      <c r="M18" s="5">
        <v>128</v>
      </c>
      <c r="N18" s="5">
        <v>39</v>
      </c>
      <c r="O18" s="5">
        <v>0</v>
      </c>
      <c r="P18" s="5">
        <v>10432</v>
      </c>
    </row>
    <row r="19" spans="1:16">
      <c r="A19" s="5">
        <v>1386</v>
      </c>
      <c r="B19" s="5">
        <v>4</v>
      </c>
      <c r="C19" s="5" t="s">
        <v>189</v>
      </c>
      <c r="D19" s="5" t="s">
        <v>188</v>
      </c>
      <c r="E19" s="5">
        <v>1380</v>
      </c>
      <c r="F19" s="5">
        <v>0</v>
      </c>
      <c r="G19" s="5">
        <v>1002</v>
      </c>
      <c r="H19" s="5">
        <v>0</v>
      </c>
      <c r="I19" s="5">
        <v>0</v>
      </c>
      <c r="J19" s="5">
        <v>0</v>
      </c>
      <c r="K19" s="5">
        <v>2</v>
      </c>
      <c r="L19" s="5">
        <v>0</v>
      </c>
      <c r="M19" s="5">
        <v>123</v>
      </c>
      <c r="N19" s="5">
        <v>18</v>
      </c>
      <c r="O19" s="5">
        <v>0</v>
      </c>
      <c r="P19" s="5">
        <v>236</v>
      </c>
    </row>
    <row r="20" spans="1:16">
      <c r="A20" s="5">
        <v>1386</v>
      </c>
      <c r="B20" s="5">
        <v>4</v>
      </c>
      <c r="C20" s="5" t="s">
        <v>190</v>
      </c>
      <c r="D20" s="5" t="s">
        <v>191</v>
      </c>
      <c r="E20" s="5">
        <v>14384</v>
      </c>
      <c r="F20" s="5">
        <v>2577</v>
      </c>
      <c r="G20" s="5">
        <v>1080</v>
      </c>
      <c r="H20" s="5">
        <v>679</v>
      </c>
      <c r="I20" s="5">
        <v>3</v>
      </c>
      <c r="J20" s="5">
        <v>536</v>
      </c>
      <c r="K20" s="5">
        <v>109</v>
      </c>
      <c r="L20" s="5">
        <v>0</v>
      </c>
      <c r="M20" s="5">
        <v>0</v>
      </c>
      <c r="N20" s="5">
        <v>0</v>
      </c>
      <c r="O20" s="5">
        <v>0</v>
      </c>
      <c r="P20" s="5">
        <v>9401</v>
      </c>
    </row>
    <row r="21" spans="1:16">
      <c r="A21" s="5">
        <v>1386</v>
      </c>
      <c r="B21" s="5">
        <v>4</v>
      </c>
      <c r="C21" s="5" t="s">
        <v>192</v>
      </c>
      <c r="D21" s="5" t="s">
        <v>193</v>
      </c>
      <c r="E21" s="5">
        <v>8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6</v>
      </c>
      <c r="N21" s="5">
        <v>0</v>
      </c>
      <c r="O21" s="5">
        <v>0</v>
      </c>
      <c r="P21" s="5">
        <v>3</v>
      </c>
    </row>
    <row r="22" spans="1:16">
      <c r="A22" s="5">
        <v>1386</v>
      </c>
      <c r="B22" s="5">
        <v>4</v>
      </c>
      <c r="C22" s="5" t="s">
        <v>194</v>
      </c>
      <c r="D22" s="5" t="s">
        <v>195</v>
      </c>
      <c r="E22" s="5">
        <v>295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20</v>
      </c>
      <c r="O22" s="5">
        <v>0</v>
      </c>
      <c r="P22" s="5">
        <v>275</v>
      </c>
    </row>
    <row r="23" spans="1:16">
      <c r="A23" s="5">
        <v>1386</v>
      </c>
      <c r="B23" s="5">
        <v>4</v>
      </c>
      <c r="C23" s="5" t="s">
        <v>196</v>
      </c>
      <c r="D23" s="5" t="s">
        <v>197</v>
      </c>
      <c r="E23" s="5">
        <v>5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5</v>
      </c>
    </row>
    <row r="24" spans="1:16">
      <c r="A24" s="5">
        <v>1386</v>
      </c>
      <c r="B24" s="5">
        <v>4</v>
      </c>
      <c r="C24" s="5" t="s">
        <v>198</v>
      </c>
      <c r="D24" s="5" t="s">
        <v>199</v>
      </c>
      <c r="E24" s="5">
        <v>3353</v>
      </c>
      <c r="F24" s="5">
        <v>89</v>
      </c>
      <c r="G24" s="5">
        <v>1060</v>
      </c>
      <c r="H24" s="5">
        <v>134</v>
      </c>
      <c r="I24" s="5">
        <v>0</v>
      </c>
      <c r="J24" s="5">
        <v>1161</v>
      </c>
      <c r="K24" s="5">
        <v>395</v>
      </c>
      <c r="L24" s="5">
        <v>0</v>
      </c>
      <c r="M24" s="5">
        <v>0</v>
      </c>
      <c r="N24" s="5">
        <v>0</v>
      </c>
      <c r="O24" s="5">
        <v>0</v>
      </c>
      <c r="P24" s="5">
        <v>514</v>
      </c>
    </row>
    <row r="25" spans="1:16">
      <c r="A25" s="5">
        <v>1386</v>
      </c>
      <c r="B25" s="5">
        <v>3</v>
      </c>
      <c r="C25" s="5" t="s">
        <v>200</v>
      </c>
      <c r="D25" s="5" t="s">
        <v>201</v>
      </c>
      <c r="E25" s="5">
        <v>1800</v>
      </c>
      <c r="F25" s="5">
        <v>0</v>
      </c>
      <c r="G25" s="5">
        <v>417</v>
      </c>
      <c r="H25" s="5">
        <v>88</v>
      </c>
      <c r="I25" s="5">
        <v>0</v>
      </c>
      <c r="J25" s="5">
        <v>400</v>
      </c>
      <c r="K25" s="5">
        <v>212</v>
      </c>
      <c r="L25" s="5">
        <v>0</v>
      </c>
      <c r="M25" s="5">
        <v>0</v>
      </c>
      <c r="N25" s="5">
        <v>0</v>
      </c>
      <c r="O25" s="5">
        <v>0</v>
      </c>
      <c r="P25" s="5">
        <v>683</v>
      </c>
    </row>
    <row r="26" spans="1:16">
      <c r="A26" s="5">
        <v>1386</v>
      </c>
      <c r="B26" s="5">
        <v>4</v>
      </c>
      <c r="C26" s="5" t="s">
        <v>202</v>
      </c>
      <c r="D26" s="5" t="s">
        <v>201</v>
      </c>
      <c r="E26" s="5">
        <v>1800</v>
      </c>
      <c r="F26" s="5">
        <v>0</v>
      </c>
      <c r="G26" s="5">
        <v>417</v>
      </c>
      <c r="H26" s="5">
        <v>88</v>
      </c>
      <c r="I26" s="5">
        <v>0</v>
      </c>
      <c r="J26" s="5">
        <v>400</v>
      </c>
      <c r="K26" s="5">
        <v>212</v>
      </c>
      <c r="L26" s="5">
        <v>0</v>
      </c>
      <c r="M26" s="5">
        <v>0</v>
      </c>
      <c r="N26" s="5">
        <v>0</v>
      </c>
      <c r="O26" s="5">
        <v>0</v>
      </c>
      <c r="P26" s="5">
        <v>683</v>
      </c>
    </row>
    <row r="27" spans="1:16">
      <c r="A27" s="5">
        <v>1386</v>
      </c>
      <c r="B27" s="5">
        <v>2</v>
      </c>
      <c r="C27" s="5" t="s">
        <v>203</v>
      </c>
      <c r="D27" s="5" t="s">
        <v>204</v>
      </c>
      <c r="E27" s="5">
        <v>8864</v>
      </c>
      <c r="F27" s="5">
        <v>200</v>
      </c>
      <c r="G27" s="5">
        <v>752</v>
      </c>
      <c r="H27" s="5">
        <v>354</v>
      </c>
      <c r="I27" s="5">
        <v>0</v>
      </c>
      <c r="J27" s="5">
        <v>6701</v>
      </c>
      <c r="K27" s="5">
        <v>78</v>
      </c>
      <c r="L27" s="5">
        <v>8</v>
      </c>
      <c r="M27" s="5">
        <v>0</v>
      </c>
      <c r="N27" s="5">
        <v>0</v>
      </c>
      <c r="O27" s="5">
        <v>0</v>
      </c>
      <c r="P27" s="5">
        <v>771</v>
      </c>
    </row>
    <row r="28" spans="1:16">
      <c r="A28" s="5">
        <v>1386</v>
      </c>
      <c r="B28" s="5">
        <v>3</v>
      </c>
      <c r="C28" s="5" t="s">
        <v>205</v>
      </c>
      <c r="D28" s="5" t="s">
        <v>204</v>
      </c>
      <c r="E28" s="5">
        <v>8864</v>
      </c>
      <c r="F28" s="5">
        <v>200</v>
      </c>
      <c r="G28" s="5">
        <v>752</v>
      </c>
      <c r="H28" s="5">
        <v>354</v>
      </c>
      <c r="I28" s="5">
        <v>0</v>
      </c>
      <c r="J28" s="5">
        <v>6701</v>
      </c>
      <c r="K28" s="5">
        <v>78</v>
      </c>
      <c r="L28" s="5">
        <v>8</v>
      </c>
      <c r="M28" s="5">
        <v>0</v>
      </c>
      <c r="N28" s="5">
        <v>0</v>
      </c>
      <c r="O28" s="5">
        <v>0</v>
      </c>
      <c r="P28" s="5">
        <v>771</v>
      </c>
    </row>
    <row r="29" spans="1:16">
      <c r="A29" s="5">
        <v>1386</v>
      </c>
      <c r="B29" s="5">
        <v>4</v>
      </c>
      <c r="C29" s="5" t="s">
        <v>206</v>
      </c>
      <c r="D29" s="5" t="s">
        <v>207</v>
      </c>
      <c r="E29" s="5">
        <v>18</v>
      </c>
      <c r="F29" s="5">
        <v>0</v>
      </c>
      <c r="G29" s="5">
        <v>0</v>
      </c>
      <c r="H29" s="5">
        <v>0</v>
      </c>
      <c r="I29" s="5">
        <v>0</v>
      </c>
      <c r="J29" s="5">
        <v>18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1386</v>
      </c>
      <c r="B30" s="5">
        <v>4</v>
      </c>
      <c r="C30" s="5" t="s">
        <v>208</v>
      </c>
      <c r="D30" s="5" t="s">
        <v>209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1386</v>
      </c>
      <c r="B31" s="5">
        <v>4</v>
      </c>
      <c r="C31" s="5" t="s">
        <v>210</v>
      </c>
      <c r="D31" s="5" t="s">
        <v>211</v>
      </c>
      <c r="E31" s="5">
        <v>8845</v>
      </c>
      <c r="F31" s="5">
        <v>200</v>
      </c>
      <c r="G31" s="5">
        <v>752</v>
      </c>
      <c r="H31" s="5">
        <v>354</v>
      </c>
      <c r="I31" s="5">
        <v>0</v>
      </c>
      <c r="J31" s="5">
        <v>6683</v>
      </c>
      <c r="K31" s="5">
        <v>78</v>
      </c>
      <c r="L31" s="5">
        <v>8</v>
      </c>
      <c r="M31" s="5">
        <v>0</v>
      </c>
      <c r="N31" s="5">
        <v>0</v>
      </c>
      <c r="O31" s="5">
        <v>0</v>
      </c>
      <c r="P31" s="5">
        <v>771</v>
      </c>
    </row>
    <row r="32" spans="1:16">
      <c r="A32" s="5">
        <v>1386</v>
      </c>
      <c r="B32" s="5">
        <v>2</v>
      </c>
      <c r="C32" s="5" t="s">
        <v>212</v>
      </c>
      <c r="D32" s="5" t="s">
        <v>213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r="33" spans="1:16">
      <c r="A33" s="5">
        <v>1386</v>
      </c>
      <c r="B33" s="5">
        <v>3</v>
      </c>
      <c r="C33" s="5" t="s">
        <v>214</v>
      </c>
      <c r="D33" s="5" t="s">
        <v>215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5">
        <v>1386</v>
      </c>
      <c r="B34" s="5">
        <v>4</v>
      </c>
      <c r="C34" s="5" t="s">
        <v>216</v>
      </c>
      <c r="D34" s="5" t="s">
        <v>217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>
      <c r="A35" s="5">
        <v>1386</v>
      </c>
      <c r="B35" s="5">
        <v>2</v>
      </c>
      <c r="C35" s="5" t="s">
        <v>218</v>
      </c>
      <c r="D35" s="5" t="s">
        <v>219</v>
      </c>
      <c r="E35" s="5">
        <v>37330</v>
      </c>
      <c r="F35" s="5">
        <v>629</v>
      </c>
      <c r="G35" s="5">
        <v>10246</v>
      </c>
      <c r="H35" s="5">
        <v>10</v>
      </c>
      <c r="I35" s="5">
        <v>0</v>
      </c>
      <c r="J35" s="5">
        <v>1280</v>
      </c>
      <c r="K35" s="5">
        <v>394</v>
      </c>
      <c r="L35" s="5">
        <v>24</v>
      </c>
      <c r="M35" s="5">
        <v>36</v>
      </c>
      <c r="N35" s="5">
        <v>12</v>
      </c>
      <c r="O35" s="5">
        <v>14</v>
      </c>
      <c r="P35" s="5">
        <v>24685</v>
      </c>
    </row>
    <row r="36" spans="1:16">
      <c r="A36" s="5">
        <v>1386</v>
      </c>
      <c r="B36" s="5">
        <v>3</v>
      </c>
      <c r="C36" s="5" t="s">
        <v>220</v>
      </c>
      <c r="D36" s="5" t="s">
        <v>221</v>
      </c>
      <c r="E36" s="5">
        <v>21730</v>
      </c>
      <c r="F36" s="5">
        <v>283</v>
      </c>
      <c r="G36" s="5">
        <v>9689</v>
      </c>
      <c r="H36" s="5">
        <v>10</v>
      </c>
      <c r="I36" s="5">
        <v>0</v>
      </c>
      <c r="J36" s="5">
        <v>825</v>
      </c>
      <c r="K36" s="5">
        <v>255</v>
      </c>
      <c r="L36" s="5">
        <v>24</v>
      </c>
      <c r="M36" s="5">
        <v>36</v>
      </c>
      <c r="N36" s="5">
        <v>12</v>
      </c>
      <c r="O36" s="5">
        <v>14</v>
      </c>
      <c r="P36" s="5">
        <v>10581</v>
      </c>
    </row>
    <row r="37" spans="1:16">
      <c r="A37" s="5">
        <v>1386</v>
      </c>
      <c r="B37" s="5">
        <v>4</v>
      </c>
      <c r="C37" s="5" t="s">
        <v>222</v>
      </c>
      <c r="D37" s="5" t="s">
        <v>223</v>
      </c>
      <c r="E37" s="5">
        <v>8721</v>
      </c>
      <c r="F37" s="5">
        <v>47</v>
      </c>
      <c r="G37" s="5">
        <v>4245</v>
      </c>
      <c r="H37" s="5">
        <v>10</v>
      </c>
      <c r="I37" s="5">
        <v>0</v>
      </c>
      <c r="J37" s="5">
        <v>96</v>
      </c>
      <c r="K37" s="5">
        <v>251</v>
      </c>
      <c r="L37" s="5">
        <v>0</v>
      </c>
      <c r="M37" s="5">
        <v>0</v>
      </c>
      <c r="N37" s="5">
        <v>0</v>
      </c>
      <c r="O37" s="5">
        <v>0</v>
      </c>
      <c r="P37" s="5">
        <v>4073</v>
      </c>
    </row>
    <row r="38" spans="1:16">
      <c r="A38" s="5">
        <v>1386</v>
      </c>
      <c r="B38" s="5">
        <v>4</v>
      </c>
      <c r="C38" s="5" t="s">
        <v>224</v>
      </c>
      <c r="D38" s="5" t="s">
        <v>225</v>
      </c>
      <c r="E38" s="5">
        <v>10402</v>
      </c>
      <c r="F38" s="5">
        <v>0</v>
      </c>
      <c r="G38" s="5">
        <v>5424</v>
      </c>
      <c r="H38" s="5">
        <v>0</v>
      </c>
      <c r="I38" s="5">
        <v>0</v>
      </c>
      <c r="J38" s="5">
        <v>173</v>
      </c>
      <c r="K38" s="5">
        <v>0</v>
      </c>
      <c r="L38" s="5">
        <v>24</v>
      </c>
      <c r="M38" s="5">
        <v>36</v>
      </c>
      <c r="N38" s="5">
        <v>12</v>
      </c>
      <c r="O38" s="5">
        <v>14</v>
      </c>
      <c r="P38" s="5">
        <v>4719</v>
      </c>
    </row>
    <row r="39" spans="1:16">
      <c r="A39" s="5">
        <v>1386</v>
      </c>
      <c r="B39" s="5">
        <v>4</v>
      </c>
      <c r="C39" s="5" t="s">
        <v>226</v>
      </c>
      <c r="D39" s="5" t="s">
        <v>227</v>
      </c>
      <c r="E39" s="5">
        <v>2607</v>
      </c>
      <c r="F39" s="5">
        <v>236</v>
      </c>
      <c r="G39" s="5">
        <v>20</v>
      </c>
      <c r="H39" s="5">
        <v>0</v>
      </c>
      <c r="I39" s="5">
        <v>0</v>
      </c>
      <c r="J39" s="5">
        <v>556</v>
      </c>
      <c r="K39" s="5">
        <v>4</v>
      </c>
      <c r="L39" s="5">
        <v>0</v>
      </c>
      <c r="M39" s="5">
        <v>0</v>
      </c>
      <c r="N39" s="5">
        <v>0</v>
      </c>
      <c r="O39" s="5">
        <v>0</v>
      </c>
      <c r="P39" s="5">
        <v>1790</v>
      </c>
    </row>
    <row r="40" spans="1:16">
      <c r="A40" s="5">
        <v>1386</v>
      </c>
      <c r="B40" s="5">
        <v>3</v>
      </c>
      <c r="C40" s="5" t="s">
        <v>228</v>
      </c>
      <c r="D40" s="5" t="s">
        <v>229</v>
      </c>
      <c r="E40" s="5">
        <v>15600</v>
      </c>
      <c r="F40" s="5">
        <v>346</v>
      </c>
      <c r="G40" s="5">
        <v>558</v>
      </c>
      <c r="H40" s="5">
        <v>0</v>
      </c>
      <c r="I40" s="5">
        <v>0</v>
      </c>
      <c r="J40" s="5">
        <v>455</v>
      </c>
      <c r="K40" s="5">
        <v>138</v>
      </c>
      <c r="L40" s="5">
        <v>0</v>
      </c>
      <c r="M40" s="5">
        <v>0</v>
      </c>
      <c r="N40" s="5">
        <v>0</v>
      </c>
      <c r="O40" s="5">
        <v>0</v>
      </c>
      <c r="P40" s="5">
        <v>14103</v>
      </c>
    </row>
    <row r="41" spans="1:16">
      <c r="A41" s="5">
        <v>1386</v>
      </c>
      <c r="B41" s="5">
        <v>4</v>
      </c>
      <c r="C41" s="5" t="s">
        <v>230</v>
      </c>
      <c r="D41" s="5" t="s">
        <v>231</v>
      </c>
      <c r="E41" s="5">
        <v>161</v>
      </c>
      <c r="F41" s="5">
        <v>0</v>
      </c>
      <c r="G41" s="5">
        <v>9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150</v>
      </c>
    </row>
    <row r="42" spans="1:16">
      <c r="A42" s="5">
        <v>1386</v>
      </c>
      <c r="B42" s="5">
        <v>4</v>
      </c>
      <c r="C42" s="5" t="s">
        <v>232</v>
      </c>
      <c r="D42" s="5" t="s">
        <v>233</v>
      </c>
      <c r="E42" s="5">
        <v>4747</v>
      </c>
      <c r="F42" s="5">
        <v>152</v>
      </c>
      <c r="G42" s="5">
        <v>0</v>
      </c>
      <c r="H42" s="5">
        <v>0</v>
      </c>
      <c r="I42" s="5">
        <v>0</v>
      </c>
      <c r="J42" s="5">
        <v>452</v>
      </c>
      <c r="K42" s="5">
        <v>46</v>
      </c>
      <c r="L42" s="5">
        <v>0</v>
      </c>
      <c r="M42" s="5">
        <v>0</v>
      </c>
      <c r="N42" s="5">
        <v>0</v>
      </c>
      <c r="O42" s="5">
        <v>0</v>
      </c>
      <c r="P42" s="5">
        <v>4097</v>
      </c>
    </row>
    <row r="43" spans="1:16">
      <c r="A43" s="5">
        <v>1386</v>
      </c>
      <c r="B43" s="5">
        <v>4</v>
      </c>
      <c r="C43" s="5" t="s">
        <v>234</v>
      </c>
      <c r="D43" s="5" t="s">
        <v>235</v>
      </c>
      <c r="E43" s="5">
        <v>9707</v>
      </c>
      <c r="F43" s="5">
        <v>193</v>
      </c>
      <c r="G43" s="5">
        <v>549</v>
      </c>
      <c r="H43" s="5">
        <v>0</v>
      </c>
      <c r="I43" s="5">
        <v>0</v>
      </c>
      <c r="J43" s="5">
        <v>0</v>
      </c>
      <c r="K43" s="5">
        <v>92</v>
      </c>
      <c r="L43" s="5">
        <v>0</v>
      </c>
      <c r="M43" s="5">
        <v>0</v>
      </c>
      <c r="N43" s="5">
        <v>0</v>
      </c>
      <c r="O43" s="5">
        <v>0</v>
      </c>
      <c r="P43" s="5">
        <v>8872</v>
      </c>
    </row>
    <row r="44" spans="1:16">
      <c r="A44" s="5">
        <v>1386</v>
      </c>
      <c r="B44" s="5">
        <v>4</v>
      </c>
      <c r="C44" s="5" t="s">
        <v>236</v>
      </c>
      <c r="D44" s="5" t="s">
        <v>237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1386</v>
      </c>
      <c r="B45" s="5">
        <v>4</v>
      </c>
      <c r="C45" s="5" t="s">
        <v>238</v>
      </c>
      <c r="D45" s="5" t="s">
        <v>239</v>
      </c>
      <c r="E45" s="5">
        <v>985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985</v>
      </c>
    </row>
    <row r="46" spans="1:16">
      <c r="A46" s="5">
        <v>1386</v>
      </c>
      <c r="B46" s="5">
        <v>2</v>
      </c>
      <c r="C46" s="5" t="s">
        <v>240</v>
      </c>
      <c r="D46" s="5" t="s">
        <v>241</v>
      </c>
      <c r="E46" s="5">
        <v>2147</v>
      </c>
      <c r="F46" s="5">
        <v>6</v>
      </c>
      <c r="G46" s="5">
        <v>1796</v>
      </c>
      <c r="H46" s="5">
        <v>0</v>
      </c>
      <c r="I46" s="5">
        <v>0</v>
      </c>
      <c r="J46" s="5">
        <v>79</v>
      </c>
      <c r="K46" s="5">
        <v>215</v>
      </c>
      <c r="L46" s="5">
        <v>0</v>
      </c>
      <c r="M46" s="5">
        <v>46</v>
      </c>
      <c r="N46" s="5">
        <v>0</v>
      </c>
      <c r="O46" s="5">
        <v>0</v>
      </c>
      <c r="P46" s="5">
        <v>6</v>
      </c>
    </row>
    <row r="47" spans="1:16">
      <c r="A47" s="5">
        <v>1386</v>
      </c>
      <c r="B47" s="5">
        <v>3</v>
      </c>
      <c r="C47" s="5" t="s">
        <v>242</v>
      </c>
      <c r="D47" s="5" t="s">
        <v>243</v>
      </c>
      <c r="E47" s="5">
        <v>2125</v>
      </c>
      <c r="F47" s="5">
        <v>6</v>
      </c>
      <c r="G47" s="5">
        <v>1774</v>
      </c>
      <c r="H47" s="5">
        <v>0</v>
      </c>
      <c r="I47" s="5">
        <v>0</v>
      </c>
      <c r="J47" s="5">
        <v>79</v>
      </c>
      <c r="K47" s="5">
        <v>215</v>
      </c>
      <c r="L47" s="5">
        <v>0</v>
      </c>
      <c r="M47" s="5">
        <v>46</v>
      </c>
      <c r="N47" s="5">
        <v>0</v>
      </c>
      <c r="O47" s="5">
        <v>0</v>
      </c>
      <c r="P47" s="5">
        <v>6</v>
      </c>
    </row>
    <row r="48" spans="1:16">
      <c r="A48" s="5">
        <v>1386</v>
      </c>
      <c r="B48" s="5">
        <v>4</v>
      </c>
      <c r="C48" s="5" t="s">
        <v>244</v>
      </c>
      <c r="D48" s="5" t="s">
        <v>243</v>
      </c>
      <c r="E48" s="5">
        <v>2125</v>
      </c>
      <c r="F48" s="5">
        <v>6</v>
      </c>
      <c r="G48" s="5">
        <v>1774</v>
      </c>
      <c r="H48" s="5">
        <v>0</v>
      </c>
      <c r="I48" s="5">
        <v>0</v>
      </c>
      <c r="J48" s="5">
        <v>79</v>
      </c>
      <c r="K48" s="5">
        <v>215</v>
      </c>
      <c r="L48" s="5">
        <v>0</v>
      </c>
      <c r="M48" s="5">
        <v>46</v>
      </c>
      <c r="N48" s="5">
        <v>0</v>
      </c>
      <c r="O48" s="5">
        <v>0</v>
      </c>
      <c r="P48" s="5">
        <v>6</v>
      </c>
    </row>
    <row r="49" spans="1:16">
      <c r="A49" s="5">
        <v>1386</v>
      </c>
      <c r="B49" s="5">
        <v>3</v>
      </c>
      <c r="C49" s="5" t="s">
        <v>245</v>
      </c>
      <c r="D49" s="5" t="s">
        <v>246</v>
      </c>
      <c r="E49" s="5">
        <v>22</v>
      </c>
      <c r="F49" s="5">
        <v>0</v>
      </c>
      <c r="G49" s="5">
        <v>22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1386</v>
      </c>
      <c r="B50" s="5">
        <v>4</v>
      </c>
      <c r="C50" s="5" t="s">
        <v>247</v>
      </c>
      <c r="D50" s="5" t="s">
        <v>246</v>
      </c>
      <c r="E50" s="5">
        <v>22</v>
      </c>
      <c r="F50" s="5">
        <v>0</v>
      </c>
      <c r="G50" s="5">
        <v>22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1386</v>
      </c>
      <c r="B51" s="5">
        <v>2</v>
      </c>
      <c r="C51" s="5" t="s">
        <v>248</v>
      </c>
      <c r="D51" s="5" t="s">
        <v>249</v>
      </c>
      <c r="E51" s="5">
        <v>1555</v>
      </c>
      <c r="F51" s="5">
        <v>5</v>
      </c>
      <c r="G51" s="5">
        <v>1069</v>
      </c>
      <c r="H51" s="5">
        <v>0</v>
      </c>
      <c r="I51" s="5">
        <v>0</v>
      </c>
      <c r="J51" s="5">
        <v>0</v>
      </c>
      <c r="K51" s="5">
        <v>86</v>
      </c>
      <c r="L51" s="5">
        <v>0</v>
      </c>
      <c r="M51" s="5">
        <v>0</v>
      </c>
      <c r="N51" s="5">
        <v>0</v>
      </c>
      <c r="O51" s="5">
        <v>0</v>
      </c>
      <c r="P51" s="5">
        <v>396</v>
      </c>
    </row>
    <row r="52" spans="1:16">
      <c r="A52" s="5">
        <v>1386</v>
      </c>
      <c r="B52" s="5">
        <v>3</v>
      </c>
      <c r="C52" s="5" t="s">
        <v>250</v>
      </c>
      <c r="D52" s="5" t="s">
        <v>251</v>
      </c>
      <c r="E52" s="5">
        <v>219</v>
      </c>
      <c r="F52" s="5">
        <v>0</v>
      </c>
      <c r="G52" s="5">
        <v>72</v>
      </c>
      <c r="H52" s="5">
        <v>0</v>
      </c>
      <c r="I52" s="5">
        <v>0</v>
      </c>
      <c r="J52" s="5">
        <v>0</v>
      </c>
      <c r="K52" s="5">
        <v>66</v>
      </c>
      <c r="L52" s="5">
        <v>0</v>
      </c>
      <c r="M52" s="5">
        <v>0</v>
      </c>
      <c r="N52" s="5">
        <v>0</v>
      </c>
      <c r="O52" s="5">
        <v>0</v>
      </c>
      <c r="P52" s="5">
        <v>81</v>
      </c>
    </row>
    <row r="53" spans="1:16">
      <c r="A53" s="5">
        <v>1386</v>
      </c>
      <c r="B53" s="5">
        <v>4</v>
      </c>
      <c r="C53" s="5" t="s">
        <v>252</v>
      </c>
      <c r="D53" s="5" t="s">
        <v>253</v>
      </c>
      <c r="E53" s="5">
        <v>206</v>
      </c>
      <c r="F53" s="5">
        <v>0</v>
      </c>
      <c r="G53" s="5">
        <v>72</v>
      </c>
      <c r="H53" s="5">
        <v>0</v>
      </c>
      <c r="I53" s="5">
        <v>0</v>
      </c>
      <c r="J53" s="5">
        <v>0</v>
      </c>
      <c r="K53" s="5">
        <v>53</v>
      </c>
      <c r="L53" s="5">
        <v>0</v>
      </c>
      <c r="M53" s="5">
        <v>0</v>
      </c>
      <c r="N53" s="5">
        <v>0</v>
      </c>
      <c r="O53" s="5">
        <v>0</v>
      </c>
      <c r="P53" s="5">
        <v>81</v>
      </c>
    </row>
    <row r="54" spans="1:16">
      <c r="A54" s="5">
        <v>1386</v>
      </c>
      <c r="B54" s="5">
        <v>4</v>
      </c>
      <c r="C54" s="5" t="s">
        <v>254</v>
      </c>
      <c r="D54" s="5" t="s">
        <v>255</v>
      </c>
      <c r="E54" s="5">
        <v>13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13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1386</v>
      </c>
      <c r="B55" s="5">
        <v>3</v>
      </c>
      <c r="C55" s="5" t="s">
        <v>256</v>
      </c>
      <c r="D55" s="5" t="s">
        <v>257</v>
      </c>
      <c r="E55" s="5">
        <v>1336</v>
      </c>
      <c r="F55" s="5">
        <v>5</v>
      </c>
      <c r="G55" s="5">
        <v>997</v>
      </c>
      <c r="H55" s="5">
        <v>0</v>
      </c>
      <c r="I55" s="5">
        <v>0</v>
      </c>
      <c r="J55" s="5">
        <v>0</v>
      </c>
      <c r="K55" s="5">
        <v>20</v>
      </c>
      <c r="L55" s="5">
        <v>0</v>
      </c>
      <c r="M55" s="5">
        <v>0</v>
      </c>
      <c r="N55" s="5">
        <v>0</v>
      </c>
      <c r="O55" s="5">
        <v>0</v>
      </c>
      <c r="P55" s="5">
        <v>315</v>
      </c>
    </row>
    <row r="56" spans="1:16">
      <c r="A56" s="5">
        <v>1386</v>
      </c>
      <c r="B56" s="5">
        <v>4</v>
      </c>
      <c r="C56" s="5" t="s">
        <v>258</v>
      </c>
      <c r="D56" s="5" t="s">
        <v>257</v>
      </c>
      <c r="E56" s="5">
        <v>1336</v>
      </c>
      <c r="F56" s="5">
        <v>5</v>
      </c>
      <c r="G56" s="5">
        <v>997</v>
      </c>
      <c r="H56" s="5">
        <v>0</v>
      </c>
      <c r="I56" s="5">
        <v>0</v>
      </c>
      <c r="J56" s="5">
        <v>0</v>
      </c>
      <c r="K56" s="5">
        <v>20</v>
      </c>
      <c r="L56" s="5">
        <v>0</v>
      </c>
      <c r="M56" s="5">
        <v>0</v>
      </c>
      <c r="N56" s="5">
        <v>0</v>
      </c>
      <c r="O56" s="5">
        <v>0</v>
      </c>
      <c r="P56" s="5">
        <v>315</v>
      </c>
    </row>
    <row r="57" spans="1:16">
      <c r="A57" s="5">
        <v>1386</v>
      </c>
      <c r="B57" s="5">
        <v>2</v>
      </c>
      <c r="C57" s="5" t="s">
        <v>259</v>
      </c>
      <c r="D57" s="5" t="s">
        <v>260</v>
      </c>
      <c r="E57" s="5">
        <v>10310</v>
      </c>
      <c r="F57" s="5">
        <v>96</v>
      </c>
      <c r="G57" s="5">
        <v>315</v>
      </c>
      <c r="H57" s="5">
        <v>0</v>
      </c>
      <c r="I57" s="5">
        <v>0</v>
      </c>
      <c r="J57" s="5">
        <v>1386</v>
      </c>
      <c r="K57" s="5">
        <v>1616</v>
      </c>
      <c r="L57" s="5">
        <v>0</v>
      </c>
      <c r="M57" s="5">
        <v>0</v>
      </c>
      <c r="N57" s="5">
        <v>0</v>
      </c>
      <c r="O57" s="5">
        <v>0</v>
      </c>
      <c r="P57" s="5">
        <v>6896</v>
      </c>
    </row>
    <row r="58" spans="1:16">
      <c r="A58" s="5">
        <v>1386</v>
      </c>
      <c r="B58" s="5">
        <v>3</v>
      </c>
      <c r="C58" s="5" t="s">
        <v>261</v>
      </c>
      <c r="D58" s="5" t="s">
        <v>262</v>
      </c>
      <c r="E58" s="5">
        <v>1516</v>
      </c>
      <c r="F58" s="5">
        <v>0</v>
      </c>
      <c r="G58" s="5">
        <v>0</v>
      </c>
      <c r="H58" s="5">
        <v>0</v>
      </c>
      <c r="I58" s="5">
        <v>0</v>
      </c>
      <c r="J58" s="5">
        <v>228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1288</v>
      </c>
    </row>
    <row r="59" spans="1:16">
      <c r="A59" s="5">
        <v>1386</v>
      </c>
      <c r="B59" s="5">
        <v>4</v>
      </c>
      <c r="C59" s="5" t="s">
        <v>263</v>
      </c>
      <c r="D59" s="5" t="s">
        <v>262</v>
      </c>
      <c r="E59" s="5">
        <v>1516</v>
      </c>
      <c r="F59" s="5">
        <v>0</v>
      </c>
      <c r="G59" s="5">
        <v>0</v>
      </c>
      <c r="H59" s="5">
        <v>0</v>
      </c>
      <c r="I59" s="5">
        <v>0</v>
      </c>
      <c r="J59" s="5">
        <v>228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1288</v>
      </c>
    </row>
    <row r="60" spans="1:16">
      <c r="A60" s="5">
        <v>1386</v>
      </c>
      <c r="B60" s="5">
        <v>3</v>
      </c>
      <c r="C60" s="5" t="s">
        <v>264</v>
      </c>
      <c r="D60" s="5" t="s">
        <v>265</v>
      </c>
      <c r="E60" s="5">
        <v>8794</v>
      </c>
      <c r="F60" s="5">
        <v>96</v>
      </c>
      <c r="G60" s="5">
        <v>315</v>
      </c>
      <c r="H60" s="5">
        <v>0</v>
      </c>
      <c r="I60" s="5">
        <v>0</v>
      </c>
      <c r="J60" s="5">
        <v>1158</v>
      </c>
      <c r="K60" s="5">
        <v>1616</v>
      </c>
      <c r="L60" s="5">
        <v>0</v>
      </c>
      <c r="M60" s="5">
        <v>0</v>
      </c>
      <c r="N60" s="5">
        <v>0</v>
      </c>
      <c r="O60" s="5">
        <v>0</v>
      </c>
      <c r="P60" s="5">
        <v>5608</v>
      </c>
    </row>
    <row r="61" spans="1:16">
      <c r="A61" s="5">
        <v>1386</v>
      </c>
      <c r="B61" s="5">
        <v>4</v>
      </c>
      <c r="C61" s="5" t="s">
        <v>266</v>
      </c>
      <c r="D61" s="5" t="s">
        <v>267</v>
      </c>
      <c r="E61" s="5">
        <v>6766</v>
      </c>
      <c r="F61" s="5">
        <v>96</v>
      </c>
      <c r="G61" s="5">
        <v>315</v>
      </c>
      <c r="H61" s="5">
        <v>0</v>
      </c>
      <c r="I61" s="5">
        <v>0</v>
      </c>
      <c r="J61" s="5">
        <v>0</v>
      </c>
      <c r="K61" s="5">
        <v>1527</v>
      </c>
      <c r="L61" s="5">
        <v>0</v>
      </c>
      <c r="M61" s="5">
        <v>0</v>
      </c>
      <c r="N61" s="5">
        <v>0</v>
      </c>
      <c r="O61" s="5">
        <v>0</v>
      </c>
      <c r="P61" s="5">
        <v>4828</v>
      </c>
    </row>
    <row r="62" spans="1:16">
      <c r="A62" s="5">
        <v>1386</v>
      </c>
      <c r="B62" s="5">
        <v>4</v>
      </c>
      <c r="C62" s="5" t="s">
        <v>268</v>
      </c>
      <c r="D62" s="5" t="s">
        <v>269</v>
      </c>
      <c r="E62" s="5">
        <v>2028</v>
      </c>
      <c r="F62" s="5">
        <v>0</v>
      </c>
      <c r="G62" s="5">
        <v>0</v>
      </c>
      <c r="H62" s="5">
        <v>0</v>
      </c>
      <c r="I62" s="5">
        <v>0</v>
      </c>
      <c r="J62" s="5">
        <v>1158</v>
      </c>
      <c r="K62" s="5">
        <v>89</v>
      </c>
      <c r="L62" s="5">
        <v>0</v>
      </c>
      <c r="M62" s="5">
        <v>0</v>
      </c>
      <c r="N62" s="5">
        <v>0</v>
      </c>
      <c r="O62" s="5">
        <v>0</v>
      </c>
      <c r="P62" s="5">
        <v>781</v>
      </c>
    </row>
    <row r="63" spans="1:16">
      <c r="A63" s="5">
        <v>1386</v>
      </c>
      <c r="B63" s="5">
        <v>4</v>
      </c>
      <c r="C63" s="5" t="s">
        <v>270</v>
      </c>
      <c r="D63" s="5" t="s">
        <v>271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1386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1386</v>
      </c>
      <c r="B65" s="5">
        <v>2</v>
      </c>
      <c r="C65" s="5" t="s">
        <v>274</v>
      </c>
      <c r="D65" s="5" t="s">
        <v>275</v>
      </c>
      <c r="E65" s="5">
        <v>18652</v>
      </c>
      <c r="F65" s="5">
        <v>87</v>
      </c>
      <c r="G65" s="5">
        <v>954</v>
      </c>
      <c r="H65" s="5">
        <v>0</v>
      </c>
      <c r="I65" s="5">
        <v>1</v>
      </c>
      <c r="J65" s="5">
        <v>4949</v>
      </c>
      <c r="K65" s="5">
        <v>12589</v>
      </c>
      <c r="L65" s="5">
        <v>0</v>
      </c>
      <c r="M65" s="5">
        <v>0</v>
      </c>
      <c r="N65" s="5">
        <v>0</v>
      </c>
      <c r="O65" s="5">
        <v>0</v>
      </c>
      <c r="P65" s="5">
        <v>71</v>
      </c>
    </row>
    <row r="66" spans="1:16">
      <c r="A66" s="5">
        <v>1386</v>
      </c>
      <c r="B66" s="5">
        <v>3</v>
      </c>
      <c r="C66" s="5" t="s">
        <v>276</v>
      </c>
      <c r="D66" s="5" t="s">
        <v>275</v>
      </c>
      <c r="E66" s="5">
        <v>18652</v>
      </c>
      <c r="F66" s="5">
        <v>87</v>
      </c>
      <c r="G66" s="5">
        <v>954</v>
      </c>
      <c r="H66" s="5">
        <v>0</v>
      </c>
      <c r="I66" s="5">
        <v>1</v>
      </c>
      <c r="J66" s="5">
        <v>4949</v>
      </c>
      <c r="K66" s="5">
        <v>12589</v>
      </c>
      <c r="L66" s="5">
        <v>0</v>
      </c>
      <c r="M66" s="5">
        <v>0</v>
      </c>
      <c r="N66" s="5">
        <v>0</v>
      </c>
      <c r="O66" s="5">
        <v>0</v>
      </c>
      <c r="P66" s="5">
        <v>71</v>
      </c>
    </row>
    <row r="67" spans="1:16">
      <c r="A67" s="5">
        <v>1386</v>
      </c>
      <c r="B67" s="5">
        <v>4</v>
      </c>
      <c r="C67" s="5" t="s">
        <v>277</v>
      </c>
      <c r="D67" s="5" t="s">
        <v>278</v>
      </c>
      <c r="E67" s="5">
        <v>4879</v>
      </c>
      <c r="F67" s="5">
        <v>0</v>
      </c>
      <c r="G67" s="5">
        <v>0</v>
      </c>
      <c r="H67" s="5">
        <v>0</v>
      </c>
      <c r="I67" s="5">
        <v>1</v>
      </c>
      <c r="J67" s="5">
        <v>4643</v>
      </c>
      <c r="K67" s="5">
        <v>170</v>
      </c>
      <c r="L67" s="5">
        <v>0</v>
      </c>
      <c r="M67" s="5">
        <v>0</v>
      </c>
      <c r="N67" s="5">
        <v>0</v>
      </c>
      <c r="O67" s="5">
        <v>0</v>
      </c>
      <c r="P67" s="5">
        <v>66</v>
      </c>
    </row>
    <row r="68" spans="1:16">
      <c r="A68" s="5">
        <v>1386</v>
      </c>
      <c r="B68" s="5">
        <v>4</v>
      </c>
      <c r="C68" s="5" t="s">
        <v>279</v>
      </c>
      <c r="D68" s="5" t="s">
        <v>280</v>
      </c>
      <c r="E68" s="5">
        <v>1066</v>
      </c>
      <c r="F68" s="5">
        <v>87</v>
      </c>
      <c r="G68" s="5">
        <v>822</v>
      </c>
      <c r="H68" s="5">
        <v>0</v>
      </c>
      <c r="I68" s="5">
        <v>0</v>
      </c>
      <c r="J68" s="5">
        <v>6</v>
      </c>
      <c r="K68" s="5">
        <v>145</v>
      </c>
      <c r="L68" s="5">
        <v>0</v>
      </c>
      <c r="M68" s="5">
        <v>0</v>
      </c>
      <c r="N68" s="5">
        <v>0</v>
      </c>
      <c r="O68" s="5">
        <v>0</v>
      </c>
      <c r="P68" s="5">
        <v>5</v>
      </c>
    </row>
    <row r="69" spans="1:16">
      <c r="A69" s="5">
        <v>1386</v>
      </c>
      <c r="B69" s="5">
        <v>4</v>
      </c>
      <c r="C69" s="5" t="s">
        <v>281</v>
      </c>
      <c r="D69" s="5" t="s">
        <v>282</v>
      </c>
      <c r="E69" s="5">
        <v>12706</v>
      </c>
      <c r="F69" s="5">
        <v>0</v>
      </c>
      <c r="G69" s="5">
        <v>132</v>
      </c>
      <c r="H69" s="5">
        <v>0</v>
      </c>
      <c r="I69" s="5">
        <v>0</v>
      </c>
      <c r="J69" s="5">
        <v>300</v>
      </c>
      <c r="K69" s="5">
        <v>12274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>
      <c r="A70" s="5">
        <v>1386</v>
      </c>
      <c r="B70" s="5">
        <v>2</v>
      </c>
      <c r="C70" s="5" t="s">
        <v>283</v>
      </c>
      <c r="D70" s="5" t="s">
        <v>284</v>
      </c>
      <c r="E70" s="5">
        <v>7498</v>
      </c>
      <c r="F70" s="5">
        <v>0</v>
      </c>
      <c r="G70" s="5">
        <v>1138</v>
      </c>
      <c r="H70" s="5">
        <v>0</v>
      </c>
      <c r="I70" s="5">
        <v>0</v>
      </c>
      <c r="J70" s="5">
        <v>0</v>
      </c>
      <c r="K70" s="5">
        <v>15</v>
      </c>
      <c r="L70" s="5">
        <v>0</v>
      </c>
      <c r="M70" s="5">
        <v>0</v>
      </c>
      <c r="N70" s="5">
        <v>0</v>
      </c>
      <c r="O70" s="5">
        <v>0</v>
      </c>
      <c r="P70" s="5">
        <v>6344</v>
      </c>
    </row>
    <row r="71" spans="1:16">
      <c r="A71" s="5">
        <v>1386</v>
      </c>
      <c r="B71" s="5">
        <v>7</v>
      </c>
      <c r="C71" s="5" t="s">
        <v>285</v>
      </c>
      <c r="D71" s="5" t="s">
        <v>286</v>
      </c>
      <c r="E71" s="5">
        <v>7498</v>
      </c>
      <c r="F71" s="5">
        <v>0</v>
      </c>
      <c r="G71" s="5">
        <v>1138</v>
      </c>
      <c r="H71" s="5">
        <v>0</v>
      </c>
      <c r="I71" s="5">
        <v>0</v>
      </c>
      <c r="J71" s="5">
        <v>0</v>
      </c>
      <c r="K71" s="5">
        <v>15</v>
      </c>
      <c r="L71" s="5">
        <v>0</v>
      </c>
      <c r="M71" s="5">
        <v>0</v>
      </c>
      <c r="N71" s="5">
        <v>0</v>
      </c>
      <c r="O71" s="5">
        <v>0</v>
      </c>
      <c r="P71" s="5">
        <v>6344</v>
      </c>
    </row>
    <row r="72" spans="1:16">
      <c r="A72" s="5">
        <v>1386</v>
      </c>
      <c r="B72" s="5">
        <v>4</v>
      </c>
      <c r="C72" s="5" t="s">
        <v>287</v>
      </c>
      <c r="D72" s="5" t="s">
        <v>288</v>
      </c>
      <c r="E72" s="5">
        <v>3740</v>
      </c>
      <c r="F72" s="5">
        <v>0</v>
      </c>
      <c r="G72" s="5">
        <v>544</v>
      </c>
      <c r="H72" s="5">
        <v>0</v>
      </c>
      <c r="I72" s="5">
        <v>0</v>
      </c>
      <c r="J72" s="5">
        <v>0</v>
      </c>
      <c r="K72" s="5">
        <v>15</v>
      </c>
      <c r="L72" s="5">
        <v>0</v>
      </c>
      <c r="M72" s="5">
        <v>0</v>
      </c>
      <c r="N72" s="5">
        <v>0</v>
      </c>
      <c r="O72" s="5">
        <v>0</v>
      </c>
      <c r="P72" s="5">
        <v>3180</v>
      </c>
    </row>
    <row r="73" spans="1:16">
      <c r="A73" s="5">
        <v>1386</v>
      </c>
      <c r="B73" s="5">
        <v>9</v>
      </c>
      <c r="C73" s="5" t="s">
        <v>289</v>
      </c>
      <c r="D73" s="5" t="s">
        <v>290</v>
      </c>
      <c r="E73" s="5">
        <v>3759</v>
      </c>
      <c r="F73" s="5">
        <v>0</v>
      </c>
      <c r="G73" s="5">
        <v>594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3164</v>
      </c>
    </row>
    <row r="74" spans="1:16">
      <c r="A74" s="5">
        <v>1386</v>
      </c>
      <c r="B74" s="5">
        <v>2</v>
      </c>
      <c r="C74" s="5" t="s">
        <v>291</v>
      </c>
      <c r="D74" s="5" t="s">
        <v>292</v>
      </c>
      <c r="E74" s="5">
        <v>265800</v>
      </c>
      <c r="F74" s="5">
        <v>9</v>
      </c>
      <c r="G74" s="5">
        <v>382</v>
      </c>
      <c r="H74" s="5">
        <v>6767</v>
      </c>
      <c r="I74" s="5">
        <v>484</v>
      </c>
      <c r="J74" s="5">
        <v>1176</v>
      </c>
      <c r="K74" s="5">
        <v>394</v>
      </c>
      <c r="L74" s="5">
        <v>0</v>
      </c>
      <c r="M74" s="5">
        <v>183</v>
      </c>
      <c r="N74" s="5">
        <v>0</v>
      </c>
      <c r="O74" s="5">
        <v>0</v>
      </c>
      <c r="P74" s="5">
        <v>256405</v>
      </c>
    </row>
    <row r="75" spans="1:16">
      <c r="A75" s="5">
        <v>1386</v>
      </c>
      <c r="B75" s="5">
        <v>3</v>
      </c>
      <c r="C75" s="5" t="s">
        <v>293</v>
      </c>
      <c r="D75" s="5" t="s">
        <v>294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1386</v>
      </c>
      <c r="B76" s="5">
        <v>4</v>
      </c>
      <c r="C76" s="5" t="s">
        <v>295</v>
      </c>
      <c r="D76" s="5" t="s">
        <v>296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1386</v>
      </c>
      <c r="B77" s="5">
        <v>3</v>
      </c>
      <c r="C77" s="5" t="s">
        <v>297</v>
      </c>
      <c r="D77" s="5" t="s">
        <v>298</v>
      </c>
      <c r="E77" s="5">
        <v>265800</v>
      </c>
      <c r="F77" s="5">
        <v>9</v>
      </c>
      <c r="G77" s="5">
        <v>382</v>
      </c>
      <c r="H77" s="5">
        <v>6767</v>
      </c>
      <c r="I77" s="5">
        <v>484</v>
      </c>
      <c r="J77" s="5">
        <v>1176</v>
      </c>
      <c r="K77" s="5">
        <v>394</v>
      </c>
      <c r="L77" s="5">
        <v>0</v>
      </c>
      <c r="M77" s="5">
        <v>183</v>
      </c>
      <c r="N77" s="5">
        <v>0</v>
      </c>
      <c r="O77" s="5">
        <v>0</v>
      </c>
      <c r="P77" s="5">
        <v>256405</v>
      </c>
    </row>
    <row r="78" spans="1:16">
      <c r="A78" s="5">
        <v>1386</v>
      </c>
      <c r="B78" s="5">
        <v>4</v>
      </c>
      <c r="C78" s="5" t="s">
        <v>299</v>
      </c>
      <c r="D78" s="5" t="s">
        <v>298</v>
      </c>
      <c r="E78" s="5">
        <v>265800</v>
      </c>
      <c r="F78" s="5">
        <v>9</v>
      </c>
      <c r="G78" s="5">
        <v>382</v>
      </c>
      <c r="H78" s="5">
        <v>6767</v>
      </c>
      <c r="I78" s="5">
        <v>484</v>
      </c>
      <c r="J78" s="5">
        <v>1176</v>
      </c>
      <c r="K78" s="5">
        <v>394</v>
      </c>
      <c r="L78" s="5">
        <v>0</v>
      </c>
      <c r="M78" s="5">
        <v>183</v>
      </c>
      <c r="N78" s="5">
        <v>0</v>
      </c>
      <c r="O78" s="5">
        <v>0</v>
      </c>
      <c r="P78" s="5">
        <v>256405</v>
      </c>
    </row>
    <row r="79" spans="1:16">
      <c r="A79" s="5">
        <v>1386</v>
      </c>
      <c r="B79" s="5">
        <v>2</v>
      </c>
      <c r="C79" s="5" t="s">
        <v>300</v>
      </c>
      <c r="D79" s="5" t="s">
        <v>301</v>
      </c>
      <c r="E79" s="5">
        <v>432130</v>
      </c>
      <c r="F79" s="5">
        <v>1117</v>
      </c>
      <c r="G79" s="5">
        <v>4777</v>
      </c>
      <c r="H79" s="5">
        <v>3285</v>
      </c>
      <c r="I79" s="5">
        <v>1488</v>
      </c>
      <c r="J79" s="5">
        <v>2231</v>
      </c>
      <c r="K79" s="5">
        <v>51217</v>
      </c>
      <c r="L79" s="5">
        <v>484</v>
      </c>
      <c r="M79" s="5">
        <v>2145</v>
      </c>
      <c r="N79" s="5">
        <v>2826</v>
      </c>
      <c r="O79" s="5">
        <v>709</v>
      </c>
      <c r="P79" s="5">
        <v>361850</v>
      </c>
    </row>
    <row r="80" spans="1:16">
      <c r="A80" s="5">
        <v>1386</v>
      </c>
      <c r="B80" s="5">
        <v>3</v>
      </c>
      <c r="C80" s="5" t="s">
        <v>302</v>
      </c>
      <c r="D80" s="5" t="s">
        <v>303</v>
      </c>
      <c r="E80" s="5">
        <v>425602</v>
      </c>
      <c r="F80" s="5">
        <v>717</v>
      </c>
      <c r="G80" s="5">
        <v>3390</v>
      </c>
      <c r="H80" s="5">
        <v>3242</v>
      </c>
      <c r="I80" s="5">
        <v>1459</v>
      </c>
      <c r="J80" s="5">
        <v>893</v>
      </c>
      <c r="K80" s="5">
        <v>50176</v>
      </c>
      <c r="L80" s="5">
        <v>484</v>
      </c>
      <c r="M80" s="5">
        <v>2145</v>
      </c>
      <c r="N80" s="5">
        <v>2692</v>
      </c>
      <c r="O80" s="5">
        <v>0</v>
      </c>
      <c r="P80" s="5">
        <v>360403</v>
      </c>
    </row>
    <row r="81" spans="1:16">
      <c r="A81" s="5">
        <v>1386</v>
      </c>
      <c r="B81" s="5">
        <v>4</v>
      </c>
      <c r="C81" s="5" t="s">
        <v>304</v>
      </c>
      <c r="D81" s="5" t="s">
        <v>305</v>
      </c>
      <c r="E81" s="5">
        <v>24242</v>
      </c>
      <c r="F81" s="5">
        <v>0</v>
      </c>
      <c r="G81" s="5">
        <v>220</v>
      </c>
      <c r="H81" s="5">
        <v>155</v>
      </c>
      <c r="I81" s="5">
        <v>0</v>
      </c>
      <c r="J81" s="5">
        <v>893</v>
      </c>
      <c r="K81" s="5">
        <v>109</v>
      </c>
      <c r="L81" s="5">
        <v>0</v>
      </c>
      <c r="M81" s="5">
        <v>0</v>
      </c>
      <c r="N81" s="5">
        <v>43</v>
      </c>
      <c r="O81" s="5">
        <v>0</v>
      </c>
      <c r="P81" s="5">
        <v>22822</v>
      </c>
    </row>
    <row r="82" spans="1:16">
      <c r="A82" s="5">
        <v>1386</v>
      </c>
      <c r="B82" s="5">
        <v>4</v>
      </c>
      <c r="C82" s="5" t="s">
        <v>306</v>
      </c>
      <c r="D82" s="5" t="s">
        <v>307</v>
      </c>
      <c r="E82" s="5">
        <v>23214</v>
      </c>
      <c r="F82" s="5">
        <v>717</v>
      </c>
      <c r="G82" s="5">
        <v>10</v>
      </c>
      <c r="H82" s="5">
        <v>0</v>
      </c>
      <c r="I82" s="5">
        <v>1459</v>
      </c>
      <c r="J82" s="5">
        <v>0</v>
      </c>
      <c r="K82" s="5">
        <v>45</v>
      </c>
      <c r="L82" s="5">
        <v>484</v>
      </c>
      <c r="M82" s="5">
        <v>476</v>
      </c>
      <c r="N82" s="5">
        <v>2633</v>
      </c>
      <c r="O82" s="5">
        <v>0</v>
      </c>
      <c r="P82" s="5">
        <v>17390</v>
      </c>
    </row>
    <row r="83" spans="1:16">
      <c r="A83" s="5">
        <v>1386</v>
      </c>
      <c r="B83" s="5">
        <v>4</v>
      </c>
      <c r="C83" s="5" t="s">
        <v>308</v>
      </c>
      <c r="D83" s="5" t="s">
        <v>309</v>
      </c>
      <c r="E83" s="5">
        <v>378146</v>
      </c>
      <c r="F83" s="5">
        <v>0</v>
      </c>
      <c r="G83" s="5">
        <v>3160</v>
      </c>
      <c r="H83" s="5">
        <v>3087</v>
      </c>
      <c r="I83" s="5">
        <v>0</v>
      </c>
      <c r="J83" s="5">
        <v>0</v>
      </c>
      <c r="K83" s="5">
        <v>50023</v>
      </c>
      <c r="L83" s="5">
        <v>0</v>
      </c>
      <c r="M83" s="5">
        <v>1669</v>
      </c>
      <c r="N83" s="5">
        <v>15</v>
      </c>
      <c r="O83" s="5">
        <v>0</v>
      </c>
      <c r="P83" s="5">
        <v>320192</v>
      </c>
    </row>
    <row r="84" spans="1:16">
      <c r="A84" s="5">
        <v>1386</v>
      </c>
      <c r="B84" s="5">
        <v>3</v>
      </c>
      <c r="C84" s="5" t="s">
        <v>310</v>
      </c>
      <c r="D84" s="5" t="s">
        <v>311</v>
      </c>
      <c r="E84" s="5">
        <v>5814</v>
      </c>
      <c r="F84" s="5">
        <v>400</v>
      </c>
      <c r="G84" s="5">
        <v>792</v>
      </c>
      <c r="H84" s="5">
        <v>43</v>
      </c>
      <c r="I84" s="5">
        <v>29</v>
      </c>
      <c r="J84" s="5">
        <v>1338</v>
      </c>
      <c r="K84" s="5">
        <v>923</v>
      </c>
      <c r="L84" s="5">
        <v>0</v>
      </c>
      <c r="M84" s="5">
        <v>0</v>
      </c>
      <c r="N84" s="5">
        <v>134</v>
      </c>
      <c r="O84" s="5">
        <v>709</v>
      </c>
      <c r="P84" s="5">
        <v>1447</v>
      </c>
    </row>
    <row r="85" spans="1:16">
      <c r="A85" s="5">
        <v>1386</v>
      </c>
      <c r="B85" s="5">
        <v>4</v>
      </c>
      <c r="C85" s="5" t="s">
        <v>312</v>
      </c>
      <c r="D85" s="5" t="s">
        <v>313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1386</v>
      </c>
      <c r="B86" s="5">
        <v>4</v>
      </c>
      <c r="C86" s="5" t="s">
        <v>314</v>
      </c>
      <c r="D86" s="5" t="s">
        <v>315</v>
      </c>
      <c r="E86" s="5">
        <v>2710</v>
      </c>
      <c r="F86" s="5">
        <v>400</v>
      </c>
      <c r="G86" s="5">
        <v>117</v>
      </c>
      <c r="H86" s="5">
        <v>0</v>
      </c>
      <c r="I86" s="5">
        <v>0</v>
      </c>
      <c r="J86" s="5">
        <v>0</v>
      </c>
      <c r="K86" s="5">
        <v>765</v>
      </c>
      <c r="L86" s="5">
        <v>0</v>
      </c>
      <c r="M86" s="5">
        <v>0</v>
      </c>
      <c r="N86" s="5">
        <v>107</v>
      </c>
      <c r="O86" s="5">
        <v>0</v>
      </c>
      <c r="P86" s="5">
        <v>1321</v>
      </c>
    </row>
    <row r="87" spans="1:16">
      <c r="A87" s="5">
        <v>1386</v>
      </c>
      <c r="B87" s="5">
        <v>4</v>
      </c>
      <c r="C87" s="5" t="s">
        <v>316</v>
      </c>
      <c r="D87" s="5" t="s">
        <v>317</v>
      </c>
      <c r="E87" s="5">
        <v>795</v>
      </c>
      <c r="F87" s="5">
        <v>0</v>
      </c>
      <c r="G87" s="5">
        <v>302</v>
      </c>
      <c r="H87" s="5">
        <v>0</v>
      </c>
      <c r="I87" s="5">
        <v>29</v>
      </c>
      <c r="J87" s="5">
        <v>216</v>
      </c>
      <c r="K87" s="5">
        <v>150</v>
      </c>
      <c r="L87" s="5">
        <v>0</v>
      </c>
      <c r="M87" s="5">
        <v>0</v>
      </c>
      <c r="N87" s="5">
        <v>28</v>
      </c>
      <c r="O87" s="5">
        <v>0</v>
      </c>
      <c r="P87" s="5">
        <v>70</v>
      </c>
    </row>
    <row r="88" spans="1:16">
      <c r="A88" s="5">
        <v>1386</v>
      </c>
      <c r="B88" s="5">
        <v>4</v>
      </c>
      <c r="C88" s="5" t="s">
        <v>318</v>
      </c>
      <c r="D88" s="5" t="s">
        <v>319</v>
      </c>
      <c r="E88" s="5">
        <v>2309</v>
      </c>
      <c r="F88" s="5">
        <v>0</v>
      </c>
      <c r="G88" s="5">
        <v>373</v>
      </c>
      <c r="H88" s="5">
        <v>43</v>
      </c>
      <c r="I88" s="5">
        <v>0</v>
      </c>
      <c r="J88" s="5">
        <v>1122</v>
      </c>
      <c r="K88" s="5">
        <v>8</v>
      </c>
      <c r="L88" s="5">
        <v>0</v>
      </c>
      <c r="M88" s="5">
        <v>0</v>
      </c>
      <c r="N88" s="5">
        <v>0</v>
      </c>
      <c r="O88" s="5">
        <v>709</v>
      </c>
      <c r="P88" s="5">
        <v>55</v>
      </c>
    </row>
    <row r="89" spans="1:16">
      <c r="A89" s="5">
        <v>1386</v>
      </c>
      <c r="B89" s="5">
        <v>3</v>
      </c>
      <c r="C89" s="5" t="s">
        <v>320</v>
      </c>
      <c r="D89" s="5" t="s">
        <v>321</v>
      </c>
      <c r="E89" s="5">
        <v>714</v>
      </c>
      <c r="F89" s="5">
        <v>0</v>
      </c>
      <c r="G89" s="5">
        <v>595</v>
      </c>
      <c r="H89" s="5">
        <v>0</v>
      </c>
      <c r="I89" s="5">
        <v>0</v>
      </c>
      <c r="J89" s="5">
        <v>0</v>
      </c>
      <c r="K89" s="5">
        <v>119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</row>
    <row r="90" spans="1:16">
      <c r="A90" s="5">
        <v>1386</v>
      </c>
      <c r="B90" s="5">
        <v>4</v>
      </c>
      <c r="C90" s="5" t="s">
        <v>322</v>
      </c>
      <c r="D90" s="5" t="s">
        <v>321</v>
      </c>
      <c r="E90" s="5">
        <v>714</v>
      </c>
      <c r="F90" s="5">
        <v>0</v>
      </c>
      <c r="G90" s="5">
        <v>595</v>
      </c>
      <c r="H90" s="5">
        <v>0</v>
      </c>
      <c r="I90" s="5">
        <v>0</v>
      </c>
      <c r="J90" s="5">
        <v>0</v>
      </c>
      <c r="K90" s="5">
        <v>119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</row>
    <row r="91" spans="1:16">
      <c r="A91" s="5">
        <v>1386</v>
      </c>
      <c r="B91" s="5">
        <v>2</v>
      </c>
      <c r="C91" s="5" t="s">
        <v>323</v>
      </c>
      <c r="D91" s="5" t="s">
        <v>324</v>
      </c>
      <c r="E91" s="5">
        <v>1757</v>
      </c>
      <c r="F91" s="5">
        <v>68</v>
      </c>
      <c r="G91" s="5">
        <v>1263</v>
      </c>
      <c r="H91" s="5">
        <v>8</v>
      </c>
      <c r="I91" s="5">
        <v>0</v>
      </c>
      <c r="J91" s="5">
        <v>49</v>
      </c>
      <c r="K91" s="5">
        <v>294</v>
      </c>
      <c r="L91" s="5">
        <v>0</v>
      </c>
      <c r="M91" s="5">
        <v>0</v>
      </c>
      <c r="N91" s="5">
        <v>57</v>
      </c>
      <c r="O91" s="5">
        <v>0</v>
      </c>
      <c r="P91" s="5">
        <v>17</v>
      </c>
    </row>
    <row r="92" spans="1:16">
      <c r="A92" s="5">
        <v>1386</v>
      </c>
      <c r="B92" s="5">
        <v>3</v>
      </c>
      <c r="C92" s="5" t="s">
        <v>325</v>
      </c>
      <c r="D92" s="5" t="s">
        <v>324</v>
      </c>
      <c r="E92" s="5">
        <v>1757</v>
      </c>
      <c r="F92" s="5">
        <v>68</v>
      </c>
      <c r="G92" s="5">
        <v>1263</v>
      </c>
      <c r="H92" s="5">
        <v>8</v>
      </c>
      <c r="I92" s="5">
        <v>0</v>
      </c>
      <c r="J92" s="5">
        <v>49</v>
      </c>
      <c r="K92" s="5">
        <v>294</v>
      </c>
      <c r="L92" s="5">
        <v>0</v>
      </c>
      <c r="M92" s="5">
        <v>0</v>
      </c>
      <c r="N92" s="5">
        <v>57</v>
      </c>
      <c r="O92" s="5">
        <v>0</v>
      </c>
      <c r="P92" s="5">
        <v>17</v>
      </c>
    </row>
    <row r="93" spans="1:16">
      <c r="A93" s="5">
        <v>1386</v>
      </c>
      <c r="B93" s="5">
        <v>4</v>
      </c>
      <c r="C93" s="5" t="s">
        <v>326</v>
      </c>
      <c r="D93" s="5" t="s">
        <v>324</v>
      </c>
      <c r="E93" s="5">
        <v>1757</v>
      </c>
      <c r="F93" s="5">
        <v>68</v>
      </c>
      <c r="G93" s="5">
        <v>1263</v>
      </c>
      <c r="H93" s="5">
        <v>8</v>
      </c>
      <c r="I93" s="5">
        <v>0</v>
      </c>
      <c r="J93" s="5">
        <v>49</v>
      </c>
      <c r="K93" s="5">
        <v>294</v>
      </c>
      <c r="L93" s="5">
        <v>0</v>
      </c>
      <c r="M93" s="5">
        <v>0</v>
      </c>
      <c r="N93" s="5">
        <v>57</v>
      </c>
      <c r="O93" s="5">
        <v>0</v>
      </c>
      <c r="P93" s="5">
        <v>17</v>
      </c>
    </row>
    <row r="94" spans="1:16">
      <c r="A94" s="5">
        <v>1386</v>
      </c>
      <c r="B94" s="5">
        <v>2</v>
      </c>
      <c r="C94" s="5" t="s">
        <v>327</v>
      </c>
      <c r="D94" s="5" t="s">
        <v>328</v>
      </c>
      <c r="E94" s="5">
        <v>78309</v>
      </c>
      <c r="F94" s="5">
        <v>4625</v>
      </c>
      <c r="G94" s="5">
        <v>7011</v>
      </c>
      <c r="H94" s="5">
        <v>0</v>
      </c>
      <c r="I94" s="5">
        <v>0</v>
      </c>
      <c r="J94" s="5">
        <v>551</v>
      </c>
      <c r="K94" s="5">
        <v>45112</v>
      </c>
      <c r="L94" s="5">
        <v>0</v>
      </c>
      <c r="M94" s="5">
        <v>0</v>
      </c>
      <c r="N94" s="5">
        <v>4348</v>
      </c>
      <c r="O94" s="5">
        <v>0</v>
      </c>
      <c r="P94" s="5">
        <v>16663</v>
      </c>
    </row>
    <row r="95" spans="1:16">
      <c r="A95" s="5">
        <v>1386</v>
      </c>
      <c r="B95" s="5">
        <v>3</v>
      </c>
      <c r="C95" s="5" t="s">
        <v>329</v>
      </c>
      <c r="D95" s="5" t="s">
        <v>330</v>
      </c>
      <c r="E95" s="5">
        <v>984</v>
      </c>
      <c r="F95" s="5">
        <v>250</v>
      </c>
      <c r="G95" s="5">
        <v>11</v>
      </c>
      <c r="H95" s="5">
        <v>0</v>
      </c>
      <c r="I95" s="5">
        <v>0</v>
      </c>
      <c r="J95" s="5">
        <v>2</v>
      </c>
      <c r="K95" s="5">
        <v>114</v>
      </c>
      <c r="L95" s="5">
        <v>0</v>
      </c>
      <c r="M95" s="5">
        <v>0</v>
      </c>
      <c r="N95" s="5">
        <v>11</v>
      </c>
      <c r="O95" s="5">
        <v>0</v>
      </c>
      <c r="P95" s="5">
        <v>596</v>
      </c>
    </row>
    <row r="96" spans="1:16">
      <c r="A96" s="5">
        <v>1386</v>
      </c>
      <c r="B96" s="5">
        <v>4</v>
      </c>
      <c r="C96" s="5" t="s">
        <v>331</v>
      </c>
      <c r="D96" s="5" t="s">
        <v>332</v>
      </c>
      <c r="E96" s="5">
        <v>394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3</v>
      </c>
      <c r="L96" s="5">
        <v>0</v>
      </c>
      <c r="M96" s="5">
        <v>0</v>
      </c>
      <c r="N96" s="5">
        <v>11</v>
      </c>
      <c r="O96" s="5">
        <v>0</v>
      </c>
      <c r="P96" s="5">
        <v>380</v>
      </c>
    </row>
    <row r="97" spans="1:16">
      <c r="A97" s="5">
        <v>1386</v>
      </c>
      <c r="B97" s="5">
        <v>4</v>
      </c>
      <c r="C97" s="5" t="s">
        <v>333</v>
      </c>
      <c r="D97" s="5" t="s">
        <v>334</v>
      </c>
      <c r="E97" s="5">
        <v>589</v>
      </c>
      <c r="F97" s="5">
        <v>250</v>
      </c>
      <c r="G97" s="5">
        <v>11</v>
      </c>
      <c r="H97" s="5">
        <v>0</v>
      </c>
      <c r="I97" s="5">
        <v>0</v>
      </c>
      <c r="J97" s="5">
        <v>2</v>
      </c>
      <c r="K97" s="5">
        <v>111</v>
      </c>
      <c r="L97" s="5">
        <v>0</v>
      </c>
      <c r="M97" s="5">
        <v>0</v>
      </c>
      <c r="N97" s="5">
        <v>0</v>
      </c>
      <c r="O97" s="5">
        <v>0</v>
      </c>
      <c r="P97" s="5">
        <v>216</v>
      </c>
    </row>
    <row r="98" spans="1:16">
      <c r="A98" s="5">
        <v>1386</v>
      </c>
      <c r="B98" s="5">
        <v>3</v>
      </c>
      <c r="C98" s="5" t="s">
        <v>335</v>
      </c>
      <c r="D98" s="5" t="s">
        <v>336</v>
      </c>
      <c r="E98" s="5">
        <v>77326</v>
      </c>
      <c r="F98" s="5">
        <v>4374</v>
      </c>
      <c r="G98" s="5">
        <v>7000</v>
      </c>
      <c r="H98" s="5">
        <v>0</v>
      </c>
      <c r="I98" s="5">
        <v>0</v>
      </c>
      <c r="J98" s="5">
        <v>549</v>
      </c>
      <c r="K98" s="5">
        <v>44998</v>
      </c>
      <c r="L98" s="5">
        <v>0</v>
      </c>
      <c r="M98" s="5">
        <v>0</v>
      </c>
      <c r="N98" s="5">
        <v>4337</v>
      </c>
      <c r="O98" s="5">
        <v>0</v>
      </c>
      <c r="P98" s="5">
        <v>16068</v>
      </c>
    </row>
    <row r="99" spans="1:16">
      <c r="A99" s="5">
        <v>1386</v>
      </c>
      <c r="B99" s="5">
        <v>4</v>
      </c>
      <c r="C99" s="5" t="s">
        <v>337</v>
      </c>
      <c r="D99" s="5" t="s">
        <v>336</v>
      </c>
      <c r="E99" s="5">
        <v>77326</v>
      </c>
      <c r="F99" s="5">
        <v>4374</v>
      </c>
      <c r="G99" s="5">
        <v>7000</v>
      </c>
      <c r="H99" s="5">
        <v>0</v>
      </c>
      <c r="I99" s="5">
        <v>0</v>
      </c>
      <c r="J99" s="5">
        <v>549</v>
      </c>
      <c r="K99" s="5">
        <v>44998</v>
      </c>
      <c r="L99" s="5">
        <v>0</v>
      </c>
      <c r="M99" s="5">
        <v>0</v>
      </c>
      <c r="N99" s="5">
        <v>4337</v>
      </c>
      <c r="O99" s="5">
        <v>0</v>
      </c>
      <c r="P99" s="5">
        <v>16068</v>
      </c>
    </row>
    <row r="100" spans="1:16">
      <c r="A100" s="5">
        <v>1386</v>
      </c>
      <c r="B100" s="5">
        <v>2</v>
      </c>
      <c r="C100" s="5" t="s">
        <v>338</v>
      </c>
      <c r="D100" s="5" t="s">
        <v>339</v>
      </c>
      <c r="E100" s="5">
        <v>227501</v>
      </c>
      <c r="F100" s="5">
        <v>2587</v>
      </c>
      <c r="G100" s="5">
        <v>6317</v>
      </c>
      <c r="H100" s="5">
        <v>20453</v>
      </c>
      <c r="I100" s="5">
        <v>9</v>
      </c>
      <c r="J100" s="5">
        <v>173349</v>
      </c>
      <c r="K100" s="5">
        <v>13369</v>
      </c>
      <c r="L100" s="5">
        <v>0</v>
      </c>
      <c r="M100" s="5">
        <v>25</v>
      </c>
      <c r="N100" s="5">
        <v>1089</v>
      </c>
      <c r="O100" s="5">
        <v>108</v>
      </c>
      <c r="P100" s="5">
        <v>10195</v>
      </c>
    </row>
    <row r="101" spans="1:16">
      <c r="A101" s="5">
        <v>1386</v>
      </c>
      <c r="B101" s="5">
        <v>3</v>
      </c>
      <c r="C101" s="5" t="s">
        <v>340</v>
      </c>
      <c r="D101" s="5" t="s">
        <v>341</v>
      </c>
      <c r="E101" s="5">
        <v>455</v>
      </c>
      <c r="F101" s="5">
        <v>0</v>
      </c>
      <c r="G101" s="5">
        <v>277</v>
      </c>
      <c r="H101" s="5">
        <v>0</v>
      </c>
      <c r="I101" s="5">
        <v>0</v>
      </c>
      <c r="J101" s="5">
        <v>0</v>
      </c>
      <c r="K101" s="5">
        <v>178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</row>
    <row r="102" spans="1:16">
      <c r="A102" s="5">
        <v>1386</v>
      </c>
      <c r="B102" s="5">
        <v>4</v>
      </c>
      <c r="C102" s="5" t="s">
        <v>342</v>
      </c>
      <c r="D102" s="5" t="s">
        <v>341</v>
      </c>
      <c r="E102" s="5">
        <v>455</v>
      </c>
      <c r="F102" s="5">
        <v>0</v>
      </c>
      <c r="G102" s="5">
        <v>277</v>
      </c>
      <c r="H102" s="5">
        <v>0</v>
      </c>
      <c r="I102" s="5">
        <v>0</v>
      </c>
      <c r="J102" s="5">
        <v>0</v>
      </c>
      <c r="K102" s="5">
        <v>178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</row>
    <row r="103" spans="1:16">
      <c r="A103" s="5">
        <v>1386</v>
      </c>
      <c r="B103" s="5">
        <v>3</v>
      </c>
      <c r="C103" s="5" t="s">
        <v>343</v>
      </c>
      <c r="D103" s="5" t="s">
        <v>344</v>
      </c>
      <c r="E103" s="5">
        <v>227046</v>
      </c>
      <c r="F103" s="5">
        <v>2587</v>
      </c>
      <c r="G103" s="5">
        <v>6040</v>
      </c>
      <c r="H103" s="5">
        <v>20453</v>
      </c>
      <c r="I103" s="5">
        <v>9</v>
      </c>
      <c r="J103" s="5">
        <v>173349</v>
      </c>
      <c r="K103" s="5">
        <v>13191</v>
      </c>
      <c r="L103" s="5">
        <v>0</v>
      </c>
      <c r="M103" s="5">
        <v>25</v>
      </c>
      <c r="N103" s="5">
        <v>1089</v>
      </c>
      <c r="O103" s="5">
        <v>108</v>
      </c>
      <c r="P103" s="5">
        <v>10195</v>
      </c>
    </row>
    <row r="104" spans="1:16">
      <c r="A104" s="5">
        <v>1386</v>
      </c>
      <c r="B104" s="5">
        <v>4</v>
      </c>
      <c r="C104" s="5" t="s">
        <v>345</v>
      </c>
      <c r="D104" s="5" t="s">
        <v>346</v>
      </c>
      <c r="E104" s="5">
        <v>2383</v>
      </c>
      <c r="F104" s="5">
        <v>0</v>
      </c>
      <c r="G104" s="5">
        <v>138</v>
      </c>
      <c r="H104" s="5">
        <v>0</v>
      </c>
      <c r="I104" s="5">
        <v>0</v>
      </c>
      <c r="J104" s="5">
        <v>2201</v>
      </c>
      <c r="K104" s="5">
        <v>42</v>
      </c>
      <c r="L104" s="5">
        <v>0</v>
      </c>
      <c r="M104" s="5">
        <v>0</v>
      </c>
      <c r="N104" s="5">
        <v>2</v>
      </c>
      <c r="O104" s="5">
        <v>0</v>
      </c>
      <c r="P104" s="5">
        <v>0</v>
      </c>
    </row>
    <row r="105" spans="1:16">
      <c r="A105" s="5">
        <v>1386</v>
      </c>
      <c r="B105" s="5">
        <v>4</v>
      </c>
      <c r="C105" s="5" t="s">
        <v>347</v>
      </c>
      <c r="D105" s="5" t="s">
        <v>348</v>
      </c>
      <c r="E105" s="5">
        <v>64775</v>
      </c>
      <c r="F105" s="5">
        <v>10</v>
      </c>
      <c r="G105" s="5">
        <v>915</v>
      </c>
      <c r="H105" s="5">
        <v>2069</v>
      </c>
      <c r="I105" s="5">
        <v>0</v>
      </c>
      <c r="J105" s="5">
        <v>58331</v>
      </c>
      <c r="K105" s="5">
        <v>617</v>
      </c>
      <c r="L105" s="5">
        <v>0</v>
      </c>
      <c r="M105" s="5">
        <v>0</v>
      </c>
      <c r="N105" s="5">
        <v>1004</v>
      </c>
      <c r="O105" s="5">
        <v>0</v>
      </c>
      <c r="P105" s="5">
        <v>1829</v>
      </c>
    </row>
    <row r="106" spans="1:16">
      <c r="A106" s="5">
        <v>1386</v>
      </c>
      <c r="B106" s="5">
        <v>4</v>
      </c>
      <c r="C106" s="5" t="s">
        <v>349</v>
      </c>
      <c r="D106" s="5" t="s">
        <v>350</v>
      </c>
      <c r="E106" s="5">
        <v>252</v>
      </c>
      <c r="F106" s="5">
        <v>0</v>
      </c>
      <c r="G106" s="5">
        <v>0</v>
      </c>
      <c r="H106" s="5">
        <v>0</v>
      </c>
      <c r="I106" s="5">
        <v>0</v>
      </c>
      <c r="J106" s="5">
        <v>18</v>
      </c>
      <c r="K106" s="5">
        <v>10</v>
      </c>
      <c r="L106" s="5">
        <v>0</v>
      </c>
      <c r="M106" s="5">
        <v>0</v>
      </c>
      <c r="N106" s="5">
        <v>0</v>
      </c>
      <c r="O106" s="5">
        <v>0</v>
      </c>
      <c r="P106" s="5">
        <v>224</v>
      </c>
    </row>
    <row r="107" spans="1:16">
      <c r="A107" s="5">
        <v>1386</v>
      </c>
      <c r="B107" s="5">
        <v>4</v>
      </c>
      <c r="C107" s="5" t="s">
        <v>351</v>
      </c>
      <c r="D107" s="5" t="s">
        <v>352</v>
      </c>
      <c r="E107" s="5">
        <v>26743</v>
      </c>
      <c r="F107" s="5">
        <v>758</v>
      </c>
      <c r="G107" s="5">
        <v>2278</v>
      </c>
      <c r="H107" s="5">
        <v>2354</v>
      </c>
      <c r="I107" s="5">
        <v>2</v>
      </c>
      <c r="J107" s="5">
        <v>15881</v>
      </c>
      <c r="K107" s="5">
        <v>3930</v>
      </c>
      <c r="L107" s="5">
        <v>0</v>
      </c>
      <c r="M107" s="5">
        <v>25</v>
      </c>
      <c r="N107" s="5">
        <v>41</v>
      </c>
      <c r="O107" s="5">
        <v>73</v>
      </c>
      <c r="P107" s="5">
        <v>1401</v>
      </c>
    </row>
    <row r="108" spans="1:16">
      <c r="A108" s="5">
        <v>1386</v>
      </c>
      <c r="B108" s="5">
        <v>4</v>
      </c>
      <c r="C108" s="5" t="s">
        <v>353</v>
      </c>
      <c r="D108" s="5" t="s">
        <v>354</v>
      </c>
      <c r="E108" s="5">
        <v>82775</v>
      </c>
      <c r="F108" s="5">
        <v>405</v>
      </c>
      <c r="G108" s="5">
        <v>2560</v>
      </c>
      <c r="H108" s="5">
        <v>14847</v>
      </c>
      <c r="I108" s="5">
        <v>7</v>
      </c>
      <c r="J108" s="5">
        <v>59763</v>
      </c>
      <c r="K108" s="5">
        <v>77</v>
      </c>
      <c r="L108" s="5">
        <v>0</v>
      </c>
      <c r="M108" s="5">
        <v>0</v>
      </c>
      <c r="N108" s="5">
        <v>9</v>
      </c>
      <c r="O108" s="5">
        <v>35</v>
      </c>
      <c r="P108" s="5">
        <v>5071</v>
      </c>
    </row>
    <row r="109" spans="1:16">
      <c r="A109" s="5">
        <v>1386</v>
      </c>
      <c r="B109" s="5">
        <v>4</v>
      </c>
      <c r="C109" s="5" t="s">
        <v>355</v>
      </c>
      <c r="D109" s="5" t="s">
        <v>356</v>
      </c>
      <c r="E109" s="5">
        <v>7528</v>
      </c>
      <c r="F109" s="5">
        <v>1400</v>
      </c>
      <c r="G109" s="5">
        <v>58</v>
      </c>
      <c r="H109" s="5">
        <v>101</v>
      </c>
      <c r="I109" s="5">
        <v>0</v>
      </c>
      <c r="J109" s="5">
        <v>302</v>
      </c>
      <c r="K109" s="5">
        <v>4861</v>
      </c>
      <c r="L109" s="5">
        <v>0</v>
      </c>
      <c r="M109" s="5">
        <v>0</v>
      </c>
      <c r="N109" s="5">
        <v>0</v>
      </c>
      <c r="O109" s="5">
        <v>0</v>
      </c>
      <c r="P109" s="5">
        <v>806</v>
      </c>
    </row>
    <row r="110" spans="1:16">
      <c r="A110" s="5">
        <v>1386</v>
      </c>
      <c r="B110" s="5">
        <v>4</v>
      </c>
      <c r="C110" s="5" t="s">
        <v>357</v>
      </c>
      <c r="D110" s="5" t="s">
        <v>358</v>
      </c>
      <c r="E110" s="5">
        <v>42591</v>
      </c>
      <c r="F110" s="5">
        <v>14</v>
      </c>
      <c r="G110" s="5">
        <v>91</v>
      </c>
      <c r="H110" s="5">
        <v>1082</v>
      </c>
      <c r="I110" s="5">
        <v>0</v>
      </c>
      <c r="J110" s="5">
        <v>36854</v>
      </c>
      <c r="K110" s="5">
        <v>3654</v>
      </c>
      <c r="L110" s="5">
        <v>0</v>
      </c>
      <c r="M110" s="5">
        <v>0</v>
      </c>
      <c r="N110" s="5">
        <v>32</v>
      </c>
      <c r="O110" s="5">
        <v>0</v>
      </c>
      <c r="P110" s="5">
        <v>864</v>
      </c>
    </row>
    <row r="111" spans="1:16">
      <c r="A111" s="5">
        <v>1386</v>
      </c>
      <c r="B111" s="5">
        <v>2</v>
      </c>
      <c r="C111" s="5" t="s">
        <v>359</v>
      </c>
      <c r="D111" s="5" t="s">
        <v>360</v>
      </c>
      <c r="E111" s="5">
        <v>134398</v>
      </c>
      <c r="F111" s="5">
        <v>11349</v>
      </c>
      <c r="G111" s="5">
        <v>63356</v>
      </c>
      <c r="H111" s="5">
        <v>1211</v>
      </c>
      <c r="I111" s="5">
        <v>0</v>
      </c>
      <c r="J111" s="5">
        <v>14918</v>
      </c>
      <c r="K111" s="5">
        <v>6214</v>
      </c>
      <c r="L111" s="5">
        <v>880</v>
      </c>
      <c r="M111" s="5">
        <v>5438</v>
      </c>
      <c r="N111" s="5">
        <v>9134</v>
      </c>
      <c r="O111" s="5">
        <v>7</v>
      </c>
      <c r="P111" s="5">
        <v>21893</v>
      </c>
    </row>
    <row r="112" spans="1:16">
      <c r="A112" s="5">
        <v>1386</v>
      </c>
      <c r="B112" s="5">
        <v>3</v>
      </c>
      <c r="C112" s="5" t="s">
        <v>361</v>
      </c>
      <c r="D112" s="5" t="s">
        <v>362</v>
      </c>
      <c r="E112" s="5">
        <v>116488</v>
      </c>
      <c r="F112" s="5">
        <v>11101</v>
      </c>
      <c r="G112" s="5">
        <v>62259</v>
      </c>
      <c r="H112" s="5">
        <v>258</v>
      </c>
      <c r="I112" s="5">
        <v>0</v>
      </c>
      <c r="J112" s="5">
        <v>12459</v>
      </c>
      <c r="K112" s="5">
        <v>2581</v>
      </c>
      <c r="L112" s="5">
        <v>500</v>
      </c>
      <c r="M112" s="5">
        <v>5384</v>
      </c>
      <c r="N112" s="5">
        <v>9053</v>
      </c>
      <c r="O112" s="5">
        <v>0</v>
      </c>
      <c r="P112" s="5">
        <v>12894</v>
      </c>
    </row>
    <row r="113" spans="1:16">
      <c r="A113" s="5">
        <v>1386</v>
      </c>
      <c r="B113" s="5">
        <v>4</v>
      </c>
      <c r="C113" s="5" t="s">
        <v>363</v>
      </c>
      <c r="D113" s="5" t="s">
        <v>362</v>
      </c>
      <c r="E113" s="5">
        <v>116488</v>
      </c>
      <c r="F113" s="5">
        <v>11101</v>
      </c>
      <c r="G113" s="5">
        <v>62259</v>
      </c>
      <c r="H113" s="5">
        <v>258</v>
      </c>
      <c r="I113" s="5">
        <v>0</v>
      </c>
      <c r="J113" s="5">
        <v>12459</v>
      </c>
      <c r="K113" s="5">
        <v>2581</v>
      </c>
      <c r="L113" s="5">
        <v>500</v>
      </c>
      <c r="M113" s="5">
        <v>5384</v>
      </c>
      <c r="N113" s="5">
        <v>9053</v>
      </c>
      <c r="O113" s="5">
        <v>0</v>
      </c>
      <c r="P113" s="5">
        <v>12894</v>
      </c>
    </row>
    <row r="114" spans="1:16">
      <c r="A114" s="5">
        <v>1386</v>
      </c>
      <c r="B114" s="5">
        <v>3</v>
      </c>
      <c r="C114" s="5" t="s">
        <v>364</v>
      </c>
      <c r="D114" s="5" t="s">
        <v>365</v>
      </c>
      <c r="E114" s="5">
        <v>11336</v>
      </c>
      <c r="F114" s="5">
        <v>248</v>
      </c>
      <c r="G114" s="5">
        <v>886</v>
      </c>
      <c r="H114" s="5">
        <v>0</v>
      </c>
      <c r="I114" s="5">
        <v>0</v>
      </c>
      <c r="J114" s="5">
        <v>2022</v>
      </c>
      <c r="K114" s="5">
        <v>1178</v>
      </c>
      <c r="L114" s="5">
        <v>0</v>
      </c>
      <c r="M114" s="5">
        <v>53</v>
      </c>
      <c r="N114" s="5">
        <v>26</v>
      </c>
      <c r="O114" s="5">
        <v>0</v>
      </c>
      <c r="P114" s="5">
        <v>6923</v>
      </c>
    </row>
    <row r="115" spans="1:16">
      <c r="A115" s="5">
        <v>1386</v>
      </c>
      <c r="B115" s="5">
        <v>4</v>
      </c>
      <c r="C115" s="5" t="s">
        <v>366</v>
      </c>
      <c r="D115" s="5" t="s">
        <v>365</v>
      </c>
      <c r="E115" s="5">
        <v>11336</v>
      </c>
      <c r="F115" s="5">
        <v>248</v>
      </c>
      <c r="G115" s="5">
        <v>886</v>
      </c>
      <c r="H115" s="5">
        <v>0</v>
      </c>
      <c r="I115" s="5">
        <v>0</v>
      </c>
      <c r="J115" s="5">
        <v>2022</v>
      </c>
      <c r="K115" s="5">
        <v>1178</v>
      </c>
      <c r="L115" s="5">
        <v>0</v>
      </c>
      <c r="M115" s="5">
        <v>53</v>
      </c>
      <c r="N115" s="5">
        <v>26</v>
      </c>
      <c r="O115" s="5">
        <v>0</v>
      </c>
      <c r="P115" s="5">
        <v>6923</v>
      </c>
    </row>
    <row r="116" spans="1:16">
      <c r="A116" s="5">
        <v>1386</v>
      </c>
      <c r="B116" s="5">
        <v>3</v>
      </c>
      <c r="C116" s="5" t="s">
        <v>367</v>
      </c>
      <c r="D116" s="5" t="s">
        <v>368</v>
      </c>
      <c r="E116" s="5">
        <v>6575</v>
      </c>
      <c r="F116" s="5">
        <v>0</v>
      </c>
      <c r="G116" s="5">
        <v>211</v>
      </c>
      <c r="H116" s="5">
        <v>953</v>
      </c>
      <c r="I116" s="5">
        <v>0</v>
      </c>
      <c r="J116" s="5">
        <v>437</v>
      </c>
      <c r="K116" s="5">
        <v>2456</v>
      </c>
      <c r="L116" s="5">
        <v>380</v>
      </c>
      <c r="M116" s="5">
        <v>1</v>
      </c>
      <c r="N116" s="5">
        <v>54</v>
      </c>
      <c r="O116" s="5">
        <v>7</v>
      </c>
      <c r="P116" s="5">
        <v>2076</v>
      </c>
    </row>
    <row r="117" spans="1:16">
      <c r="A117" s="5">
        <v>1386</v>
      </c>
      <c r="B117" s="5">
        <v>4</v>
      </c>
      <c r="C117" s="5" t="s">
        <v>369</v>
      </c>
      <c r="D117" s="5" t="s">
        <v>370</v>
      </c>
      <c r="E117" s="5">
        <v>4630</v>
      </c>
      <c r="F117" s="5">
        <v>0</v>
      </c>
      <c r="G117" s="5">
        <v>211</v>
      </c>
      <c r="H117" s="5">
        <v>953</v>
      </c>
      <c r="I117" s="5">
        <v>0</v>
      </c>
      <c r="J117" s="5">
        <v>437</v>
      </c>
      <c r="K117" s="5">
        <v>2417</v>
      </c>
      <c r="L117" s="5">
        <v>380</v>
      </c>
      <c r="M117" s="5">
        <v>1</v>
      </c>
      <c r="N117" s="5">
        <v>14</v>
      </c>
      <c r="O117" s="5">
        <v>7</v>
      </c>
      <c r="P117" s="5">
        <v>209</v>
      </c>
    </row>
    <row r="118" spans="1:16">
      <c r="A118" s="5">
        <v>1386</v>
      </c>
      <c r="B118" s="5">
        <v>4</v>
      </c>
      <c r="C118" s="5" t="s">
        <v>371</v>
      </c>
      <c r="D118" s="5" t="s">
        <v>372</v>
      </c>
      <c r="E118" s="5">
        <v>1945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38</v>
      </c>
      <c r="L118" s="5">
        <v>0</v>
      </c>
      <c r="M118" s="5">
        <v>0</v>
      </c>
      <c r="N118" s="5">
        <v>40</v>
      </c>
      <c r="O118" s="5">
        <v>0</v>
      </c>
      <c r="P118" s="5">
        <v>1867</v>
      </c>
    </row>
    <row r="119" spans="1:16">
      <c r="A119" s="5">
        <v>1386</v>
      </c>
      <c r="B119" s="5">
        <v>2</v>
      </c>
      <c r="C119" s="5" t="s">
        <v>373</v>
      </c>
      <c r="D119" s="5" t="s">
        <v>374</v>
      </c>
      <c r="E119" s="5">
        <v>185517</v>
      </c>
      <c r="F119" s="5">
        <v>14</v>
      </c>
      <c r="G119" s="5">
        <v>14636</v>
      </c>
      <c r="H119" s="5">
        <v>1694</v>
      </c>
      <c r="I119" s="5">
        <v>0</v>
      </c>
      <c r="J119" s="5">
        <v>4122</v>
      </c>
      <c r="K119" s="5">
        <v>6609</v>
      </c>
      <c r="L119" s="5">
        <v>0</v>
      </c>
      <c r="M119" s="5">
        <v>9</v>
      </c>
      <c r="N119" s="5">
        <v>21</v>
      </c>
      <c r="O119" s="5">
        <v>15</v>
      </c>
      <c r="P119" s="5">
        <v>158396</v>
      </c>
    </row>
    <row r="120" spans="1:16">
      <c r="A120" s="5">
        <v>1386</v>
      </c>
      <c r="B120" s="5">
        <v>3</v>
      </c>
      <c r="C120" s="5" t="s">
        <v>375</v>
      </c>
      <c r="D120" s="5" t="s">
        <v>376</v>
      </c>
      <c r="E120" s="5">
        <v>147257</v>
      </c>
      <c r="F120" s="5">
        <v>3</v>
      </c>
      <c r="G120" s="5">
        <v>4551</v>
      </c>
      <c r="H120" s="5">
        <v>1657</v>
      </c>
      <c r="I120" s="5">
        <v>0</v>
      </c>
      <c r="J120" s="5">
        <v>763</v>
      </c>
      <c r="K120" s="5">
        <v>770</v>
      </c>
      <c r="L120" s="5">
        <v>0</v>
      </c>
      <c r="M120" s="5">
        <v>7</v>
      </c>
      <c r="N120" s="5">
        <v>21</v>
      </c>
      <c r="O120" s="5">
        <v>0</v>
      </c>
      <c r="P120" s="5">
        <v>139484</v>
      </c>
    </row>
    <row r="121" spans="1:16">
      <c r="A121" s="5">
        <v>1386</v>
      </c>
      <c r="B121" s="5">
        <v>4</v>
      </c>
      <c r="C121" s="5" t="s">
        <v>377</v>
      </c>
      <c r="D121" s="5" t="s">
        <v>378</v>
      </c>
      <c r="E121" s="5">
        <v>141721</v>
      </c>
      <c r="F121" s="5">
        <v>0</v>
      </c>
      <c r="G121" s="5">
        <v>1401</v>
      </c>
      <c r="H121" s="5">
        <v>717</v>
      </c>
      <c r="I121" s="5">
        <v>0</v>
      </c>
      <c r="J121" s="5">
        <v>761</v>
      </c>
      <c r="K121" s="5">
        <v>320</v>
      </c>
      <c r="L121" s="5">
        <v>0</v>
      </c>
      <c r="M121" s="5">
        <v>7</v>
      </c>
      <c r="N121" s="5">
        <v>0</v>
      </c>
      <c r="O121" s="5">
        <v>0</v>
      </c>
      <c r="P121" s="5">
        <v>138515</v>
      </c>
    </row>
    <row r="122" spans="1:16">
      <c r="A122" s="5">
        <v>1386</v>
      </c>
      <c r="B122" s="5">
        <v>4</v>
      </c>
      <c r="C122" s="5" t="s">
        <v>379</v>
      </c>
      <c r="D122" s="5" t="s">
        <v>380</v>
      </c>
      <c r="E122" s="5">
        <v>5535</v>
      </c>
      <c r="F122" s="5">
        <v>3</v>
      </c>
      <c r="G122" s="5">
        <v>3151</v>
      </c>
      <c r="H122" s="5">
        <v>939</v>
      </c>
      <c r="I122" s="5">
        <v>0</v>
      </c>
      <c r="J122" s="5">
        <v>2</v>
      </c>
      <c r="K122" s="5">
        <v>450</v>
      </c>
      <c r="L122" s="5">
        <v>0</v>
      </c>
      <c r="M122" s="5">
        <v>0</v>
      </c>
      <c r="N122" s="5">
        <v>21</v>
      </c>
      <c r="O122" s="5">
        <v>0</v>
      </c>
      <c r="P122" s="5">
        <v>969</v>
      </c>
    </row>
    <row r="123" spans="1:16">
      <c r="A123" s="5">
        <v>1386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1386</v>
      </c>
      <c r="B124" s="5">
        <v>3</v>
      </c>
      <c r="C124" s="5" t="s">
        <v>383</v>
      </c>
      <c r="D124" s="5" t="s">
        <v>384</v>
      </c>
      <c r="E124" s="5">
        <v>38260</v>
      </c>
      <c r="F124" s="5">
        <v>11</v>
      </c>
      <c r="G124" s="5">
        <v>10085</v>
      </c>
      <c r="H124" s="5">
        <v>37</v>
      </c>
      <c r="I124" s="5">
        <v>0</v>
      </c>
      <c r="J124" s="5">
        <v>3359</v>
      </c>
      <c r="K124" s="5">
        <v>5839</v>
      </c>
      <c r="L124" s="5">
        <v>0</v>
      </c>
      <c r="M124" s="5">
        <v>2</v>
      </c>
      <c r="N124" s="5">
        <v>0</v>
      </c>
      <c r="O124" s="5">
        <v>15</v>
      </c>
      <c r="P124" s="5">
        <v>18912</v>
      </c>
    </row>
    <row r="125" spans="1:16">
      <c r="A125" s="5">
        <v>1386</v>
      </c>
      <c r="B125" s="5">
        <v>4</v>
      </c>
      <c r="C125" s="5" t="s">
        <v>385</v>
      </c>
      <c r="D125" s="5" t="s">
        <v>386</v>
      </c>
      <c r="E125" s="5">
        <v>36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5</v>
      </c>
      <c r="L125" s="5">
        <v>0</v>
      </c>
      <c r="M125" s="5">
        <v>0</v>
      </c>
      <c r="N125" s="5">
        <v>0</v>
      </c>
      <c r="O125" s="5">
        <v>0</v>
      </c>
      <c r="P125" s="5">
        <v>31</v>
      </c>
    </row>
    <row r="126" spans="1:16">
      <c r="A126" s="5">
        <v>1386</v>
      </c>
      <c r="B126" s="5">
        <v>4</v>
      </c>
      <c r="C126" s="5" t="s">
        <v>387</v>
      </c>
      <c r="D126" s="5" t="s">
        <v>388</v>
      </c>
      <c r="E126" s="5">
        <v>2918</v>
      </c>
      <c r="F126" s="5">
        <v>0</v>
      </c>
      <c r="G126" s="5">
        <v>0</v>
      </c>
      <c r="H126" s="5">
        <v>37</v>
      </c>
      <c r="I126" s="5">
        <v>0</v>
      </c>
      <c r="J126" s="5">
        <v>1214</v>
      </c>
      <c r="K126" s="5">
        <v>644</v>
      </c>
      <c r="L126" s="5">
        <v>0</v>
      </c>
      <c r="M126" s="5">
        <v>0</v>
      </c>
      <c r="N126" s="5">
        <v>0</v>
      </c>
      <c r="O126" s="5">
        <v>0</v>
      </c>
      <c r="P126" s="5">
        <v>1023</v>
      </c>
    </row>
    <row r="127" spans="1:16">
      <c r="A127" s="5">
        <v>1386</v>
      </c>
      <c r="B127" s="5">
        <v>4</v>
      </c>
      <c r="C127" s="5" t="s">
        <v>389</v>
      </c>
      <c r="D127" s="5" t="s">
        <v>390</v>
      </c>
      <c r="E127" s="5">
        <v>918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18</v>
      </c>
      <c r="L127" s="5">
        <v>0</v>
      </c>
      <c r="M127" s="5">
        <v>0</v>
      </c>
      <c r="N127" s="5">
        <v>0</v>
      </c>
      <c r="O127" s="5">
        <v>15</v>
      </c>
      <c r="P127" s="5">
        <v>885</v>
      </c>
    </row>
    <row r="128" spans="1:16">
      <c r="A128" s="5">
        <v>1386</v>
      </c>
      <c r="B128" s="5">
        <v>4</v>
      </c>
      <c r="C128" s="5" t="s">
        <v>391</v>
      </c>
      <c r="D128" s="5" t="s">
        <v>392</v>
      </c>
      <c r="E128" s="5">
        <v>34388</v>
      </c>
      <c r="F128" s="5">
        <v>11</v>
      </c>
      <c r="G128" s="5">
        <v>10085</v>
      </c>
      <c r="H128" s="5">
        <v>0</v>
      </c>
      <c r="I128" s="5">
        <v>0</v>
      </c>
      <c r="J128" s="5">
        <v>2145</v>
      </c>
      <c r="K128" s="5">
        <v>5172</v>
      </c>
      <c r="L128" s="5">
        <v>0</v>
      </c>
      <c r="M128" s="5">
        <v>2</v>
      </c>
      <c r="N128" s="5">
        <v>0</v>
      </c>
      <c r="O128" s="5">
        <v>0</v>
      </c>
      <c r="P128" s="5">
        <v>16973</v>
      </c>
    </row>
    <row r="129" spans="1:16">
      <c r="A129" s="5">
        <v>1386</v>
      </c>
      <c r="B129" s="5">
        <v>2</v>
      </c>
      <c r="C129" s="5" t="s">
        <v>393</v>
      </c>
      <c r="D129" s="5" t="s">
        <v>394</v>
      </c>
      <c r="E129" s="5">
        <v>158971</v>
      </c>
      <c r="F129" s="5">
        <v>133</v>
      </c>
      <c r="G129" s="5">
        <v>1799</v>
      </c>
      <c r="H129" s="5">
        <v>13</v>
      </c>
      <c r="I129" s="5">
        <v>0</v>
      </c>
      <c r="J129" s="5">
        <v>0</v>
      </c>
      <c r="K129" s="5">
        <v>6</v>
      </c>
      <c r="L129" s="5">
        <v>0</v>
      </c>
      <c r="M129" s="5">
        <v>13647</v>
      </c>
      <c r="N129" s="5">
        <v>3060</v>
      </c>
      <c r="O129" s="5">
        <v>0</v>
      </c>
      <c r="P129" s="5">
        <v>140313</v>
      </c>
    </row>
    <row r="130" spans="1:16">
      <c r="A130" s="5">
        <v>1386</v>
      </c>
      <c r="B130" s="5">
        <v>3</v>
      </c>
      <c r="C130" s="5" t="s">
        <v>395</v>
      </c>
      <c r="D130" s="5" t="s">
        <v>396</v>
      </c>
      <c r="E130" s="5">
        <v>98298</v>
      </c>
      <c r="F130" s="5">
        <v>0</v>
      </c>
      <c r="G130" s="5">
        <v>368</v>
      </c>
      <c r="H130" s="5">
        <v>13</v>
      </c>
      <c r="I130" s="5">
        <v>0</v>
      </c>
      <c r="J130" s="5">
        <v>0</v>
      </c>
      <c r="K130" s="5">
        <v>0</v>
      </c>
      <c r="L130" s="5">
        <v>0</v>
      </c>
      <c r="M130" s="5">
        <v>2385</v>
      </c>
      <c r="N130" s="5">
        <v>0</v>
      </c>
      <c r="O130" s="5">
        <v>0</v>
      </c>
      <c r="P130" s="5">
        <v>95532</v>
      </c>
    </row>
    <row r="131" spans="1:16">
      <c r="A131" s="5">
        <v>1386</v>
      </c>
      <c r="B131" s="5">
        <v>4</v>
      </c>
      <c r="C131" s="5" t="s">
        <v>397</v>
      </c>
      <c r="D131" s="5" t="s">
        <v>396</v>
      </c>
      <c r="E131" s="5">
        <v>98298</v>
      </c>
      <c r="F131" s="5">
        <v>0</v>
      </c>
      <c r="G131" s="5">
        <v>368</v>
      </c>
      <c r="H131" s="5">
        <v>13</v>
      </c>
      <c r="I131" s="5">
        <v>0</v>
      </c>
      <c r="J131" s="5">
        <v>0</v>
      </c>
      <c r="K131" s="5">
        <v>0</v>
      </c>
      <c r="L131" s="5">
        <v>0</v>
      </c>
      <c r="M131" s="5">
        <v>2385</v>
      </c>
      <c r="N131" s="5">
        <v>0</v>
      </c>
      <c r="O131" s="5">
        <v>0</v>
      </c>
      <c r="P131" s="5">
        <v>95532</v>
      </c>
    </row>
    <row r="132" spans="1:16">
      <c r="A132" s="5">
        <v>1386</v>
      </c>
      <c r="B132" s="5">
        <v>3</v>
      </c>
      <c r="C132" s="5" t="s">
        <v>398</v>
      </c>
      <c r="D132" s="5" t="s">
        <v>399</v>
      </c>
      <c r="E132" s="5">
        <v>30602</v>
      </c>
      <c r="F132" s="5">
        <v>0</v>
      </c>
      <c r="G132" s="5">
        <v>63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2947</v>
      </c>
      <c r="N132" s="5">
        <v>0</v>
      </c>
      <c r="O132" s="5">
        <v>0</v>
      </c>
      <c r="P132" s="5">
        <v>27592</v>
      </c>
    </row>
    <row r="133" spans="1:16">
      <c r="A133" s="5">
        <v>1386</v>
      </c>
      <c r="B133" s="5">
        <v>4</v>
      </c>
      <c r="C133" s="5" t="s">
        <v>400</v>
      </c>
      <c r="D133" s="5" t="s">
        <v>399</v>
      </c>
      <c r="E133" s="5">
        <v>30602</v>
      </c>
      <c r="F133" s="5">
        <v>0</v>
      </c>
      <c r="G133" s="5">
        <v>63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2947</v>
      </c>
      <c r="N133" s="5">
        <v>0</v>
      </c>
      <c r="O133" s="5">
        <v>0</v>
      </c>
      <c r="P133" s="5">
        <v>27592</v>
      </c>
    </row>
    <row r="134" spans="1:16">
      <c r="A134" s="5">
        <v>1386</v>
      </c>
      <c r="B134" s="5">
        <v>3</v>
      </c>
      <c r="C134" s="5" t="s">
        <v>401</v>
      </c>
      <c r="D134" s="5" t="s">
        <v>402</v>
      </c>
      <c r="E134" s="5">
        <v>10846</v>
      </c>
      <c r="F134" s="5">
        <v>0</v>
      </c>
      <c r="G134" s="5">
        <v>368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3060</v>
      </c>
      <c r="O134" s="5">
        <v>0</v>
      </c>
      <c r="P134" s="5">
        <v>7417</v>
      </c>
    </row>
    <row r="135" spans="1:16">
      <c r="A135" s="5">
        <v>1386</v>
      </c>
      <c r="B135" s="5">
        <v>4</v>
      </c>
      <c r="C135" s="5" t="s">
        <v>403</v>
      </c>
      <c r="D135" s="5" t="s">
        <v>402</v>
      </c>
      <c r="E135" s="5">
        <v>10846</v>
      </c>
      <c r="F135" s="5">
        <v>0</v>
      </c>
      <c r="G135" s="5">
        <v>368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3060</v>
      </c>
      <c r="O135" s="5">
        <v>0</v>
      </c>
      <c r="P135" s="5">
        <v>7417</v>
      </c>
    </row>
    <row r="136" spans="1:16">
      <c r="A136" s="5">
        <v>1386</v>
      </c>
      <c r="B136" s="5">
        <v>3</v>
      </c>
      <c r="C136" s="5" t="s">
        <v>404</v>
      </c>
      <c r="D136" s="5" t="s">
        <v>405</v>
      </c>
      <c r="E136" s="5">
        <v>19037</v>
      </c>
      <c r="F136" s="5">
        <v>0</v>
      </c>
      <c r="G136" s="5">
        <v>1000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8294</v>
      </c>
      <c r="N136" s="5">
        <v>0</v>
      </c>
      <c r="O136" s="5">
        <v>0</v>
      </c>
      <c r="P136" s="5">
        <v>9743</v>
      </c>
    </row>
    <row r="137" spans="1:16">
      <c r="A137" s="5">
        <v>1386</v>
      </c>
      <c r="B137" s="5">
        <v>4</v>
      </c>
      <c r="C137" s="5" t="s">
        <v>406</v>
      </c>
      <c r="D137" s="5" t="s">
        <v>405</v>
      </c>
      <c r="E137" s="5">
        <v>19037</v>
      </c>
      <c r="F137" s="5">
        <v>0</v>
      </c>
      <c r="G137" s="5">
        <v>1000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8294</v>
      </c>
      <c r="N137" s="5">
        <v>0</v>
      </c>
      <c r="O137" s="5">
        <v>0</v>
      </c>
      <c r="P137" s="5">
        <v>9743</v>
      </c>
    </row>
    <row r="138" spans="1:16">
      <c r="A138" s="5">
        <v>1386</v>
      </c>
      <c r="B138" s="5">
        <v>3</v>
      </c>
      <c r="C138" s="5" t="s">
        <v>407</v>
      </c>
      <c r="D138" s="5" t="s">
        <v>408</v>
      </c>
      <c r="E138" s="5">
        <v>147</v>
      </c>
      <c r="F138" s="5">
        <v>133</v>
      </c>
      <c r="G138" s="5">
        <v>0</v>
      </c>
      <c r="H138" s="5">
        <v>0</v>
      </c>
      <c r="I138" s="5">
        <v>0</v>
      </c>
      <c r="J138" s="5">
        <v>0</v>
      </c>
      <c r="K138" s="5">
        <v>6</v>
      </c>
      <c r="L138" s="5">
        <v>0</v>
      </c>
      <c r="M138" s="5">
        <v>0</v>
      </c>
      <c r="N138" s="5">
        <v>0</v>
      </c>
      <c r="O138" s="5">
        <v>0</v>
      </c>
      <c r="P138" s="5">
        <v>9</v>
      </c>
    </row>
    <row r="139" spans="1:16">
      <c r="A139" s="5">
        <v>1386</v>
      </c>
      <c r="B139" s="5">
        <v>4</v>
      </c>
      <c r="C139" s="5" t="s">
        <v>409</v>
      </c>
      <c r="D139" s="5" t="s">
        <v>410</v>
      </c>
      <c r="E139" s="5">
        <v>147</v>
      </c>
      <c r="F139" s="5">
        <v>133</v>
      </c>
      <c r="G139" s="5">
        <v>0</v>
      </c>
      <c r="H139" s="5">
        <v>0</v>
      </c>
      <c r="I139" s="5">
        <v>0</v>
      </c>
      <c r="J139" s="5">
        <v>0</v>
      </c>
      <c r="K139" s="5">
        <v>6</v>
      </c>
      <c r="L139" s="5">
        <v>0</v>
      </c>
      <c r="M139" s="5">
        <v>0</v>
      </c>
      <c r="N139" s="5">
        <v>0</v>
      </c>
      <c r="O139" s="5">
        <v>0</v>
      </c>
      <c r="P139" s="5">
        <v>9</v>
      </c>
    </row>
    <row r="140" spans="1:16">
      <c r="A140" s="5">
        <v>1386</v>
      </c>
      <c r="B140" s="5">
        <v>4</v>
      </c>
      <c r="C140" s="5" t="s">
        <v>411</v>
      </c>
      <c r="D140" s="5" t="s">
        <v>412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1386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1386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1386</v>
      </c>
      <c r="B143" s="5">
        <v>7</v>
      </c>
      <c r="C143" s="5" t="s">
        <v>416</v>
      </c>
      <c r="D143" s="5" t="s">
        <v>417</v>
      </c>
      <c r="E143" s="5">
        <v>41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22</v>
      </c>
      <c r="N143" s="5">
        <v>0</v>
      </c>
      <c r="O143" s="5">
        <v>0</v>
      </c>
      <c r="P143" s="5">
        <v>18</v>
      </c>
    </row>
    <row r="144" spans="1:16">
      <c r="A144" s="5">
        <v>1386</v>
      </c>
      <c r="B144" s="5">
        <v>9</v>
      </c>
      <c r="C144" s="5" t="s">
        <v>418</v>
      </c>
      <c r="D144" s="5" t="s">
        <v>417</v>
      </c>
      <c r="E144" s="5">
        <v>41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22</v>
      </c>
      <c r="N144" s="5">
        <v>0</v>
      </c>
      <c r="O144" s="5">
        <v>0</v>
      </c>
      <c r="P144" s="5">
        <v>18</v>
      </c>
    </row>
    <row r="145" spans="1:16">
      <c r="A145" s="5">
        <v>1386</v>
      </c>
      <c r="B145" s="5">
        <v>2</v>
      </c>
      <c r="C145" s="5" t="s">
        <v>419</v>
      </c>
      <c r="D145" s="5" t="s">
        <v>420</v>
      </c>
      <c r="E145" s="5">
        <v>24322</v>
      </c>
      <c r="F145" s="5">
        <v>6406</v>
      </c>
      <c r="G145" s="5">
        <v>1678</v>
      </c>
      <c r="H145" s="5">
        <v>463</v>
      </c>
      <c r="I145" s="5">
        <v>0</v>
      </c>
      <c r="J145" s="5">
        <v>111</v>
      </c>
      <c r="K145" s="5">
        <v>1369</v>
      </c>
      <c r="L145" s="5">
        <v>0</v>
      </c>
      <c r="M145" s="5">
        <v>12</v>
      </c>
      <c r="N145" s="5">
        <v>3954</v>
      </c>
      <c r="O145" s="5">
        <v>0</v>
      </c>
      <c r="P145" s="5">
        <v>10329</v>
      </c>
    </row>
    <row r="146" spans="1:16">
      <c r="A146" s="5">
        <v>1386</v>
      </c>
      <c r="B146" s="5">
        <v>3</v>
      </c>
      <c r="C146" s="5" t="s">
        <v>421</v>
      </c>
      <c r="D146" s="5" t="s">
        <v>422</v>
      </c>
      <c r="E146" s="5">
        <v>10461</v>
      </c>
      <c r="F146" s="5">
        <v>10</v>
      </c>
      <c r="G146" s="5">
        <v>348</v>
      </c>
      <c r="H146" s="5">
        <v>5</v>
      </c>
      <c r="I146" s="5">
        <v>0</v>
      </c>
      <c r="J146" s="5">
        <v>1</v>
      </c>
      <c r="K146" s="5">
        <v>48</v>
      </c>
      <c r="L146" s="5">
        <v>0</v>
      </c>
      <c r="M146" s="5">
        <v>12</v>
      </c>
      <c r="N146" s="5">
        <v>2438</v>
      </c>
      <c r="O146" s="5">
        <v>0</v>
      </c>
      <c r="P146" s="5">
        <v>7600</v>
      </c>
    </row>
    <row r="147" spans="1:16">
      <c r="A147" s="5">
        <v>1386</v>
      </c>
      <c r="B147" s="5">
        <v>4</v>
      </c>
      <c r="C147" s="5" t="s">
        <v>423</v>
      </c>
      <c r="D147" s="5" t="s">
        <v>422</v>
      </c>
      <c r="E147" s="5">
        <v>10461</v>
      </c>
      <c r="F147" s="5">
        <v>10</v>
      </c>
      <c r="G147" s="5">
        <v>348</v>
      </c>
      <c r="H147" s="5">
        <v>5</v>
      </c>
      <c r="I147" s="5">
        <v>0</v>
      </c>
      <c r="J147" s="5">
        <v>1</v>
      </c>
      <c r="K147" s="5">
        <v>48</v>
      </c>
      <c r="L147" s="5">
        <v>0</v>
      </c>
      <c r="M147" s="5">
        <v>12</v>
      </c>
      <c r="N147" s="5">
        <v>2438</v>
      </c>
      <c r="O147" s="5">
        <v>0</v>
      </c>
      <c r="P147" s="5">
        <v>7600</v>
      </c>
    </row>
    <row r="148" spans="1:16">
      <c r="A148" s="5">
        <v>1386</v>
      </c>
      <c r="B148" s="5">
        <v>3</v>
      </c>
      <c r="C148" s="5" t="s">
        <v>424</v>
      </c>
      <c r="D148" s="5" t="s">
        <v>425</v>
      </c>
      <c r="E148" s="5">
        <v>253</v>
      </c>
      <c r="F148" s="5">
        <v>0</v>
      </c>
      <c r="G148" s="5">
        <v>10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243</v>
      </c>
    </row>
    <row r="149" spans="1:16">
      <c r="A149" s="5">
        <v>1386</v>
      </c>
      <c r="B149" s="5">
        <v>4</v>
      </c>
      <c r="C149" s="5" t="s">
        <v>426</v>
      </c>
      <c r="D149" s="5" t="s">
        <v>425</v>
      </c>
      <c r="E149" s="5">
        <v>253</v>
      </c>
      <c r="F149" s="5">
        <v>0</v>
      </c>
      <c r="G149" s="5">
        <v>10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243</v>
      </c>
    </row>
    <row r="150" spans="1:16">
      <c r="A150" s="5">
        <v>1386</v>
      </c>
      <c r="B150" s="5">
        <v>3</v>
      </c>
      <c r="C150" s="5" t="s">
        <v>427</v>
      </c>
      <c r="D150" s="5" t="s">
        <v>428</v>
      </c>
      <c r="E150" s="5">
        <v>4815</v>
      </c>
      <c r="F150" s="5">
        <v>896</v>
      </c>
      <c r="G150" s="5">
        <v>12</v>
      </c>
      <c r="H150" s="5">
        <v>0</v>
      </c>
      <c r="I150" s="5">
        <v>0</v>
      </c>
      <c r="J150" s="5">
        <v>0</v>
      </c>
      <c r="K150" s="5">
        <v>1046</v>
      </c>
      <c r="L150" s="5">
        <v>0</v>
      </c>
      <c r="M150" s="5">
        <v>0</v>
      </c>
      <c r="N150" s="5">
        <v>1276</v>
      </c>
      <c r="O150" s="5">
        <v>0</v>
      </c>
      <c r="P150" s="5">
        <v>1586</v>
      </c>
    </row>
    <row r="151" spans="1:16">
      <c r="A151" s="5">
        <v>1386</v>
      </c>
      <c r="B151" s="5">
        <v>14</v>
      </c>
      <c r="C151" s="5" t="s">
        <v>429</v>
      </c>
      <c r="D151" s="5" t="s">
        <v>430</v>
      </c>
      <c r="E151" s="5">
        <v>4815</v>
      </c>
      <c r="F151" s="5">
        <v>896</v>
      </c>
      <c r="G151" s="5">
        <v>12</v>
      </c>
      <c r="H151" s="5">
        <v>0</v>
      </c>
      <c r="I151" s="5">
        <v>0</v>
      </c>
      <c r="J151" s="5">
        <v>0</v>
      </c>
      <c r="K151" s="5">
        <v>1046</v>
      </c>
      <c r="L151" s="5">
        <v>0</v>
      </c>
      <c r="M151" s="5">
        <v>0</v>
      </c>
      <c r="N151" s="5">
        <v>1276</v>
      </c>
      <c r="O151" s="5">
        <v>0</v>
      </c>
      <c r="P151" s="5">
        <v>1586</v>
      </c>
    </row>
    <row r="152" spans="1:16">
      <c r="A152" s="5">
        <v>1386</v>
      </c>
      <c r="B152" s="5">
        <v>3</v>
      </c>
      <c r="C152" s="5" t="s">
        <v>431</v>
      </c>
      <c r="D152" s="5" t="s">
        <v>432</v>
      </c>
      <c r="E152" s="5">
        <v>78</v>
      </c>
      <c r="F152" s="5">
        <v>0</v>
      </c>
      <c r="G152" s="5">
        <v>0</v>
      </c>
      <c r="H152" s="5">
        <v>0</v>
      </c>
      <c r="I152" s="5">
        <v>0</v>
      </c>
      <c r="J152" s="5">
        <v>73</v>
      </c>
      <c r="K152" s="5">
        <v>5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</row>
    <row r="153" spans="1:16">
      <c r="A153" s="5">
        <v>1386</v>
      </c>
      <c r="B153" s="5">
        <v>4</v>
      </c>
      <c r="C153" s="5" t="s">
        <v>433</v>
      </c>
      <c r="D153" s="5" t="s">
        <v>432</v>
      </c>
      <c r="E153" s="5">
        <v>78</v>
      </c>
      <c r="F153" s="5">
        <v>0</v>
      </c>
      <c r="G153" s="5">
        <v>0</v>
      </c>
      <c r="H153" s="5">
        <v>0</v>
      </c>
      <c r="I153" s="5">
        <v>0</v>
      </c>
      <c r="J153" s="5">
        <v>73</v>
      </c>
      <c r="K153" s="5">
        <v>5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</row>
    <row r="154" spans="1:16">
      <c r="A154" s="5">
        <v>1386</v>
      </c>
      <c r="B154" s="5">
        <v>3</v>
      </c>
      <c r="C154" s="5" t="s">
        <v>434</v>
      </c>
      <c r="D154" s="5" t="s">
        <v>435</v>
      </c>
      <c r="E154" s="5">
        <v>8262</v>
      </c>
      <c r="F154" s="5">
        <v>5500</v>
      </c>
      <c r="G154" s="5">
        <v>1308</v>
      </c>
      <c r="H154" s="5">
        <v>458</v>
      </c>
      <c r="I154" s="5">
        <v>0</v>
      </c>
      <c r="J154" s="5">
        <v>38</v>
      </c>
      <c r="K154" s="5">
        <v>70</v>
      </c>
      <c r="L154" s="5">
        <v>0</v>
      </c>
      <c r="M154" s="5">
        <v>0</v>
      </c>
      <c r="N154" s="5">
        <v>241</v>
      </c>
      <c r="O154" s="5">
        <v>0</v>
      </c>
      <c r="P154" s="5">
        <v>647</v>
      </c>
    </row>
    <row r="155" spans="1:16">
      <c r="A155" s="5">
        <v>1386</v>
      </c>
      <c r="B155" s="5">
        <v>4</v>
      </c>
      <c r="C155" s="5" t="s">
        <v>436</v>
      </c>
      <c r="D155" s="5" t="s">
        <v>435</v>
      </c>
      <c r="E155" s="5">
        <v>8262</v>
      </c>
      <c r="F155" s="5">
        <v>5500</v>
      </c>
      <c r="G155" s="5">
        <v>1308</v>
      </c>
      <c r="H155" s="5">
        <v>458</v>
      </c>
      <c r="I155" s="5">
        <v>0</v>
      </c>
      <c r="J155" s="5">
        <v>38</v>
      </c>
      <c r="K155" s="5">
        <v>70</v>
      </c>
      <c r="L155" s="5">
        <v>0</v>
      </c>
      <c r="M155" s="5">
        <v>0</v>
      </c>
      <c r="N155" s="5">
        <v>241</v>
      </c>
      <c r="O155" s="5">
        <v>0</v>
      </c>
      <c r="P155" s="5">
        <v>647</v>
      </c>
    </row>
    <row r="156" spans="1:16">
      <c r="A156" s="5">
        <v>1386</v>
      </c>
      <c r="B156" s="5">
        <v>3</v>
      </c>
      <c r="C156" s="5" t="s">
        <v>437</v>
      </c>
      <c r="D156" s="5" t="s">
        <v>438</v>
      </c>
      <c r="E156" s="5">
        <v>454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201</v>
      </c>
      <c r="L156" s="5">
        <v>0</v>
      </c>
      <c r="M156" s="5">
        <v>0</v>
      </c>
      <c r="N156" s="5">
        <v>0</v>
      </c>
      <c r="O156" s="5">
        <v>0</v>
      </c>
      <c r="P156" s="5">
        <v>254</v>
      </c>
    </row>
    <row r="157" spans="1:16">
      <c r="A157" s="5">
        <v>1386</v>
      </c>
      <c r="B157" s="5">
        <v>4</v>
      </c>
      <c r="C157" s="5" t="s">
        <v>439</v>
      </c>
      <c r="D157" s="5" t="s">
        <v>438</v>
      </c>
      <c r="E157" s="5">
        <v>454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201</v>
      </c>
      <c r="L157" s="5">
        <v>0</v>
      </c>
      <c r="M157" s="5">
        <v>0</v>
      </c>
      <c r="N157" s="5">
        <v>0</v>
      </c>
      <c r="O157" s="5">
        <v>0</v>
      </c>
      <c r="P157" s="5">
        <v>254</v>
      </c>
    </row>
    <row r="158" spans="1:16">
      <c r="A158" s="5">
        <v>1386</v>
      </c>
      <c r="B158" s="5">
        <v>2</v>
      </c>
      <c r="C158" s="5" t="s">
        <v>440</v>
      </c>
      <c r="D158" s="5" t="s">
        <v>441</v>
      </c>
      <c r="E158" s="5">
        <v>83003</v>
      </c>
      <c r="F158" s="5">
        <v>9101</v>
      </c>
      <c r="G158" s="5">
        <v>1576</v>
      </c>
      <c r="H158" s="5">
        <v>1195</v>
      </c>
      <c r="I158" s="5">
        <v>0</v>
      </c>
      <c r="J158" s="5">
        <v>911</v>
      </c>
      <c r="K158" s="5">
        <v>8512</v>
      </c>
      <c r="L158" s="5">
        <v>350</v>
      </c>
      <c r="M158" s="5">
        <v>4266</v>
      </c>
      <c r="N158" s="5">
        <v>5</v>
      </c>
      <c r="O158" s="5">
        <v>50</v>
      </c>
      <c r="P158" s="5">
        <v>57037</v>
      </c>
    </row>
    <row r="159" spans="1:16">
      <c r="A159" s="5">
        <v>1386</v>
      </c>
      <c r="B159" s="5">
        <v>3</v>
      </c>
      <c r="C159" s="5" t="s">
        <v>442</v>
      </c>
      <c r="D159" s="5" t="s">
        <v>443</v>
      </c>
      <c r="E159" s="5">
        <v>57500</v>
      </c>
      <c r="F159" s="5">
        <v>6734</v>
      </c>
      <c r="G159" s="5">
        <v>1302</v>
      </c>
      <c r="H159" s="5">
        <v>1194</v>
      </c>
      <c r="I159" s="5">
        <v>0</v>
      </c>
      <c r="J159" s="5">
        <v>661</v>
      </c>
      <c r="K159" s="5">
        <v>7163</v>
      </c>
      <c r="L159" s="5">
        <v>0</v>
      </c>
      <c r="M159" s="5">
        <v>0</v>
      </c>
      <c r="N159" s="5">
        <v>5</v>
      </c>
      <c r="O159" s="5">
        <v>0</v>
      </c>
      <c r="P159" s="5">
        <v>40442</v>
      </c>
    </row>
    <row r="160" spans="1:16">
      <c r="A160" s="5">
        <v>1386</v>
      </c>
      <c r="B160" s="5">
        <v>4</v>
      </c>
      <c r="C160" s="5" t="s">
        <v>444</v>
      </c>
      <c r="D160" s="5" t="s">
        <v>445</v>
      </c>
      <c r="E160" s="5">
        <v>40642</v>
      </c>
      <c r="F160" s="5">
        <v>0</v>
      </c>
      <c r="G160" s="5">
        <v>0</v>
      </c>
      <c r="H160" s="5">
        <v>0</v>
      </c>
      <c r="I160" s="5">
        <v>0</v>
      </c>
      <c r="J160" s="5">
        <v>554</v>
      </c>
      <c r="K160" s="5">
        <v>7</v>
      </c>
      <c r="L160" s="5">
        <v>0</v>
      </c>
      <c r="M160" s="5">
        <v>0</v>
      </c>
      <c r="N160" s="5">
        <v>0</v>
      </c>
      <c r="O160" s="5">
        <v>0</v>
      </c>
      <c r="P160" s="5">
        <v>40081</v>
      </c>
    </row>
    <row r="161" spans="1:16">
      <c r="A161" s="5">
        <v>1386</v>
      </c>
      <c r="B161" s="5">
        <v>4</v>
      </c>
      <c r="C161" s="5" t="s">
        <v>446</v>
      </c>
      <c r="D161" s="5" t="s">
        <v>447</v>
      </c>
      <c r="E161" s="5">
        <v>31</v>
      </c>
      <c r="F161" s="5">
        <v>0</v>
      </c>
      <c r="G161" s="5">
        <v>31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1386</v>
      </c>
      <c r="B162" s="5">
        <v>4</v>
      </c>
      <c r="C162" s="5" t="s">
        <v>448</v>
      </c>
      <c r="D162" s="5" t="s">
        <v>449</v>
      </c>
      <c r="E162" s="5">
        <v>6608</v>
      </c>
      <c r="F162" s="5">
        <v>5174</v>
      </c>
      <c r="G162" s="5">
        <v>162</v>
      </c>
      <c r="H162" s="5">
        <v>1194</v>
      </c>
      <c r="I162" s="5">
        <v>0</v>
      </c>
      <c r="J162" s="5">
        <v>26</v>
      </c>
      <c r="K162" s="5">
        <v>23</v>
      </c>
      <c r="L162" s="5">
        <v>0</v>
      </c>
      <c r="M162" s="5">
        <v>0</v>
      </c>
      <c r="N162" s="5">
        <v>5</v>
      </c>
      <c r="O162" s="5">
        <v>0</v>
      </c>
      <c r="P162" s="5">
        <v>25</v>
      </c>
    </row>
    <row r="163" spans="1:16">
      <c r="A163" s="5">
        <v>1386</v>
      </c>
      <c r="B163" s="5">
        <v>4</v>
      </c>
      <c r="C163" s="5" t="s">
        <v>450</v>
      </c>
      <c r="D163" s="5" t="s">
        <v>451</v>
      </c>
      <c r="E163" s="5">
        <v>1759</v>
      </c>
      <c r="F163" s="5">
        <v>1560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199</v>
      </c>
    </row>
    <row r="164" spans="1:16">
      <c r="A164" s="5">
        <v>1386</v>
      </c>
      <c r="B164" s="5">
        <v>4</v>
      </c>
      <c r="C164" s="5" t="s">
        <v>452</v>
      </c>
      <c r="D164" s="5" t="s">
        <v>453</v>
      </c>
      <c r="E164" s="5">
        <v>900</v>
      </c>
      <c r="F164" s="5">
        <v>0</v>
      </c>
      <c r="G164" s="5">
        <v>885</v>
      </c>
      <c r="H164" s="5">
        <v>0</v>
      </c>
      <c r="I164" s="5">
        <v>0</v>
      </c>
      <c r="J164" s="5">
        <v>0</v>
      </c>
      <c r="K164" s="5">
        <v>15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</row>
    <row r="165" spans="1:16">
      <c r="A165" s="5">
        <v>1386</v>
      </c>
      <c r="B165" s="5">
        <v>4</v>
      </c>
      <c r="C165" s="5" t="s">
        <v>454</v>
      </c>
      <c r="D165" s="5" t="s">
        <v>455</v>
      </c>
      <c r="E165" s="5">
        <v>66</v>
      </c>
      <c r="F165" s="5">
        <v>0</v>
      </c>
      <c r="G165" s="5">
        <v>62</v>
      </c>
      <c r="H165" s="5">
        <v>0</v>
      </c>
      <c r="I165" s="5">
        <v>0</v>
      </c>
      <c r="J165" s="5">
        <v>0</v>
      </c>
      <c r="K165" s="5">
        <v>3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</row>
    <row r="166" spans="1:16">
      <c r="A166" s="5">
        <v>1386</v>
      </c>
      <c r="B166" s="5">
        <v>4</v>
      </c>
      <c r="C166" s="5" t="s">
        <v>456</v>
      </c>
      <c r="D166" s="5" t="s">
        <v>457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1386</v>
      </c>
      <c r="B167" s="5">
        <v>9</v>
      </c>
      <c r="C167" s="5" t="s">
        <v>458</v>
      </c>
      <c r="D167" s="5" t="s">
        <v>459</v>
      </c>
      <c r="E167" s="5">
        <v>7495</v>
      </c>
      <c r="F167" s="5">
        <v>0</v>
      </c>
      <c r="G167" s="5">
        <v>162</v>
      </c>
      <c r="H167" s="5">
        <v>0</v>
      </c>
      <c r="I167" s="5">
        <v>0</v>
      </c>
      <c r="J167" s="5">
        <v>81</v>
      </c>
      <c r="K167" s="5">
        <v>7115</v>
      </c>
      <c r="L167" s="5">
        <v>0</v>
      </c>
      <c r="M167" s="5">
        <v>0</v>
      </c>
      <c r="N167" s="5">
        <v>0</v>
      </c>
      <c r="O167" s="5">
        <v>0</v>
      </c>
      <c r="P167" s="5">
        <v>137</v>
      </c>
    </row>
    <row r="168" spans="1:16">
      <c r="A168" s="5">
        <v>1386</v>
      </c>
      <c r="B168" s="5">
        <v>3</v>
      </c>
      <c r="C168" s="5" t="s">
        <v>460</v>
      </c>
      <c r="D168" s="5" t="s">
        <v>461</v>
      </c>
      <c r="E168" s="5">
        <v>25503</v>
      </c>
      <c r="F168" s="5">
        <v>2368</v>
      </c>
      <c r="G168" s="5">
        <v>274</v>
      </c>
      <c r="H168" s="5">
        <v>1</v>
      </c>
      <c r="I168" s="5">
        <v>0</v>
      </c>
      <c r="J168" s="5">
        <v>250</v>
      </c>
      <c r="K168" s="5">
        <v>1349</v>
      </c>
      <c r="L168" s="5">
        <v>350</v>
      </c>
      <c r="M168" s="5">
        <v>4266</v>
      </c>
      <c r="N168" s="5">
        <v>0</v>
      </c>
      <c r="O168" s="5">
        <v>50</v>
      </c>
      <c r="P168" s="5">
        <v>16595</v>
      </c>
    </row>
    <row r="169" spans="1:16">
      <c r="A169" s="5">
        <v>1386</v>
      </c>
      <c r="B169" s="5">
        <v>4</v>
      </c>
      <c r="C169" s="5" t="s">
        <v>462</v>
      </c>
      <c r="D169" s="5" t="s">
        <v>463</v>
      </c>
      <c r="E169" s="5">
        <v>18377</v>
      </c>
      <c r="F169" s="5">
        <v>2188</v>
      </c>
      <c r="G169" s="5">
        <v>262</v>
      </c>
      <c r="H169" s="5">
        <v>0</v>
      </c>
      <c r="I169" s="5">
        <v>0</v>
      </c>
      <c r="J169" s="5">
        <v>0</v>
      </c>
      <c r="K169" s="5">
        <v>102</v>
      </c>
      <c r="L169" s="5">
        <v>0</v>
      </c>
      <c r="M169" s="5">
        <v>0</v>
      </c>
      <c r="N169" s="5">
        <v>0</v>
      </c>
      <c r="O169" s="5">
        <v>0</v>
      </c>
      <c r="P169" s="5">
        <v>15825</v>
      </c>
    </row>
    <row r="170" spans="1:16">
      <c r="A170" s="5">
        <v>1386</v>
      </c>
      <c r="B170" s="5">
        <v>4</v>
      </c>
      <c r="C170" s="5" t="s">
        <v>464</v>
      </c>
      <c r="D170" s="5" t="s">
        <v>465</v>
      </c>
      <c r="E170" s="5">
        <v>4611</v>
      </c>
      <c r="F170" s="5">
        <v>0</v>
      </c>
      <c r="G170" s="5">
        <v>0</v>
      </c>
      <c r="H170" s="5">
        <v>1</v>
      </c>
      <c r="I170" s="5">
        <v>0</v>
      </c>
      <c r="J170" s="5">
        <v>0</v>
      </c>
      <c r="K170" s="5">
        <v>7</v>
      </c>
      <c r="L170" s="5">
        <v>0</v>
      </c>
      <c r="M170" s="5">
        <v>4266</v>
      </c>
      <c r="N170" s="5">
        <v>0</v>
      </c>
      <c r="O170" s="5">
        <v>0</v>
      </c>
      <c r="P170" s="5">
        <v>337</v>
      </c>
    </row>
    <row r="171" spans="1:16">
      <c r="A171" s="5">
        <v>1386</v>
      </c>
      <c r="B171" s="5">
        <v>4</v>
      </c>
      <c r="C171" s="5" t="s">
        <v>466</v>
      </c>
      <c r="D171" s="5" t="s">
        <v>467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1386</v>
      </c>
      <c r="B172" s="5">
        <v>4</v>
      </c>
      <c r="C172" s="5" t="s">
        <v>468</v>
      </c>
      <c r="D172" s="5" t="s">
        <v>469</v>
      </c>
      <c r="E172" s="5">
        <v>697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585</v>
      </c>
      <c r="L172" s="5">
        <v>0</v>
      </c>
      <c r="M172" s="5">
        <v>0</v>
      </c>
      <c r="N172" s="5">
        <v>0</v>
      </c>
      <c r="O172" s="5">
        <v>0</v>
      </c>
      <c r="P172" s="5">
        <v>112</v>
      </c>
    </row>
    <row r="173" spans="1:16">
      <c r="A173" s="5">
        <v>1386</v>
      </c>
      <c r="B173" s="5">
        <v>4</v>
      </c>
      <c r="C173" s="5" t="s">
        <v>470</v>
      </c>
      <c r="D173" s="5" t="s">
        <v>471</v>
      </c>
      <c r="E173" s="5">
        <v>307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7</v>
      </c>
      <c r="L173" s="5">
        <v>0</v>
      </c>
      <c r="M173" s="5">
        <v>0</v>
      </c>
      <c r="N173" s="5">
        <v>0</v>
      </c>
      <c r="O173" s="5">
        <v>0</v>
      </c>
      <c r="P173" s="5">
        <v>300</v>
      </c>
    </row>
    <row r="174" spans="1:16">
      <c r="A174" s="5">
        <v>1386</v>
      </c>
      <c r="B174" s="5">
        <v>4</v>
      </c>
      <c r="C174" s="5" t="s">
        <v>472</v>
      </c>
      <c r="D174" s="5" t="s">
        <v>473</v>
      </c>
      <c r="E174" s="5">
        <v>142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142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1386</v>
      </c>
      <c r="B175" s="5">
        <v>4</v>
      </c>
      <c r="C175" s="5" t="s">
        <v>474</v>
      </c>
      <c r="D175" s="5" t="s">
        <v>475</v>
      </c>
      <c r="E175" s="5">
        <v>1369</v>
      </c>
      <c r="F175" s="5">
        <v>180</v>
      </c>
      <c r="G175" s="5">
        <v>12</v>
      </c>
      <c r="H175" s="5">
        <v>0</v>
      </c>
      <c r="I175" s="5">
        <v>0</v>
      </c>
      <c r="J175" s="5">
        <v>250</v>
      </c>
      <c r="K175" s="5">
        <v>506</v>
      </c>
      <c r="L175" s="5">
        <v>350</v>
      </c>
      <c r="M175" s="5">
        <v>0</v>
      </c>
      <c r="N175" s="5">
        <v>0</v>
      </c>
      <c r="O175" s="5">
        <v>50</v>
      </c>
      <c r="P175" s="5">
        <v>21</v>
      </c>
    </row>
    <row r="176" spans="1:16">
      <c r="A176" s="5">
        <v>1386</v>
      </c>
      <c r="B176" s="5">
        <v>2</v>
      </c>
      <c r="C176" s="5" t="s">
        <v>476</v>
      </c>
      <c r="D176" s="5" t="s">
        <v>477</v>
      </c>
      <c r="E176" s="5">
        <v>101466</v>
      </c>
      <c r="F176" s="5">
        <v>77399</v>
      </c>
      <c r="G176" s="5">
        <v>4793</v>
      </c>
      <c r="H176" s="5">
        <v>136</v>
      </c>
      <c r="I176" s="5">
        <v>0</v>
      </c>
      <c r="J176" s="5">
        <v>506</v>
      </c>
      <c r="K176" s="5">
        <v>1546</v>
      </c>
      <c r="L176" s="5">
        <v>0</v>
      </c>
      <c r="M176" s="5">
        <v>79</v>
      </c>
      <c r="N176" s="5">
        <v>260</v>
      </c>
      <c r="O176" s="5">
        <v>13</v>
      </c>
      <c r="P176" s="5">
        <v>16734</v>
      </c>
    </row>
    <row r="177" spans="1:16">
      <c r="A177" s="5">
        <v>1386</v>
      </c>
      <c r="B177" s="5">
        <v>3</v>
      </c>
      <c r="C177" s="5" t="s">
        <v>478</v>
      </c>
      <c r="D177" s="5" t="s">
        <v>479</v>
      </c>
      <c r="E177" s="5">
        <v>8090</v>
      </c>
      <c r="F177" s="5">
        <v>19</v>
      </c>
      <c r="G177" s="5">
        <v>472</v>
      </c>
      <c r="H177" s="5">
        <v>0</v>
      </c>
      <c r="I177" s="5">
        <v>0</v>
      </c>
      <c r="J177" s="5">
        <v>0</v>
      </c>
      <c r="K177" s="5">
        <v>541</v>
      </c>
      <c r="L177" s="5">
        <v>0</v>
      </c>
      <c r="M177" s="5">
        <v>0</v>
      </c>
      <c r="N177" s="5">
        <v>0</v>
      </c>
      <c r="O177" s="5">
        <v>0</v>
      </c>
      <c r="P177" s="5">
        <v>7058</v>
      </c>
    </row>
    <row r="178" spans="1:16">
      <c r="A178" s="5">
        <v>1386</v>
      </c>
      <c r="B178" s="5">
        <v>4</v>
      </c>
      <c r="C178" s="5" t="s">
        <v>480</v>
      </c>
      <c r="D178" s="5" t="s">
        <v>479</v>
      </c>
      <c r="E178" s="5">
        <v>8090</v>
      </c>
      <c r="F178" s="5">
        <v>19</v>
      </c>
      <c r="G178" s="5">
        <v>472</v>
      </c>
      <c r="H178" s="5">
        <v>0</v>
      </c>
      <c r="I178" s="5">
        <v>0</v>
      </c>
      <c r="J178" s="5">
        <v>0</v>
      </c>
      <c r="K178" s="5">
        <v>541</v>
      </c>
      <c r="L178" s="5">
        <v>0</v>
      </c>
      <c r="M178" s="5">
        <v>0</v>
      </c>
      <c r="N178" s="5">
        <v>0</v>
      </c>
      <c r="O178" s="5">
        <v>0</v>
      </c>
      <c r="P178" s="5">
        <v>7058</v>
      </c>
    </row>
    <row r="179" spans="1:16">
      <c r="A179" s="5">
        <v>1386</v>
      </c>
      <c r="B179" s="5">
        <v>3</v>
      </c>
      <c r="C179" s="5" t="s">
        <v>481</v>
      </c>
      <c r="D179" s="5" t="s">
        <v>482</v>
      </c>
      <c r="E179" s="5">
        <v>77910</v>
      </c>
      <c r="F179" s="5">
        <v>74481</v>
      </c>
      <c r="G179" s="5">
        <v>18</v>
      </c>
      <c r="H179" s="5">
        <v>0</v>
      </c>
      <c r="I179" s="5">
        <v>0</v>
      </c>
      <c r="J179" s="5">
        <v>0</v>
      </c>
      <c r="K179" s="5">
        <v>16</v>
      </c>
      <c r="L179" s="5">
        <v>0</v>
      </c>
      <c r="M179" s="5">
        <v>0</v>
      </c>
      <c r="N179" s="5">
        <v>0</v>
      </c>
      <c r="O179" s="5">
        <v>0</v>
      </c>
      <c r="P179" s="5">
        <v>3396</v>
      </c>
    </row>
    <row r="180" spans="1:16">
      <c r="A180" s="5">
        <v>1386</v>
      </c>
      <c r="B180" s="5">
        <v>4</v>
      </c>
      <c r="C180" s="5" t="s">
        <v>483</v>
      </c>
      <c r="D180" s="5" t="s">
        <v>482</v>
      </c>
      <c r="E180" s="5">
        <v>77910</v>
      </c>
      <c r="F180" s="5">
        <v>74481</v>
      </c>
      <c r="G180" s="5">
        <v>18</v>
      </c>
      <c r="H180" s="5">
        <v>0</v>
      </c>
      <c r="I180" s="5">
        <v>0</v>
      </c>
      <c r="J180" s="5">
        <v>0</v>
      </c>
      <c r="K180" s="5">
        <v>16</v>
      </c>
      <c r="L180" s="5">
        <v>0</v>
      </c>
      <c r="M180" s="5">
        <v>0</v>
      </c>
      <c r="N180" s="5">
        <v>0</v>
      </c>
      <c r="O180" s="5">
        <v>0</v>
      </c>
      <c r="P180" s="5">
        <v>3396</v>
      </c>
    </row>
    <row r="181" spans="1:16">
      <c r="A181" s="5">
        <v>1386</v>
      </c>
      <c r="B181" s="5">
        <v>3</v>
      </c>
      <c r="C181" s="5" t="s">
        <v>484</v>
      </c>
      <c r="D181" s="5" t="s">
        <v>485</v>
      </c>
      <c r="E181" s="5">
        <v>15466</v>
      </c>
      <c r="F181" s="5">
        <v>2899</v>
      </c>
      <c r="G181" s="5">
        <v>4303</v>
      </c>
      <c r="H181" s="5">
        <v>136</v>
      </c>
      <c r="I181" s="5">
        <v>0</v>
      </c>
      <c r="J181" s="5">
        <v>506</v>
      </c>
      <c r="K181" s="5">
        <v>990</v>
      </c>
      <c r="L181" s="5">
        <v>0</v>
      </c>
      <c r="M181" s="5">
        <v>79</v>
      </c>
      <c r="N181" s="5">
        <v>260</v>
      </c>
      <c r="O181" s="5">
        <v>13</v>
      </c>
      <c r="P181" s="5">
        <v>6281</v>
      </c>
    </row>
    <row r="182" spans="1:16">
      <c r="A182" s="5">
        <v>1386</v>
      </c>
      <c r="B182" s="5">
        <v>4</v>
      </c>
      <c r="C182" s="5" t="s">
        <v>486</v>
      </c>
      <c r="D182" s="5" t="s">
        <v>485</v>
      </c>
      <c r="E182" s="5">
        <v>15466</v>
      </c>
      <c r="F182" s="5">
        <v>2899</v>
      </c>
      <c r="G182" s="5">
        <v>4303</v>
      </c>
      <c r="H182" s="5">
        <v>136</v>
      </c>
      <c r="I182" s="5">
        <v>0</v>
      </c>
      <c r="J182" s="5">
        <v>506</v>
      </c>
      <c r="K182" s="5">
        <v>990</v>
      </c>
      <c r="L182" s="5">
        <v>0</v>
      </c>
      <c r="M182" s="5">
        <v>79</v>
      </c>
      <c r="N182" s="5">
        <v>260</v>
      </c>
      <c r="O182" s="5">
        <v>13</v>
      </c>
      <c r="P182" s="5">
        <v>6281</v>
      </c>
    </row>
    <row r="183" spans="1:16">
      <c r="A183" s="5">
        <v>1386</v>
      </c>
      <c r="B183" s="5">
        <v>2</v>
      </c>
      <c r="C183" s="5" t="s">
        <v>487</v>
      </c>
      <c r="D183" s="5" t="s">
        <v>488</v>
      </c>
      <c r="E183" s="5">
        <v>60664</v>
      </c>
      <c r="F183" s="5">
        <v>1477</v>
      </c>
      <c r="G183" s="5">
        <v>2747</v>
      </c>
      <c r="H183" s="5">
        <v>0</v>
      </c>
      <c r="I183" s="5">
        <v>0</v>
      </c>
      <c r="J183" s="5">
        <v>1864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54577</v>
      </c>
    </row>
    <row r="184" spans="1:16">
      <c r="A184" s="5">
        <v>1386</v>
      </c>
      <c r="B184" s="5">
        <v>3</v>
      </c>
      <c r="C184" s="5" t="s">
        <v>489</v>
      </c>
      <c r="D184" s="5" t="s">
        <v>490</v>
      </c>
      <c r="E184" s="5">
        <v>45296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45296</v>
      </c>
    </row>
    <row r="185" spans="1:16">
      <c r="A185" s="5">
        <v>1386</v>
      </c>
      <c r="B185" s="5">
        <v>4</v>
      </c>
      <c r="C185" s="5" t="s">
        <v>491</v>
      </c>
      <c r="D185" s="5" t="s">
        <v>492</v>
      </c>
      <c r="E185" s="5">
        <v>45156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45156</v>
      </c>
    </row>
    <row r="186" spans="1:16">
      <c r="A186" s="5">
        <v>1386</v>
      </c>
      <c r="B186" s="5">
        <v>4</v>
      </c>
      <c r="C186" s="5" t="s">
        <v>493</v>
      </c>
      <c r="D186" s="5" t="s">
        <v>494</v>
      </c>
      <c r="E186" s="5">
        <v>140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140</v>
      </c>
    </row>
    <row r="187" spans="1:16">
      <c r="A187" s="5">
        <v>1386</v>
      </c>
      <c r="B187" s="5">
        <v>3</v>
      </c>
      <c r="C187" s="5" t="s">
        <v>495</v>
      </c>
      <c r="D187" s="5" t="s">
        <v>496</v>
      </c>
      <c r="E187" s="5">
        <v>9639</v>
      </c>
      <c r="F187" s="5">
        <v>0</v>
      </c>
      <c r="G187" s="5">
        <v>2689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6951</v>
      </c>
    </row>
    <row r="188" spans="1:16">
      <c r="A188" s="5">
        <v>1386</v>
      </c>
      <c r="B188" s="5">
        <v>4</v>
      </c>
      <c r="C188" s="5" t="s">
        <v>497</v>
      </c>
      <c r="D188" s="5" t="s">
        <v>496</v>
      </c>
      <c r="E188" s="5">
        <v>9639</v>
      </c>
      <c r="F188" s="5">
        <v>0</v>
      </c>
      <c r="G188" s="5">
        <v>2689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6951</v>
      </c>
    </row>
    <row r="189" spans="1:16">
      <c r="A189" s="5">
        <v>1386</v>
      </c>
      <c r="B189" s="5">
        <v>3</v>
      </c>
      <c r="C189" s="5" t="s">
        <v>498</v>
      </c>
      <c r="D189" s="5" t="s">
        <v>499</v>
      </c>
      <c r="E189" s="5">
        <v>5729</v>
      </c>
      <c r="F189" s="5">
        <v>1477</v>
      </c>
      <c r="G189" s="5">
        <v>59</v>
      </c>
      <c r="H189" s="5">
        <v>0</v>
      </c>
      <c r="I189" s="5">
        <v>0</v>
      </c>
      <c r="J189" s="5">
        <v>1864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2330</v>
      </c>
    </row>
    <row r="190" spans="1:16">
      <c r="A190" s="5">
        <v>1386</v>
      </c>
      <c r="B190" s="5">
        <v>4</v>
      </c>
      <c r="C190" s="5" t="s">
        <v>500</v>
      </c>
      <c r="D190" s="5" t="s">
        <v>501</v>
      </c>
      <c r="E190" s="5">
        <v>5729</v>
      </c>
      <c r="F190" s="5">
        <v>1477</v>
      </c>
      <c r="G190" s="5">
        <v>59</v>
      </c>
      <c r="H190" s="5">
        <v>0</v>
      </c>
      <c r="I190" s="5">
        <v>0</v>
      </c>
      <c r="J190" s="5">
        <v>1864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2330</v>
      </c>
    </row>
    <row r="191" spans="1:16">
      <c r="A191" s="5">
        <v>1386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1386</v>
      </c>
      <c r="B192" s="5">
        <v>4</v>
      </c>
      <c r="C192" s="5" t="s">
        <v>504</v>
      </c>
      <c r="D192" s="5" t="s">
        <v>499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1386</v>
      </c>
      <c r="B193" s="5">
        <v>2</v>
      </c>
      <c r="C193" s="5" t="s">
        <v>505</v>
      </c>
      <c r="D193" s="5" t="s">
        <v>506</v>
      </c>
      <c r="E193" s="5">
        <v>3154</v>
      </c>
      <c r="F193" s="5">
        <v>2070</v>
      </c>
      <c r="G193" s="5">
        <v>133</v>
      </c>
      <c r="H193" s="5">
        <v>4</v>
      </c>
      <c r="I193" s="5">
        <v>0</v>
      </c>
      <c r="J193" s="5">
        <v>444</v>
      </c>
      <c r="K193" s="5">
        <v>461</v>
      </c>
      <c r="L193" s="5">
        <v>0</v>
      </c>
      <c r="M193" s="5">
        <v>0</v>
      </c>
      <c r="N193" s="5">
        <v>0</v>
      </c>
      <c r="O193" s="5">
        <v>0</v>
      </c>
      <c r="P193" s="5">
        <v>43</v>
      </c>
    </row>
    <row r="194" spans="1:16">
      <c r="A194" s="5">
        <v>1386</v>
      </c>
      <c r="B194" s="5">
        <v>3</v>
      </c>
      <c r="C194" s="5" t="s">
        <v>507</v>
      </c>
      <c r="D194" s="5" t="s">
        <v>506</v>
      </c>
      <c r="E194" s="5">
        <v>3154</v>
      </c>
      <c r="F194" s="5">
        <v>2070</v>
      </c>
      <c r="G194" s="5">
        <v>133</v>
      </c>
      <c r="H194" s="5">
        <v>4</v>
      </c>
      <c r="I194" s="5">
        <v>0</v>
      </c>
      <c r="J194" s="5">
        <v>444</v>
      </c>
      <c r="K194" s="5">
        <v>461</v>
      </c>
      <c r="L194" s="5">
        <v>0</v>
      </c>
      <c r="M194" s="5">
        <v>0</v>
      </c>
      <c r="N194" s="5">
        <v>0</v>
      </c>
      <c r="O194" s="5">
        <v>0</v>
      </c>
      <c r="P194" s="5">
        <v>43</v>
      </c>
    </row>
    <row r="195" spans="1:16">
      <c r="A195" s="5">
        <v>1386</v>
      </c>
      <c r="B195" s="5">
        <v>4</v>
      </c>
      <c r="C195" s="5" t="s">
        <v>508</v>
      </c>
      <c r="D195" s="5" t="s">
        <v>506</v>
      </c>
      <c r="E195" s="5">
        <v>3154</v>
      </c>
      <c r="F195" s="5">
        <v>2070</v>
      </c>
      <c r="G195" s="5">
        <v>133</v>
      </c>
      <c r="H195" s="5">
        <v>4</v>
      </c>
      <c r="I195" s="5">
        <v>0</v>
      </c>
      <c r="J195" s="5">
        <v>444</v>
      </c>
      <c r="K195" s="5">
        <v>461</v>
      </c>
      <c r="L195" s="5">
        <v>0</v>
      </c>
      <c r="M195" s="5">
        <v>0</v>
      </c>
      <c r="N195" s="5">
        <v>0</v>
      </c>
      <c r="O195" s="5">
        <v>0</v>
      </c>
      <c r="P195" s="5">
        <v>43</v>
      </c>
    </row>
    <row r="196" spans="1:16">
      <c r="A196" s="5">
        <v>1386</v>
      </c>
      <c r="B196" s="5">
        <v>2</v>
      </c>
      <c r="C196" s="5" t="s">
        <v>509</v>
      </c>
      <c r="D196" s="5" t="s">
        <v>510</v>
      </c>
      <c r="E196" s="5">
        <v>1741</v>
      </c>
      <c r="F196" s="5">
        <v>28</v>
      </c>
      <c r="G196" s="5">
        <v>380</v>
      </c>
      <c r="H196" s="5">
        <v>0</v>
      </c>
      <c r="I196" s="5">
        <v>0</v>
      </c>
      <c r="J196" s="5">
        <v>127</v>
      </c>
      <c r="K196" s="5">
        <v>75</v>
      </c>
      <c r="L196" s="5">
        <v>0</v>
      </c>
      <c r="M196" s="5">
        <v>60</v>
      </c>
      <c r="N196" s="5">
        <v>1000</v>
      </c>
      <c r="O196" s="5">
        <v>0</v>
      </c>
      <c r="P196" s="5">
        <v>72</v>
      </c>
    </row>
    <row r="197" spans="1:16">
      <c r="A197" s="5">
        <v>1386</v>
      </c>
      <c r="B197" s="5">
        <v>3</v>
      </c>
      <c r="C197" s="5" t="s">
        <v>511</v>
      </c>
      <c r="D197" s="5" t="s">
        <v>512</v>
      </c>
      <c r="E197" s="5">
        <v>60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60</v>
      </c>
      <c r="N197" s="5">
        <v>0</v>
      </c>
      <c r="O197" s="5">
        <v>0</v>
      </c>
      <c r="P197" s="5">
        <v>0</v>
      </c>
    </row>
    <row r="198" spans="1:16">
      <c r="A198" s="5">
        <v>1386</v>
      </c>
      <c r="B198" s="5">
        <v>9</v>
      </c>
      <c r="C198" s="5" t="s">
        <v>513</v>
      </c>
      <c r="D198" s="5" t="s">
        <v>514</v>
      </c>
      <c r="E198" s="5">
        <v>60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60</v>
      </c>
      <c r="N198" s="5">
        <v>0</v>
      </c>
      <c r="O198" s="5">
        <v>0</v>
      </c>
      <c r="P198" s="5">
        <v>0</v>
      </c>
    </row>
    <row r="199" spans="1:16">
      <c r="A199" s="5">
        <v>1386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1386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1386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1386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1386</v>
      </c>
      <c r="B203" s="5">
        <v>3</v>
      </c>
      <c r="C203" s="5" t="s">
        <v>521</v>
      </c>
      <c r="D203" s="5" t="s">
        <v>522</v>
      </c>
      <c r="E203" s="5">
        <v>368</v>
      </c>
      <c r="F203" s="5">
        <v>0</v>
      </c>
      <c r="G203" s="5">
        <v>368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</row>
    <row r="204" spans="1:16">
      <c r="A204" s="5">
        <v>1386</v>
      </c>
      <c r="B204" s="5">
        <v>4</v>
      </c>
      <c r="C204" s="5" t="s">
        <v>523</v>
      </c>
      <c r="D204" s="5" t="s">
        <v>522</v>
      </c>
      <c r="E204" s="5">
        <v>368</v>
      </c>
      <c r="F204" s="5">
        <v>0</v>
      </c>
      <c r="G204" s="5">
        <v>368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</row>
    <row r="205" spans="1:16">
      <c r="A205" s="5">
        <v>1386</v>
      </c>
      <c r="B205" s="5">
        <v>7</v>
      </c>
      <c r="C205" s="5" t="s">
        <v>524</v>
      </c>
      <c r="D205" s="5" t="s">
        <v>525</v>
      </c>
      <c r="E205" s="5">
        <v>1313</v>
      </c>
      <c r="F205" s="5">
        <v>28</v>
      </c>
      <c r="G205" s="5">
        <v>12</v>
      </c>
      <c r="H205" s="5">
        <v>0</v>
      </c>
      <c r="I205" s="5">
        <v>0</v>
      </c>
      <c r="J205" s="5">
        <v>127</v>
      </c>
      <c r="K205" s="5">
        <v>75</v>
      </c>
      <c r="L205" s="5">
        <v>0</v>
      </c>
      <c r="M205" s="5">
        <v>0</v>
      </c>
      <c r="N205" s="5">
        <v>1000</v>
      </c>
      <c r="O205" s="5">
        <v>0</v>
      </c>
      <c r="P205" s="5">
        <v>72</v>
      </c>
    </row>
    <row r="206" spans="1:16">
      <c r="A206" s="5">
        <v>1386</v>
      </c>
      <c r="B206" s="5">
        <v>9</v>
      </c>
      <c r="C206" s="5" t="s">
        <v>526</v>
      </c>
      <c r="D206" s="5" t="s">
        <v>525</v>
      </c>
      <c r="E206" s="5">
        <v>1313</v>
      </c>
      <c r="F206" s="5">
        <v>28</v>
      </c>
      <c r="G206" s="5">
        <v>12</v>
      </c>
      <c r="H206" s="5">
        <v>0</v>
      </c>
      <c r="I206" s="5">
        <v>0</v>
      </c>
      <c r="J206" s="5">
        <v>127</v>
      </c>
      <c r="K206" s="5">
        <v>75</v>
      </c>
      <c r="L206" s="5">
        <v>0</v>
      </c>
      <c r="M206" s="5">
        <v>0</v>
      </c>
      <c r="N206" s="5">
        <v>1000</v>
      </c>
      <c r="O206" s="5">
        <v>0</v>
      </c>
      <c r="P206" s="5">
        <v>72</v>
      </c>
    </row>
    <row r="207" spans="1:16">
      <c r="A207" s="5">
        <v>1386</v>
      </c>
      <c r="B207" s="5">
        <v>2</v>
      </c>
      <c r="C207" s="5" t="s">
        <v>527</v>
      </c>
      <c r="D207" s="5" t="s">
        <v>528</v>
      </c>
      <c r="E207" s="5">
        <v>2800</v>
      </c>
      <c r="F207" s="5">
        <v>4</v>
      </c>
      <c r="G207" s="5">
        <v>0</v>
      </c>
      <c r="H207" s="5">
        <v>0</v>
      </c>
      <c r="I207" s="5">
        <v>0</v>
      </c>
      <c r="J207" s="5">
        <v>1200</v>
      </c>
      <c r="K207" s="5">
        <v>1000</v>
      </c>
      <c r="L207" s="5">
        <v>0</v>
      </c>
      <c r="M207" s="5">
        <v>191</v>
      </c>
      <c r="N207" s="5">
        <v>0</v>
      </c>
      <c r="O207" s="5">
        <v>0</v>
      </c>
      <c r="P207" s="5">
        <v>405</v>
      </c>
    </row>
    <row r="208" spans="1:16">
      <c r="A208" s="5">
        <v>1386</v>
      </c>
      <c r="B208" s="5">
        <v>7</v>
      </c>
      <c r="C208" s="5" t="s">
        <v>529</v>
      </c>
      <c r="D208" s="5" t="s">
        <v>530</v>
      </c>
      <c r="E208" s="5">
        <v>2800</v>
      </c>
      <c r="F208" s="5">
        <v>4</v>
      </c>
      <c r="G208" s="5">
        <v>0</v>
      </c>
      <c r="H208" s="5">
        <v>0</v>
      </c>
      <c r="I208" s="5">
        <v>0</v>
      </c>
      <c r="J208" s="5">
        <v>1200</v>
      </c>
      <c r="K208" s="5">
        <v>1000</v>
      </c>
      <c r="L208" s="5">
        <v>0</v>
      </c>
      <c r="M208" s="5">
        <v>191</v>
      </c>
      <c r="N208" s="5">
        <v>0</v>
      </c>
      <c r="O208" s="5">
        <v>0</v>
      </c>
      <c r="P208" s="5">
        <v>405</v>
      </c>
    </row>
    <row r="209" spans="1:16">
      <c r="A209" s="5">
        <v>1386</v>
      </c>
      <c r="B209" s="5">
        <v>19</v>
      </c>
      <c r="C209" s="5" t="s">
        <v>531</v>
      </c>
      <c r="D209" s="5" t="s">
        <v>532</v>
      </c>
      <c r="E209" s="5">
        <v>191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191</v>
      </c>
      <c r="N209" s="5">
        <v>0</v>
      </c>
      <c r="O209" s="5">
        <v>0</v>
      </c>
      <c r="P209" s="5">
        <v>0</v>
      </c>
    </row>
    <row r="210" spans="1:16">
      <c r="A210" s="5">
        <v>1386</v>
      </c>
      <c r="B210" s="5">
        <v>4</v>
      </c>
      <c r="C210" s="5" t="s">
        <v>533</v>
      </c>
      <c r="D210" s="5" t="s">
        <v>534</v>
      </c>
      <c r="E210" s="5">
        <v>2609</v>
      </c>
      <c r="F210" s="5">
        <v>4</v>
      </c>
      <c r="G210" s="5">
        <v>0</v>
      </c>
      <c r="H210" s="5">
        <v>0</v>
      </c>
      <c r="I210" s="5">
        <v>0</v>
      </c>
      <c r="J210" s="5">
        <v>1200</v>
      </c>
      <c r="K210" s="5">
        <v>1000</v>
      </c>
      <c r="L210" s="5">
        <v>0</v>
      </c>
      <c r="M210" s="5">
        <v>0</v>
      </c>
      <c r="N210" s="5">
        <v>0</v>
      </c>
      <c r="O210" s="5">
        <v>0</v>
      </c>
      <c r="P210" s="5">
        <v>405</v>
      </c>
    </row>
    <row r="211" spans="1:16">
      <c r="A211" s="5">
        <v>1386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1386</v>
      </c>
      <c r="B212" s="5">
        <v>4</v>
      </c>
      <c r="C212" s="5" t="s">
        <v>537</v>
      </c>
      <c r="D212" s="5" t="s">
        <v>538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2021-03-08T10:39:34Z</dcterms:modified>
</cp:coreProperties>
</file>