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<sst xmlns="http://schemas.openxmlformats.org/spreadsheetml/2006/main" count="4970" uniqueCount="570">
  <si>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</si>
  <si>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</si>
  <si>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</si>
  <si>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</si>
  <si>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</si>
  <si>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</si>
  <si>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</si>
  <si>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</si>
  <si>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</si>
  <si>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</si>
  <si>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</si>
  <si>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</si>
  <si>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</si>
  <si>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</si>
  <si>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</si>
  <si>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</si>
  <si>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</si>
  <si>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</si>
  <si>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</si>
  <si>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</si>
  <si>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</si>
  <si>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</si>
  <si>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</si>
  <si>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</si>
  <si>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</si>
  <si>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</si>
  <si>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</si>
  <si>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</si>
  <si>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</si>
  <si>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</si>
  <si>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</si>
  <si>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</si>
  <si>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</si>
  <si>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</si>
  <si>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</si>
  <si>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</si>
  <si>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</si>
  <si>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</si>
  <si>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</si>
  <si>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</si>
  <si>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</si>
  <si>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</si>
  <si>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</si>
  <si>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</si>
  <si>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</si>
  <si>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</si>
  <si>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</si>
  <si>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</si>
  <si>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</si>
  <si>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</si>
  <si>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</si>
  <si>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</si>
  <si>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</si>
  <si>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</si>
  <si>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</si>
  <si>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</si>
  <si>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</si>
  <si>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</si>
  <si>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</si>
  <si>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</si>
  <si>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</si>
  <si>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</si>
  <si>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</si>
  <si>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</si>
  <si>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</si>
  <si>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</si>
  <si>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</si>
  <si>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</si>
  <si>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</si>
  <si>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</si>
  <si>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</si>
  <si>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</si>
  <si>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</si>
  <si>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</si>
  <si>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</si>
  <si>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</si>
  <si>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</si>
  <si>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</si>
  <si>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</si>
  <si>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</si>
  <si>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</si>
  <si>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</si>
  <si>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</si>
  <si>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</si>
  <si>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</si>
  <si>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</si>
  <si>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</si>
  <si>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</si>
  <si>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</si>
  <si>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</si>
  <si>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</si>
  <si>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</si>
  <si>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</si>
  <si>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</si>
  <si>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</si>
  <si>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</si>
  <si>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</si>
  <si>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</si>
  <si>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</si>
  <si>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</si>
  <si>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</si>
  <si>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</si>
  <si>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</si>
  <si>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</si>
  <si>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</si>
  <si>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</si>
  <si>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</si>
  <si>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</si>
  <si>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</si>
  <si>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</si>
  <si>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</si>
  <si>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</si>
  <si>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</si>
  <si>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</si>
  <si>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</si>
  <si>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</si>
  <si>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</si>
  <si>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</si>
  <si>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</si>
  <si>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</si>
  <si>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</si>
  <si>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</si>
  <si>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</si>
  <si>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</si>
  <si>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</si>
  <si>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</si>
  <si>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</si>
  <si>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</si>
  <si>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</si>
  <si>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</si>
  <si>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</si>
  <si>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</si>
  <si>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</si>
  <si>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</si>
  <si>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</si>
  <si>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</si>
  <si>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</si>
  <si>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</si>
  <si>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</si>
  <si>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</si>
  <si>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</si>
  <si>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</si>
  <si>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</si>
  <si>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</si>
  <si>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</si>
  <si>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</si>
  <si>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</si>
  <si>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</si>
  <si>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</si>
  <si>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</si>
  <si>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</si>
  <si>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</si>
  <si>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</si>
  <si>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</si>
  <si>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</si>
  <si>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</si>
  <si>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</si>
  <si>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</si>
  <si>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</si>
  <si>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</si>
  <si>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</si>
  <si>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</si>
  <si>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</si>
  <si>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</si>
  <si>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</si>
  <si>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</si>
  <si>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</si>
  <si>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</si>
  <si>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</si>
  <si>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</si>
  <si>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</si>
  <si>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</si>
  <si>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</si>
  <si>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</si>
  <si>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</si>
  <si>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</si>
  <si>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</si>
  <si>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</si>
  <si>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</si>
  <si>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</si>
  <si>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</si>
  <si>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</si>
  <si>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</si>
  <si>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</si>
  <si>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</si>
  <si>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</si>
  <si>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</si>
  <si>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</si>
  <si>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</si>
  <si>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</si>
  <si>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</si>
  <si>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</si>
  <si>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</si>
  <si>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</si>
  <si>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</si>
  <si>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</si>
  <si>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</si>
  <si>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</si>
  <si>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</si>
  <si>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</si>
  <si>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</si>
  <si>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</si>
  <si>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</si>
  <si>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</si>
  <si>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</si>
  <si>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</si>
  <si>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</si>
  <si>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</si>
  <si>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</si>
  <si>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</si>
  <si>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</si>
  <si>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</si>
  <si>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</si>
  <si>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</si>
  <si>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</si>
  <si>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</si>
  <si>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</si>
  <si>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</si>
  <si>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</si>
  <si>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</si>
  <si>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</si>
  <si>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</si>
  <si>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</si>
  <si>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</si>
  <si>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</si>
  <si>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</si>
  <si>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</si>
  <si>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</si>
  <si>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</si>
  <si>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</si>
  <si>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</si>
  <si>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</si>
  <si>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</si>
  <si>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</si>
  <si>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</si>
  <si>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</si>
  <si>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</si>
  <si>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</si>
  <si>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</si>
  <si>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</si>
  <si>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</si>
  <si>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</si>
  <si>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</si>
  <si>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</si>
  <si>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</si>
  <si>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</si>
  <si>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</si>
  <si>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</si>
  <si>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</si>
  <si>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</si>
  <si>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</si>
  <si>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</si>
  <si>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</si>
  <si>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</si>
  <si>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</si>
  <si>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</si>
  <si>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</si>
  <si>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</si>
  <si>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</si>
  <si>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</si>
  <si>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</si>
  <si>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</si>
  <si>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</si>
  <si>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</si>
  <si>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</si>
  <si>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</si>
  <si>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</si>
  <si>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</si>
  <si>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</si>
  <si>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</si>
  <si>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</si>
  <si>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</si>
  <si>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</si>
  <si>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</si>
  <si>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</si>
  <si>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</si>
  <si>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</si>
  <si>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</si>
  <si>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</si>
  <si>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</si>
  <si>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</si>
  <si>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</si>
  <si>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</si>
  <si>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</si>
  <si>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</si>
  <si>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</si>
  <si>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</si>
  <si>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</si>
  <si>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</si>
  <si>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</si>
  <si>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</si>
  <si>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</si>
  <si>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</si>
  <si>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</si>
  <si>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</si>
  <si>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</si>
  <si>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</si>
  <si>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</si>
  <si>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</si>
  <si>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</si>
  <si>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</si>
  <si>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</si>
  <si>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</si>
  <si>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</si>
  <si>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</si>
  <si>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</si>
  <si>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</si>
  <si>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</si>
  <si>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</si>
  <si>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</si>
  <si>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</si>
  <si>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</si>
  <si>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</si>
  <si>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</si>
  <si>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</si>
  <si>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</si>
  <si>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</si>
  <si>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</si>
  <si>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</si>
  <si>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</si>
  <si>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</si>
  <si>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</si>
  <si>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</si>
  <si>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</si>
  <si>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</si>
  <si>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</si>
  <si>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</si>
  <si>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</si>
  <si>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</si>
  <si>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</si>
  <si>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</si>
  <si>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</si>
  <si>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</si>
  <si>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</si>
  <si>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</si>
  <si>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</si>
  <si>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</si>
  <si>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</si>
  <si>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</si>
  <si>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</si>
  <si>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</si>
  <si>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</si>
  <si>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</si>
  <si>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</si>
  <si>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</si>
  <si>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</si>
  <si>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</si>
  <si>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</si>
  <si>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</si>
  <si>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</si>
  <si>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</si>
  <si>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</si>
  <si>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</si>
  <si>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</si>
  <si>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</si>
  <si>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</si>
  <si>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</si>
  <si>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</si>
  <si>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</si>
  <si>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</si>
  <si>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</si>
  <si>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</si>
  <si>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</si>
  <si>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</si>
  <si>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</si>
  <si>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</si>
  <si>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</si>
  <si>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</si>
  <si>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</si>
  <si>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</si>
  <si>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</si>
  <si>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</si>
  <si>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</si>
  <si>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</si>
  <si>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</si>
  <si>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</si>
  <si>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</si>
  <si>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</si>
  <si>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</si>
  <si>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</si>
  <si>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</si>
  <si>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</si>
  <si>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</si>
  <si>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</si>
  <si>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</si>
  <si>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</si>
  <si>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</si>
  <si>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</si>
  <si>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</si>
  <si>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</si>
  <si>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</si>
  <si>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</si>
  <si>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</si>
  <si>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</si>
  <si>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</si>
  <si>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</si>
  <si>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</si>
  <si>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</si>
  <si>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</si>
  <si>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</si>
  <si>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</si>
  <si>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</si>
  <si>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</si>
  <si>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</si>
  <si>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</si>
  <si>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</si>
  <si>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</si>
  <si>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</si>
  <si>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</si>
  <si>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</si>
  <si>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</si>
  <si>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</si>
  <si>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</si>
  <si>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</si>
  <si>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</si>
  <si>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</si>
  <si>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</si>
  <si>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</si>
  <si>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</si>
  <si>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</si>
  <si>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</si>
  <si>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</si>
  <si>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</si>
  <si>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</si>
  <si>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</si>
  <si>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</si>
  <si>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</si>
  <si>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</si>
  <si>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</si>
  <si>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</si>
  <si>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</si>
  <si>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</si>
  <si>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</si>
  <si>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</si>
  <si>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</si>
  <si>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</si>
  <si>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</si>
  <si>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</si>
  <si>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</si>
  <si>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</si>
  <si>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</si>
  <si>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</si>
  <si>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</si>
  <si>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</si>
  <si>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</si>
  <si>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</si>
  <si>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</si>
  <si>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</si>
  <si>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</si>
  <si>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</si>
  <si>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</si>
  <si>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</si>
  <si>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</si>
  <si>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</si>
  <si>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</si>
  <si>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</si>
  <si>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</si>
  <si>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</si>
  <si>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</si>
  <si>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</si>
  <si>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</si>
  <si>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</si>
  <si>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</si>
  <si>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</si>
  <si>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</si>
  <si>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</si>
  <si>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</si>
  <si>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</si>
  <si>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</si>
  <si>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</si>
  <si>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</si>
  <si>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</si>
  <si>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</si>
  <si>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</si>
  <si>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</si>
  <si>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</si>
  <si>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</si>
  <si>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</si>
  <si>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</si>
  <si>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</si>
  <si>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</si>
  <si>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</si>
  <si>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</si>
  <si>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</si>
  <si>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</si>
  <si>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</si>
  <si>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</si>
  <si>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</si>
  <si>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</si>
  <si>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</si>
  <si>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</si>
  <si>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</si>
  <si>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</si>
  <si>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</si>
  <si>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</si>
  <si>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</si>
  <si>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</si>
  <si>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</si>
  <si>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</si>
  <si>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</si>
  <si>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</si>
  <si>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</si>
  <si>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</si>
  <si>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</si>
  <si>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</si>
  <si>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</si>
  <si>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</si>
  <si>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</si>
  <si>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</si>
  <si>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</si>
  <si>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</si>
  <si>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</si>
  <si>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</si>
  <si>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</si>
  <si>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</si>
  <si>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</si>
  <si>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</si>
  <si>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</si>
  <si>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</si>
  <si>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</si>
  <si>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</si>
  <si>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</si>
  <si>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</si>
  <si>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</si>
  <si>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</si>
  <si>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</si>
  <si>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</si>
  <si>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</si>
  <si>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</si>
  <si>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</si>
  <si>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</si>
  <si>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</si>
  <si>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</si>
  <si>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</si>
  <si>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</si>
  <si>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</si>
  <si>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</si>
  <si>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</si>
  <si>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</si>
  <si>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</si>
  <si>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</si>
  <si>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</si>
  <si>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</si>
  <si>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</si>
  <si>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</si>
  <si>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</si>
  <si>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</si>
  <si>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</si>
  <si>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</si>
  <si>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</si>
  <si>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</si>
  <si>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</si>
  <si>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</si>
  <si>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</si>
  <si>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</si>
  <si>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</si>
  <si>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</si>
  <si>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</si>
  <si>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</si>
  <si>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</si>
  <si>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</si>
  <si>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</si>
  <si>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</si>
  <si>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</si>
  <si>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</si>
  <si>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</si>
  <si>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</si>
  <si>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</si>
  <si>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</si>
  <si>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1388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</si>
</sst>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0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7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8" fillId="0" borderId="4" xfId="0" applyFont="1" applyFill="1" applyBorder="1" applyAlignment="1">
      <alignment horizontal="center" vertical="center" readingOrder="2"/>
    </xf>
    <xf numFmtId="0" fontId="8" fillId="0" borderId="5" xfId="0" applyFont="1" applyFill="1" applyBorder="1" applyAlignment="1">
      <alignment horizontal="center" vertical="center" readingOrder="2"/>
    </xf>
    <xf numFmtId="0" fontId="8" fillId="0" borderId="6" xfId="0" applyFont="1" applyFill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>
      <selection sqref="A1:E1"/>
    </sheetView>
  </sheetViews>
  <sheetFormatPr defaultRowHeight="24.75" customHeight="1"/>
  <cols>
    <col min="1" max="1" width="9.42578125" style="3" bestFit="1" customWidth="1"/>
    <col min="2" max="2" width="70.140625" style="3" customWidth="1"/>
    <col min="3" max="3" width="4" style="3" customWidth="1"/>
    <col min="4" max="4" width="11.140625" style="3" customWidth="1"/>
    <col min="5" max="5" width="69.5703125" style="3" customWidth="1"/>
    <col min="6" max="16384" width="9.140625" style="3"/>
  </cols>
  <sheetData>
    <row r="1" spans="1:5" ht="37.5" customHeight="1" thickBot="1">
      <c r="A1" s="19" t="s">
        <v>569</v>
      </c>
      <c r="B1" s="19"/>
      <c r="C1" s="19"/>
      <c r="D1" s="19"/>
      <c r="E1" s="19"/>
    </row>
    <row r="2" spans="1:5" ht="24.75" customHeight="1" thickBot="1">
      <c r="A2" s="6" t="s">
        <v>100</v>
      </c>
      <c r="B2" s="7" t="s">
        <v>129</v>
      </c>
      <c r="C2" s="8"/>
      <c r="D2" s="6" t="s">
        <v>117</v>
      </c>
      <c r="E2" s="7" t="s">
        <v>139</v>
      </c>
    </row>
    <row r="3" spans="1:5" ht="24.75" customHeight="1" thickBot="1">
      <c r="A3" s="6" t="s">
        <v>101</v>
      </c>
      <c r="B3" s="9" t="s">
        <v>130</v>
      </c>
      <c r="C3" s="10"/>
      <c r="D3" s="6" t="s">
        <v>148</v>
      </c>
      <c r="E3" s="9" t="s">
        <v>140</v>
      </c>
    </row>
    <row r="4" spans="1:5" ht="24.75" customHeight="1" thickBot="1">
      <c r="A4" s="6" t="s">
        <v>102</v>
      </c>
      <c r="B4" s="9" t="s">
        <v>131</v>
      </c>
      <c r="C4" s="10"/>
      <c r="D4" s="6" t="s">
        <v>107</v>
      </c>
      <c r="E4" s="9" t="s">
        <v>141</v>
      </c>
    </row>
    <row r="5" spans="1:5" ht="24.75" customHeight="1" thickBot="1">
      <c r="A5" s="6" t="s">
        <v>115</v>
      </c>
      <c r="B5" s="9" t="s">
        <v>132</v>
      </c>
      <c r="C5" s="10"/>
      <c r="D5" s="6" t="s">
        <v>108</v>
      </c>
      <c r="E5" s="9" t="s">
        <v>142</v>
      </c>
    </row>
    <row r="6" spans="1:5" ht="24.75" customHeight="1" thickBot="1">
      <c r="A6" s="6" t="s">
        <v>103</v>
      </c>
      <c r="B6" s="9" t="s">
        <v>133</v>
      </c>
      <c r="C6" s="10"/>
      <c r="D6" s="6" t="s">
        <v>149</v>
      </c>
      <c r="E6" s="9" t="s">
        <v>143</v>
      </c>
    </row>
    <row r="7" spans="1:5" ht="24.75" customHeight="1" thickBot="1">
      <c r="A7" s="6" t="s">
        <v>104</v>
      </c>
      <c r="B7" s="9" t="s">
        <v>134</v>
      </c>
      <c r="C7" s="10"/>
      <c r="D7" s="6" t="s">
        <v>119</v>
      </c>
      <c r="E7" s="9" t="s">
        <v>144</v>
      </c>
    </row>
    <row r="8" spans="1:5" ht="24.75" customHeight="1" thickBot="1">
      <c r="A8" s="6" t="s">
        <v>116</v>
      </c>
      <c r="B8" s="9" t="s">
        <v>135</v>
      </c>
      <c r="C8" s="10"/>
      <c r="D8" s="6" t="s">
        <v>109</v>
      </c>
      <c r="E8" s="9" t="s">
        <v>146</v>
      </c>
    </row>
    <row r="9" spans="1:5" ht="24.75" customHeight="1" thickBot="1">
      <c r="A9" s="6" t="s">
        <v>105</v>
      </c>
      <c r="B9" s="9" t="s">
        <v>136</v>
      </c>
      <c r="C9" s="10"/>
      <c r="D9" s="6" t="s">
        <v>150</v>
      </c>
      <c r="E9" s="9" t="s">
        <v>145</v>
      </c>
    </row>
    <row r="10" spans="1:5" ht="24.75" customHeight="1" thickBot="1">
      <c r="A10" s="6" t="s">
        <v>106</v>
      </c>
      <c r="B10" s="9" t="s">
        <v>137</v>
      </c>
      <c r="C10" s="10"/>
      <c r="D10" s="6" t="s">
        <v>120</v>
      </c>
      <c r="E10" s="9" t="s">
        <v>147</v>
      </c>
    </row>
    <row r="11" spans="1:5" ht="24.75" customHeight="1" thickBot="1">
      <c r="A11" s="6" t="s">
        <v>118</v>
      </c>
      <c r="B11" s="9" t="s">
        <v>138</v>
      </c>
      <c r="C11" s="10"/>
      <c r="D11" s="6" t="s">
        <v>121</v>
      </c>
      <c r="E11" s="9" t="s">
        <v>160</v>
      </c>
    </row>
    <row r="12" spans="1:5" ht="24.75" customHeight="1" thickBot="1">
      <c r="A12" s="16" t="s">
        <v>127</v>
      </c>
      <c r="B12" s="17"/>
      <c r="C12" s="17"/>
      <c r="D12" s="17"/>
      <c r="E12" s="18"/>
    </row>
  </sheetData>
  <mergeCells count="2">
    <mergeCell ref="A12:E12"/>
    <mergeCell ref="A1:E1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5" t="s">
        <v>159</v>
      </c>
      <c r="B1" s="25"/>
      <c r="C1" s="24" t="str">
        <f>CONCATENATE("9-",'فهرست جداول'!B10,"-",MID('فهرست جداول'!A1, 58,10), "                  (میلیون ریال)")</f>
        <v>9-ارزش سرمایه‌گذاری کارگاه‏ها بر حسب نوع اموال سرمایه‌ای و فعالیت-88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</row>
    <row r="2" spans="1:45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36" t="s">
        <v>110</v>
      </c>
      <c r="F2" s="37"/>
      <c r="G2" s="37"/>
      <c r="H2" s="37"/>
      <c r="I2" s="37"/>
      <c r="J2" s="37"/>
      <c r="K2" s="37"/>
      <c r="L2" s="37"/>
      <c r="M2" s="38"/>
      <c r="N2" s="36" t="s">
        <v>111</v>
      </c>
      <c r="O2" s="37"/>
      <c r="P2" s="37"/>
      <c r="Q2" s="37"/>
      <c r="R2" s="37"/>
      <c r="S2" s="37"/>
      <c r="T2" s="37"/>
      <c r="U2" s="38"/>
      <c r="V2" s="36" t="s">
        <v>112</v>
      </c>
      <c r="W2" s="37"/>
      <c r="X2" s="37"/>
      <c r="Y2" s="37"/>
      <c r="Z2" s="37"/>
      <c r="AA2" s="37"/>
      <c r="AB2" s="37"/>
      <c r="AC2" s="38"/>
      <c r="AD2" s="20" t="s">
        <v>113</v>
      </c>
      <c r="AE2" s="20"/>
      <c r="AF2" s="20"/>
      <c r="AG2" s="20"/>
      <c r="AH2" s="20"/>
      <c r="AI2" s="20"/>
      <c r="AJ2" s="20"/>
      <c r="AK2" s="36" t="s">
        <v>114</v>
      </c>
      <c r="AL2" s="37"/>
      <c r="AM2" s="37"/>
      <c r="AN2" s="37"/>
      <c r="AO2" s="37"/>
      <c r="AP2" s="37"/>
      <c r="AQ2" s="37"/>
      <c r="AR2" s="37"/>
      <c r="AS2" s="38"/>
    </row>
    <row r="3" spans="1:45" ht="37.5" customHeight="1" thickBot="1">
      <c r="A3" s="33"/>
      <c r="B3" s="33"/>
      <c r="C3" s="33"/>
      <c r="D3" s="35"/>
      <c r="E3" s="11" t="s">
        <v>2</v>
      </c>
      <c r="F3" s="11" t="s">
        <v>52</v>
      </c>
      <c r="G3" s="11" t="s">
        <v>53</v>
      </c>
      <c r="H3" s="11" t="s">
        <v>54</v>
      </c>
      <c r="I3" s="11" t="s">
        <v>55</v>
      </c>
      <c r="J3" s="11" t="s">
        <v>56</v>
      </c>
      <c r="K3" s="11" t="s">
        <v>57</v>
      </c>
      <c r="L3" s="11" t="s">
        <v>58</v>
      </c>
      <c r="M3" s="11" t="s">
        <v>59</v>
      </c>
      <c r="N3" s="11" t="s">
        <v>2</v>
      </c>
      <c r="O3" s="11" t="s">
        <v>52</v>
      </c>
      <c r="P3" s="11" t="s">
        <v>53</v>
      </c>
      <c r="Q3" s="11" t="s">
        <v>54</v>
      </c>
      <c r="R3" s="11" t="s">
        <v>55</v>
      </c>
      <c r="S3" s="11" t="s">
        <v>56</v>
      </c>
      <c r="T3" s="11" t="s">
        <v>58</v>
      </c>
      <c r="U3" s="11" t="s">
        <v>59</v>
      </c>
      <c r="V3" s="11" t="s">
        <v>60</v>
      </c>
      <c r="W3" s="11" t="s">
        <v>52</v>
      </c>
      <c r="X3" s="11" t="s">
        <v>53</v>
      </c>
      <c r="Y3" s="11" t="s">
        <v>54</v>
      </c>
      <c r="Z3" s="11" t="s">
        <v>55</v>
      </c>
      <c r="AA3" s="11" t="s">
        <v>56</v>
      </c>
      <c r="AB3" s="11" t="s">
        <v>58</v>
      </c>
      <c r="AC3" s="11" t="s">
        <v>59</v>
      </c>
      <c r="AD3" s="11" t="s">
        <v>2</v>
      </c>
      <c r="AE3" s="11" t="s">
        <v>52</v>
      </c>
      <c r="AF3" s="11" t="s">
        <v>53</v>
      </c>
      <c r="AG3" s="11" t="s">
        <v>54</v>
      </c>
      <c r="AH3" s="11" t="s">
        <v>55</v>
      </c>
      <c r="AI3" s="11" t="s">
        <v>56</v>
      </c>
      <c r="AJ3" s="11" t="s">
        <v>59</v>
      </c>
      <c r="AK3" s="11" t="s">
        <v>2</v>
      </c>
      <c r="AL3" s="11" t="s">
        <v>52</v>
      </c>
      <c r="AM3" s="11" t="s">
        <v>53</v>
      </c>
      <c r="AN3" s="11" t="s">
        <v>54</v>
      </c>
      <c r="AO3" s="11" t="s">
        <v>55</v>
      </c>
      <c r="AP3" s="11" t="s">
        <v>61</v>
      </c>
      <c r="AQ3" s="11" t="s">
        <v>57</v>
      </c>
      <c r="AR3" s="11" t="s">
        <v>58</v>
      </c>
      <c r="AS3" s="11" t="s">
        <v>59</v>
      </c>
    </row>
    <row r="4" spans="1:45">
      <c r="A4" s="5">
        <v>1388</v>
      </c>
      <c r="B4" s="5">
        <v>1</v>
      </c>
      <c r="C4" s="5" t="s">
        <v>162</v>
      </c>
      <c r="D4" s="5" t="s">
        <v>163</v>
      </c>
      <c r="E4" s="5">
        <v>83087922</v>
      </c>
      <c r="F4" s="5">
        <v>42890067</v>
      </c>
      <c r="G4" s="5">
        <v>3241412</v>
      </c>
      <c r="H4" s="5">
        <v>2380274</v>
      </c>
      <c r="I4" s="5">
        <v>2129252</v>
      </c>
      <c r="J4" s="5">
        <v>27873681</v>
      </c>
      <c r="K4" s="5">
        <v>4226356</v>
      </c>
      <c r="L4" s="5">
        <v>346879</v>
      </c>
      <c r="M4" s="5">
        <v>0</v>
      </c>
      <c r="N4" s="5">
        <v>17619875</v>
      </c>
      <c r="O4" s="5">
        <v>16509601</v>
      </c>
      <c r="P4" s="5">
        <v>379361</v>
      </c>
      <c r="Q4" s="5">
        <v>128662</v>
      </c>
      <c r="R4" s="5">
        <v>151748</v>
      </c>
      <c r="S4" s="5">
        <v>426776</v>
      </c>
      <c r="T4" s="5">
        <v>23727</v>
      </c>
      <c r="U4" s="5">
        <v>0</v>
      </c>
      <c r="V4" s="5">
        <v>10766300</v>
      </c>
      <c r="W4" s="5">
        <v>8839158</v>
      </c>
      <c r="X4" s="5">
        <v>182674</v>
      </c>
      <c r="Y4" s="5">
        <v>23428</v>
      </c>
      <c r="Z4" s="5">
        <v>121867</v>
      </c>
      <c r="AA4" s="5">
        <v>1593960</v>
      </c>
      <c r="AB4" s="5">
        <v>5213</v>
      </c>
      <c r="AC4" s="5">
        <v>0</v>
      </c>
      <c r="AD4" s="5">
        <v>6764408</v>
      </c>
      <c r="AE4" s="5">
        <v>3710586</v>
      </c>
      <c r="AF4" s="5">
        <v>143655</v>
      </c>
      <c r="AG4" s="5">
        <v>52412</v>
      </c>
      <c r="AH4" s="5">
        <v>145015</v>
      </c>
      <c r="AI4" s="5">
        <v>2712740</v>
      </c>
      <c r="AJ4" s="5">
        <v>0</v>
      </c>
      <c r="AK4" s="5">
        <v>4739067</v>
      </c>
      <c r="AL4" s="5">
        <v>2091356</v>
      </c>
      <c r="AM4" s="5">
        <v>258328</v>
      </c>
      <c r="AN4" s="5">
        <v>75612</v>
      </c>
      <c r="AO4" s="5">
        <v>531795</v>
      </c>
      <c r="AP4" s="5">
        <v>1168867</v>
      </c>
      <c r="AQ4" s="5">
        <v>555704</v>
      </c>
      <c r="AR4" s="5">
        <v>57405</v>
      </c>
      <c r="AS4" s="5">
        <v>0</v>
      </c>
    </row>
    <row r="5" spans="1:45">
      <c r="A5" s="5">
        <v>1388</v>
      </c>
      <c r="B5" s="5">
        <v>2</v>
      </c>
      <c r="C5" s="5" t="s">
        <v>164</v>
      </c>
      <c r="D5" s="5" t="s">
        <v>165</v>
      </c>
      <c r="E5" s="5">
        <v>4757985</v>
      </c>
      <c r="F5" s="5">
        <v>2200077</v>
      </c>
      <c r="G5" s="5">
        <v>94759</v>
      </c>
      <c r="H5" s="5">
        <v>166437</v>
      </c>
      <c r="I5" s="5">
        <v>213578</v>
      </c>
      <c r="J5" s="5">
        <v>1571751</v>
      </c>
      <c r="K5" s="5">
        <v>489952</v>
      </c>
      <c r="L5" s="5">
        <v>21431</v>
      </c>
      <c r="M5" s="5">
        <v>0</v>
      </c>
      <c r="N5" s="5">
        <v>948400</v>
      </c>
      <c r="O5" s="5">
        <v>821153</v>
      </c>
      <c r="P5" s="5">
        <v>13944</v>
      </c>
      <c r="Q5" s="5">
        <v>14365</v>
      </c>
      <c r="R5" s="5">
        <v>7788</v>
      </c>
      <c r="S5" s="5">
        <v>91083</v>
      </c>
      <c r="T5" s="5">
        <v>69</v>
      </c>
      <c r="U5" s="5">
        <v>0</v>
      </c>
      <c r="V5" s="5">
        <v>459155</v>
      </c>
      <c r="W5" s="5">
        <v>316675</v>
      </c>
      <c r="X5" s="5">
        <v>4950</v>
      </c>
      <c r="Y5" s="5">
        <v>2065</v>
      </c>
      <c r="Z5" s="5">
        <v>6393</v>
      </c>
      <c r="AA5" s="5">
        <v>129030</v>
      </c>
      <c r="AB5" s="5">
        <v>42</v>
      </c>
      <c r="AC5" s="5">
        <v>0</v>
      </c>
      <c r="AD5" s="5">
        <v>532738</v>
      </c>
      <c r="AE5" s="5">
        <v>238137</v>
      </c>
      <c r="AF5" s="5">
        <v>6572</v>
      </c>
      <c r="AG5" s="5">
        <v>7436</v>
      </c>
      <c r="AH5" s="5">
        <v>16407</v>
      </c>
      <c r="AI5" s="5">
        <v>264187</v>
      </c>
      <c r="AJ5" s="5">
        <v>0</v>
      </c>
      <c r="AK5" s="5">
        <v>633160</v>
      </c>
      <c r="AL5" s="5">
        <v>260477</v>
      </c>
      <c r="AM5" s="5">
        <v>2697</v>
      </c>
      <c r="AN5" s="5">
        <v>5733</v>
      </c>
      <c r="AO5" s="5">
        <v>95981</v>
      </c>
      <c r="AP5" s="5">
        <v>240905</v>
      </c>
      <c r="AQ5" s="5">
        <v>27357</v>
      </c>
      <c r="AR5" s="5">
        <v>11</v>
      </c>
      <c r="AS5" s="5">
        <v>0</v>
      </c>
    </row>
    <row r="6" spans="1:45">
      <c r="A6" s="5">
        <v>1388</v>
      </c>
      <c r="B6" s="5">
        <v>3</v>
      </c>
      <c r="C6" s="5" t="s">
        <v>166</v>
      </c>
      <c r="D6" s="5" t="s">
        <v>167</v>
      </c>
      <c r="E6" s="5">
        <v>582679</v>
      </c>
      <c r="F6" s="5">
        <v>225812</v>
      </c>
      <c r="G6" s="5">
        <v>7758</v>
      </c>
      <c r="H6" s="5">
        <v>14202</v>
      </c>
      <c r="I6" s="5">
        <v>27308</v>
      </c>
      <c r="J6" s="5">
        <v>245332</v>
      </c>
      <c r="K6" s="5">
        <v>61417</v>
      </c>
      <c r="L6" s="5">
        <v>850</v>
      </c>
      <c r="M6" s="5">
        <v>0</v>
      </c>
      <c r="N6" s="5">
        <v>98203</v>
      </c>
      <c r="O6" s="5">
        <v>94209</v>
      </c>
      <c r="P6" s="5">
        <v>842</v>
      </c>
      <c r="Q6" s="5">
        <v>1744</v>
      </c>
      <c r="R6" s="5">
        <v>1220</v>
      </c>
      <c r="S6" s="5">
        <v>175</v>
      </c>
      <c r="T6" s="5">
        <v>12</v>
      </c>
      <c r="U6" s="5">
        <v>0</v>
      </c>
      <c r="V6" s="5">
        <v>18559</v>
      </c>
      <c r="W6" s="5">
        <v>12329</v>
      </c>
      <c r="X6" s="5">
        <v>470</v>
      </c>
      <c r="Y6" s="5">
        <v>216</v>
      </c>
      <c r="Z6" s="5">
        <v>20</v>
      </c>
      <c r="AA6" s="5">
        <v>5523</v>
      </c>
      <c r="AB6" s="5">
        <v>1</v>
      </c>
      <c r="AC6" s="5">
        <v>0</v>
      </c>
      <c r="AD6" s="5">
        <v>55066</v>
      </c>
      <c r="AE6" s="5">
        <v>14242</v>
      </c>
      <c r="AF6" s="5">
        <v>730</v>
      </c>
      <c r="AG6" s="5">
        <v>914</v>
      </c>
      <c r="AH6" s="5">
        <v>2005</v>
      </c>
      <c r="AI6" s="5">
        <v>37176</v>
      </c>
      <c r="AJ6" s="5">
        <v>0</v>
      </c>
      <c r="AK6" s="5">
        <v>31748</v>
      </c>
      <c r="AL6" s="5">
        <v>25952</v>
      </c>
      <c r="AM6" s="5">
        <v>0</v>
      </c>
      <c r="AN6" s="5">
        <v>183</v>
      </c>
      <c r="AO6" s="5">
        <v>2545</v>
      </c>
      <c r="AP6" s="5">
        <v>2599</v>
      </c>
      <c r="AQ6" s="5">
        <v>469</v>
      </c>
      <c r="AR6" s="5">
        <v>0</v>
      </c>
      <c r="AS6" s="5">
        <v>0</v>
      </c>
    </row>
    <row r="7" spans="1:45">
      <c r="A7" s="5">
        <v>1388</v>
      </c>
      <c r="B7" s="5">
        <v>4</v>
      </c>
      <c r="C7" s="5" t="s">
        <v>168</v>
      </c>
      <c r="D7" s="5" t="s">
        <v>167</v>
      </c>
      <c r="E7" s="5">
        <v>582679</v>
      </c>
      <c r="F7" s="5">
        <v>225812</v>
      </c>
      <c r="G7" s="5">
        <v>7758</v>
      </c>
      <c r="H7" s="5">
        <v>14202</v>
      </c>
      <c r="I7" s="5">
        <v>27308</v>
      </c>
      <c r="J7" s="5">
        <v>245332</v>
      </c>
      <c r="K7" s="5">
        <v>61417</v>
      </c>
      <c r="L7" s="5">
        <v>850</v>
      </c>
      <c r="M7" s="5">
        <v>0</v>
      </c>
      <c r="N7" s="5">
        <v>98203</v>
      </c>
      <c r="O7" s="5">
        <v>94209</v>
      </c>
      <c r="P7" s="5">
        <v>842</v>
      </c>
      <c r="Q7" s="5">
        <v>1744</v>
      </c>
      <c r="R7" s="5">
        <v>1220</v>
      </c>
      <c r="S7" s="5">
        <v>175</v>
      </c>
      <c r="T7" s="5">
        <v>12</v>
      </c>
      <c r="U7" s="5">
        <v>0</v>
      </c>
      <c r="V7" s="5">
        <v>18559</v>
      </c>
      <c r="W7" s="5">
        <v>12329</v>
      </c>
      <c r="X7" s="5">
        <v>470</v>
      </c>
      <c r="Y7" s="5">
        <v>216</v>
      </c>
      <c r="Z7" s="5">
        <v>20</v>
      </c>
      <c r="AA7" s="5">
        <v>5523</v>
      </c>
      <c r="AB7" s="5">
        <v>1</v>
      </c>
      <c r="AC7" s="5">
        <v>0</v>
      </c>
      <c r="AD7" s="5">
        <v>55066</v>
      </c>
      <c r="AE7" s="5">
        <v>14242</v>
      </c>
      <c r="AF7" s="5">
        <v>730</v>
      </c>
      <c r="AG7" s="5">
        <v>914</v>
      </c>
      <c r="AH7" s="5">
        <v>2005</v>
      </c>
      <c r="AI7" s="5">
        <v>37176</v>
      </c>
      <c r="AJ7" s="5">
        <v>0</v>
      </c>
      <c r="AK7" s="5">
        <v>31748</v>
      </c>
      <c r="AL7" s="5">
        <v>25952</v>
      </c>
      <c r="AM7" s="5">
        <v>0</v>
      </c>
      <c r="AN7" s="5">
        <v>183</v>
      </c>
      <c r="AO7" s="5">
        <v>2545</v>
      </c>
      <c r="AP7" s="5">
        <v>2599</v>
      </c>
      <c r="AQ7" s="5">
        <v>469</v>
      </c>
      <c r="AR7" s="5">
        <v>0</v>
      </c>
      <c r="AS7" s="5">
        <v>0</v>
      </c>
    </row>
    <row r="8" spans="1:45">
      <c r="A8" s="5">
        <v>1388</v>
      </c>
      <c r="B8" s="5">
        <v>3</v>
      </c>
      <c r="C8" s="5" t="s">
        <v>169</v>
      </c>
      <c r="D8" s="5" t="s">
        <v>170</v>
      </c>
      <c r="E8" s="5">
        <v>44502</v>
      </c>
      <c r="F8" s="5">
        <v>20056</v>
      </c>
      <c r="G8" s="5">
        <v>1440</v>
      </c>
      <c r="H8" s="5">
        <v>1444</v>
      </c>
      <c r="I8" s="5">
        <v>1262</v>
      </c>
      <c r="J8" s="5">
        <v>18178</v>
      </c>
      <c r="K8" s="5">
        <v>2106</v>
      </c>
      <c r="L8" s="5">
        <v>16</v>
      </c>
      <c r="M8" s="5">
        <v>0</v>
      </c>
      <c r="N8" s="5">
        <v>10935</v>
      </c>
      <c r="O8" s="5">
        <v>10188</v>
      </c>
      <c r="P8" s="5">
        <v>67</v>
      </c>
      <c r="Q8" s="5">
        <v>372</v>
      </c>
      <c r="R8" s="5">
        <v>300</v>
      </c>
      <c r="S8" s="5">
        <v>0</v>
      </c>
      <c r="T8" s="5">
        <v>9</v>
      </c>
      <c r="U8" s="5">
        <v>0</v>
      </c>
      <c r="V8" s="5">
        <v>2813</v>
      </c>
      <c r="W8" s="5">
        <v>1917</v>
      </c>
      <c r="X8" s="5">
        <v>95</v>
      </c>
      <c r="Y8" s="5">
        <v>0</v>
      </c>
      <c r="Z8" s="5">
        <v>700</v>
      </c>
      <c r="AA8" s="5">
        <v>101</v>
      </c>
      <c r="AB8" s="5">
        <v>0</v>
      </c>
      <c r="AC8" s="5">
        <v>0</v>
      </c>
      <c r="AD8" s="5">
        <v>7178</v>
      </c>
      <c r="AE8" s="5">
        <v>3295</v>
      </c>
      <c r="AF8" s="5">
        <v>5</v>
      </c>
      <c r="AG8" s="5">
        <v>156</v>
      </c>
      <c r="AH8" s="5">
        <v>724</v>
      </c>
      <c r="AI8" s="5">
        <v>2999</v>
      </c>
      <c r="AJ8" s="5">
        <v>0</v>
      </c>
      <c r="AK8" s="5">
        <v>2110</v>
      </c>
      <c r="AL8" s="5">
        <v>137</v>
      </c>
      <c r="AM8" s="5">
        <v>73</v>
      </c>
      <c r="AN8" s="5">
        <v>1038</v>
      </c>
      <c r="AO8" s="5">
        <v>862</v>
      </c>
      <c r="AP8" s="5">
        <v>0</v>
      </c>
      <c r="AQ8" s="5">
        <v>0</v>
      </c>
      <c r="AR8" s="5">
        <v>0</v>
      </c>
      <c r="AS8" s="5">
        <v>0</v>
      </c>
    </row>
    <row r="9" spans="1:45">
      <c r="A9" s="5">
        <v>1388</v>
      </c>
      <c r="B9" s="5">
        <v>4</v>
      </c>
      <c r="C9" s="5" t="s">
        <v>171</v>
      </c>
      <c r="D9" s="5" t="s">
        <v>170</v>
      </c>
      <c r="E9" s="5">
        <v>44502</v>
      </c>
      <c r="F9" s="5">
        <v>20056</v>
      </c>
      <c r="G9" s="5">
        <v>1440</v>
      </c>
      <c r="H9" s="5">
        <v>1444</v>
      </c>
      <c r="I9" s="5">
        <v>1262</v>
      </c>
      <c r="J9" s="5">
        <v>18178</v>
      </c>
      <c r="K9" s="5">
        <v>2106</v>
      </c>
      <c r="L9" s="5">
        <v>16</v>
      </c>
      <c r="M9" s="5">
        <v>0</v>
      </c>
      <c r="N9" s="5">
        <v>10935</v>
      </c>
      <c r="O9" s="5">
        <v>10188</v>
      </c>
      <c r="P9" s="5">
        <v>67</v>
      </c>
      <c r="Q9" s="5">
        <v>372</v>
      </c>
      <c r="R9" s="5">
        <v>300</v>
      </c>
      <c r="S9" s="5">
        <v>0</v>
      </c>
      <c r="T9" s="5">
        <v>9</v>
      </c>
      <c r="U9" s="5">
        <v>0</v>
      </c>
      <c r="V9" s="5">
        <v>2813</v>
      </c>
      <c r="W9" s="5">
        <v>1917</v>
      </c>
      <c r="X9" s="5">
        <v>95</v>
      </c>
      <c r="Y9" s="5">
        <v>0</v>
      </c>
      <c r="Z9" s="5">
        <v>700</v>
      </c>
      <c r="AA9" s="5">
        <v>101</v>
      </c>
      <c r="AB9" s="5">
        <v>0</v>
      </c>
      <c r="AC9" s="5">
        <v>0</v>
      </c>
      <c r="AD9" s="5">
        <v>7178</v>
      </c>
      <c r="AE9" s="5">
        <v>3295</v>
      </c>
      <c r="AF9" s="5">
        <v>5</v>
      </c>
      <c r="AG9" s="5">
        <v>156</v>
      </c>
      <c r="AH9" s="5">
        <v>724</v>
      </c>
      <c r="AI9" s="5">
        <v>2999</v>
      </c>
      <c r="AJ9" s="5">
        <v>0</v>
      </c>
      <c r="AK9" s="5">
        <v>2110</v>
      </c>
      <c r="AL9" s="5">
        <v>137</v>
      </c>
      <c r="AM9" s="5">
        <v>73</v>
      </c>
      <c r="AN9" s="5">
        <v>1038</v>
      </c>
      <c r="AO9" s="5">
        <v>862</v>
      </c>
      <c r="AP9" s="5">
        <v>0</v>
      </c>
      <c r="AQ9" s="5">
        <v>0</v>
      </c>
      <c r="AR9" s="5">
        <v>0</v>
      </c>
      <c r="AS9" s="5">
        <v>0</v>
      </c>
    </row>
    <row r="10" spans="1:45">
      <c r="A10" s="5">
        <v>1388</v>
      </c>
      <c r="B10" s="5">
        <v>3</v>
      </c>
      <c r="C10" s="5" t="s">
        <v>172</v>
      </c>
      <c r="D10" s="5" t="s">
        <v>173</v>
      </c>
      <c r="E10" s="5">
        <v>172316</v>
      </c>
      <c r="F10" s="5">
        <v>93610</v>
      </c>
      <c r="G10" s="5">
        <v>6802</v>
      </c>
      <c r="H10" s="5">
        <v>11676</v>
      </c>
      <c r="I10" s="5">
        <v>13267</v>
      </c>
      <c r="J10" s="5">
        <v>32650</v>
      </c>
      <c r="K10" s="5">
        <v>11825</v>
      </c>
      <c r="L10" s="5">
        <v>2486</v>
      </c>
      <c r="M10" s="5">
        <v>0</v>
      </c>
      <c r="N10" s="5">
        <v>28924</v>
      </c>
      <c r="O10" s="5">
        <v>24815</v>
      </c>
      <c r="P10" s="5">
        <v>996</v>
      </c>
      <c r="Q10" s="5">
        <v>1425</v>
      </c>
      <c r="R10" s="5">
        <v>1183</v>
      </c>
      <c r="S10" s="5">
        <v>500</v>
      </c>
      <c r="T10" s="5">
        <v>6</v>
      </c>
      <c r="U10" s="5">
        <v>0</v>
      </c>
      <c r="V10" s="5">
        <v>10706</v>
      </c>
      <c r="W10" s="5">
        <v>9492</v>
      </c>
      <c r="X10" s="5">
        <v>419</v>
      </c>
      <c r="Y10" s="5">
        <v>183</v>
      </c>
      <c r="Z10" s="5">
        <v>15</v>
      </c>
      <c r="AA10" s="5">
        <v>597</v>
      </c>
      <c r="AB10" s="5">
        <v>0</v>
      </c>
      <c r="AC10" s="5">
        <v>0</v>
      </c>
      <c r="AD10" s="5">
        <v>23039</v>
      </c>
      <c r="AE10" s="5">
        <v>9077</v>
      </c>
      <c r="AF10" s="5">
        <v>367</v>
      </c>
      <c r="AG10" s="5">
        <v>624</v>
      </c>
      <c r="AH10" s="5">
        <v>1876</v>
      </c>
      <c r="AI10" s="5">
        <v>11095</v>
      </c>
      <c r="AJ10" s="5">
        <v>0</v>
      </c>
      <c r="AK10" s="5">
        <v>9854</v>
      </c>
      <c r="AL10" s="5">
        <v>6946</v>
      </c>
      <c r="AM10" s="5">
        <v>0</v>
      </c>
      <c r="AN10" s="5">
        <v>24</v>
      </c>
      <c r="AO10" s="5">
        <v>2635</v>
      </c>
      <c r="AP10" s="5">
        <v>249</v>
      </c>
      <c r="AQ10" s="5">
        <v>0</v>
      </c>
      <c r="AR10" s="5">
        <v>0</v>
      </c>
      <c r="AS10" s="5">
        <v>0</v>
      </c>
    </row>
    <row r="11" spans="1:45">
      <c r="A11" s="5">
        <v>1388</v>
      </c>
      <c r="B11" s="5">
        <v>4</v>
      </c>
      <c r="C11" s="5" t="s">
        <v>174</v>
      </c>
      <c r="D11" s="5" t="s">
        <v>173</v>
      </c>
      <c r="E11" s="5">
        <v>172316</v>
      </c>
      <c r="F11" s="5">
        <v>93610</v>
      </c>
      <c r="G11" s="5">
        <v>6802</v>
      </c>
      <c r="H11" s="5">
        <v>11676</v>
      </c>
      <c r="I11" s="5">
        <v>13267</v>
      </c>
      <c r="J11" s="5">
        <v>32650</v>
      </c>
      <c r="K11" s="5">
        <v>11825</v>
      </c>
      <c r="L11" s="5">
        <v>2486</v>
      </c>
      <c r="M11" s="5">
        <v>0</v>
      </c>
      <c r="N11" s="5">
        <v>28924</v>
      </c>
      <c r="O11" s="5">
        <v>24815</v>
      </c>
      <c r="P11" s="5">
        <v>996</v>
      </c>
      <c r="Q11" s="5">
        <v>1425</v>
      </c>
      <c r="R11" s="5">
        <v>1183</v>
      </c>
      <c r="S11" s="5">
        <v>500</v>
      </c>
      <c r="T11" s="5">
        <v>6</v>
      </c>
      <c r="U11" s="5">
        <v>0</v>
      </c>
      <c r="V11" s="5">
        <v>10706</v>
      </c>
      <c r="W11" s="5">
        <v>9492</v>
      </c>
      <c r="X11" s="5">
        <v>419</v>
      </c>
      <c r="Y11" s="5">
        <v>183</v>
      </c>
      <c r="Z11" s="5">
        <v>15</v>
      </c>
      <c r="AA11" s="5">
        <v>597</v>
      </c>
      <c r="AB11" s="5">
        <v>0</v>
      </c>
      <c r="AC11" s="5">
        <v>0</v>
      </c>
      <c r="AD11" s="5">
        <v>23039</v>
      </c>
      <c r="AE11" s="5">
        <v>9077</v>
      </c>
      <c r="AF11" s="5">
        <v>367</v>
      </c>
      <c r="AG11" s="5">
        <v>624</v>
      </c>
      <c r="AH11" s="5">
        <v>1876</v>
      </c>
      <c r="AI11" s="5">
        <v>11095</v>
      </c>
      <c r="AJ11" s="5">
        <v>0</v>
      </c>
      <c r="AK11" s="5">
        <v>9854</v>
      </c>
      <c r="AL11" s="5">
        <v>6946</v>
      </c>
      <c r="AM11" s="5">
        <v>0</v>
      </c>
      <c r="AN11" s="5">
        <v>24</v>
      </c>
      <c r="AO11" s="5">
        <v>2635</v>
      </c>
      <c r="AP11" s="5">
        <v>249</v>
      </c>
      <c r="AQ11" s="5">
        <v>0</v>
      </c>
      <c r="AR11" s="5">
        <v>0</v>
      </c>
      <c r="AS11" s="5">
        <v>0</v>
      </c>
    </row>
    <row r="12" spans="1:45">
      <c r="A12" s="5">
        <v>1388</v>
      </c>
      <c r="B12" s="5">
        <v>3</v>
      </c>
      <c r="C12" s="5" t="s">
        <v>175</v>
      </c>
      <c r="D12" s="5" t="s">
        <v>176</v>
      </c>
      <c r="E12" s="5">
        <v>374922</v>
      </c>
      <c r="F12" s="5">
        <v>267130</v>
      </c>
      <c r="G12" s="5">
        <v>5210</v>
      </c>
      <c r="H12" s="5">
        <v>19412</v>
      </c>
      <c r="I12" s="5">
        <v>26343</v>
      </c>
      <c r="J12" s="5">
        <v>54780</v>
      </c>
      <c r="K12" s="5">
        <v>1811</v>
      </c>
      <c r="L12" s="5">
        <v>238</v>
      </c>
      <c r="M12" s="5">
        <v>0</v>
      </c>
      <c r="N12" s="5">
        <v>99377</v>
      </c>
      <c r="O12" s="5">
        <v>95889</v>
      </c>
      <c r="P12" s="5">
        <v>308</v>
      </c>
      <c r="Q12" s="5">
        <v>1697</v>
      </c>
      <c r="R12" s="5">
        <v>1482</v>
      </c>
      <c r="S12" s="5">
        <v>0</v>
      </c>
      <c r="T12" s="5">
        <v>0</v>
      </c>
      <c r="U12" s="5">
        <v>0</v>
      </c>
      <c r="V12" s="5">
        <v>60266</v>
      </c>
      <c r="W12" s="5">
        <v>24187</v>
      </c>
      <c r="X12" s="5">
        <v>918</v>
      </c>
      <c r="Y12" s="5">
        <v>58</v>
      </c>
      <c r="Z12" s="5">
        <v>513</v>
      </c>
      <c r="AA12" s="5">
        <v>34590</v>
      </c>
      <c r="AB12" s="5">
        <v>0</v>
      </c>
      <c r="AC12" s="5">
        <v>0</v>
      </c>
      <c r="AD12" s="5">
        <v>48516</v>
      </c>
      <c r="AE12" s="5">
        <v>21884</v>
      </c>
      <c r="AF12" s="5">
        <v>895</v>
      </c>
      <c r="AG12" s="5">
        <v>1860</v>
      </c>
      <c r="AH12" s="5">
        <v>1911</v>
      </c>
      <c r="AI12" s="5">
        <v>21965</v>
      </c>
      <c r="AJ12" s="5">
        <v>0</v>
      </c>
      <c r="AK12" s="5">
        <v>142508</v>
      </c>
      <c r="AL12" s="5">
        <v>92166</v>
      </c>
      <c r="AM12" s="5">
        <v>549</v>
      </c>
      <c r="AN12" s="5">
        <v>1153</v>
      </c>
      <c r="AO12" s="5">
        <v>24618</v>
      </c>
      <c r="AP12" s="5">
        <v>12927</v>
      </c>
      <c r="AQ12" s="5">
        <v>11095</v>
      </c>
      <c r="AR12" s="5">
        <v>0</v>
      </c>
      <c r="AS12" s="5">
        <v>0</v>
      </c>
    </row>
    <row r="13" spans="1:45">
      <c r="A13" s="5">
        <v>1388</v>
      </c>
      <c r="B13" s="5">
        <v>4</v>
      </c>
      <c r="C13" s="5" t="s">
        <v>177</v>
      </c>
      <c r="D13" s="5" t="s">
        <v>176</v>
      </c>
      <c r="E13" s="5">
        <v>374922</v>
      </c>
      <c r="F13" s="5">
        <v>267130</v>
      </c>
      <c r="G13" s="5">
        <v>5210</v>
      </c>
      <c r="H13" s="5">
        <v>19412</v>
      </c>
      <c r="I13" s="5">
        <v>26343</v>
      </c>
      <c r="J13" s="5">
        <v>54780</v>
      </c>
      <c r="K13" s="5">
        <v>1811</v>
      </c>
      <c r="L13" s="5">
        <v>238</v>
      </c>
      <c r="M13" s="5">
        <v>0</v>
      </c>
      <c r="N13" s="5">
        <v>99377</v>
      </c>
      <c r="O13" s="5">
        <v>95889</v>
      </c>
      <c r="P13" s="5">
        <v>308</v>
      </c>
      <c r="Q13" s="5">
        <v>1697</v>
      </c>
      <c r="R13" s="5">
        <v>1482</v>
      </c>
      <c r="S13" s="5">
        <v>0</v>
      </c>
      <c r="T13" s="5">
        <v>0</v>
      </c>
      <c r="U13" s="5">
        <v>0</v>
      </c>
      <c r="V13" s="5">
        <v>60266</v>
      </c>
      <c r="W13" s="5">
        <v>24187</v>
      </c>
      <c r="X13" s="5">
        <v>918</v>
      </c>
      <c r="Y13" s="5">
        <v>58</v>
      </c>
      <c r="Z13" s="5">
        <v>513</v>
      </c>
      <c r="AA13" s="5">
        <v>34590</v>
      </c>
      <c r="AB13" s="5">
        <v>0</v>
      </c>
      <c r="AC13" s="5">
        <v>0</v>
      </c>
      <c r="AD13" s="5">
        <v>48516</v>
      </c>
      <c r="AE13" s="5">
        <v>21884</v>
      </c>
      <c r="AF13" s="5">
        <v>895</v>
      </c>
      <c r="AG13" s="5">
        <v>1860</v>
      </c>
      <c r="AH13" s="5">
        <v>1911</v>
      </c>
      <c r="AI13" s="5">
        <v>21965</v>
      </c>
      <c r="AJ13" s="5">
        <v>0</v>
      </c>
      <c r="AK13" s="5">
        <v>142508</v>
      </c>
      <c r="AL13" s="5">
        <v>92166</v>
      </c>
      <c r="AM13" s="5">
        <v>549</v>
      </c>
      <c r="AN13" s="5">
        <v>1153</v>
      </c>
      <c r="AO13" s="5">
        <v>24618</v>
      </c>
      <c r="AP13" s="5">
        <v>12927</v>
      </c>
      <c r="AQ13" s="5">
        <v>11095</v>
      </c>
      <c r="AR13" s="5">
        <v>0</v>
      </c>
      <c r="AS13" s="5">
        <v>0</v>
      </c>
    </row>
    <row r="14" spans="1:45">
      <c r="A14" s="5">
        <v>1388</v>
      </c>
      <c r="B14" s="5">
        <v>3</v>
      </c>
      <c r="C14" s="5" t="s">
        <v>178</v>
      </c>
      <c r="D14" s="5" t="s">
        <v>179</v>
      </c>
      <c r="E14" s="5">
        <v>995036</v>
      </c>
      <c r="F14" s="5">
        <v>565076</v>
      </c>
      <c r="G14" s="5">
        <v>34353</v>
      </c>
      <c r="H14" s="5">
        <v>47807</v>
      </c>
      <c r="I14" s="5">
        <v>70591</v>
      </c>
      <c r="J14" s="5">
        <v>229896</v>
      </c>
      <c r="K14" s="5">
        <v>35051</v>
      </c>
      <c r="L14" s="5">
        <v>12261</v>
      </c>
      <c r="M14" s="5">
        <v>0</v>
      </c>
      <c r="N14" s="5">
        <v>263109</v>
      </c>
      <c r="O14" s="5">
        <v>251121</v>
      </c>
      <c r="P14" s="5">
        <v>6704</v>
      </c>
      <c r="Q14" s="5">
        <v>3229</v>
      </c>
      <c r="R14" s="5">
        <v>1544</v>
      </c>
      <c r="S14" s="5">
        <v>506</v>
      </c>
      <c r="T14" s="5">
        <v>5</v>
      </c>
      <c r="U14" s="5">
        <v>0</v>
      </c>
      <c r="V14" s="5">
        <v>174821</v>
      </c>
      <c r="W14" s="5">
        <v>138470</v>
      </c>
      <c r="X14" s="5">
        <v>388</v>
      </c>
      <c r="Y14" s="5">
        <v>124</v>
      </c>
      <c r="Z14" s="5">
        <v>624</v>
      </c>
      <c r="AA14" s="5">
        <v>35215</v>
      </c>
      <c r="AB14" s="5">
        <v>0</v>
      </c>
      <c r="AC14" s="5">
        <v>0</v>
      </c>
      <c r="AD14" s="5">
        <v>62991</v>
      </c>
      <c r="AE14" s="5">
        <v>42627</v>
      </c>
      <c r="AF14" s="5">
        <v>2268</v>
      </c>
      <c r="AG14" s="5">
        <v>942</v>
      </c>
      <c r="AH14" s="5">
        <v>4336</v>
      </c>
      <c r="AI14" s="5">
        <v>12818</v>
      </c>
      <c r="AJ14" s="5">
        <v>0</v>
      </c>
      <c r="AK14" s="5">
        <v>76032</v>
      </c>
      <c r="AL14" s="5">
        <v>21053</v>
      </c>
      <c r="AM14" s="5">
        <v>203</v>
      </c>
      <c r="AN14" s="5">
        <v>594</v>
      </c>
      <c r="AO14" s="5">
        <v>41131</v>
      </c>
      <c r="AP14" s="5">
        <v>12196</v>
      </c>
      <c r="AQ14" s="5">
        <v>855</v>
      </c>
      <c r="AR14" s="5">
        <v>0</v>
      </c>
      <c r="AS14" s="5">
        <v>0</v>
      </c>
    </row>
    <row r="15" spans="1:45">
      <c r="A15" s="5">
        <v>1388</v>
      </c>
      <c r="B15" s="5">
        <v>4</v>
      </c>
      <c r="C15" s="5" t="s">
        <v>180</v>
      </c>
      <c r="D15" s="5" t="s">
        <v>179</v>
      </c>
      <c r="E15" s="5">
        <v>995036</v>
      </c>
      <c r="F15" s="5">
        <v>565076</v>
      </c>
      <c r="G15" s="5">
        <v>34353</v>
      </c>
      <c r="H15" s="5">
        <v>47807</v>
      </c>
      <c r="I15" s="5">
        <v>70591</v>
      </c>
      <c r="J15" s="5">
        <v>229896</v>
      </c>
      <c r="K15" s="5">
        <v>35051</v>
      </c>
      <c r="L15" s="5">
        <v>12261</v>
      </c>
      <c r="M15" s="5">
        <v>0</v>
      </c>
      <c r="N15" s="5">
        <v>263109</v>
      </c>
      <c r="O15" s="5">
        <v>251121</v>
      </c>
      <c r="P15" s="5">
        <v>6704</v>
      </c>
      <c r="Q15" s="5">
        <v>3229</v>
      </c>
      <c r="R15" s="5">
        <v>1544</v>
      </c>
      <c r="S15" s="5">
        <v>506</v>
      </c>
      <c r="T15" s="5">
        <v>5</v>
      </c>
      <c r="U15" s="5">
        <v>0</v>
      </c>
      <c r="V15" s="5">
        <v>174821</v>
      </c>
      <c r="W15" s="5">
        <v>138470</v>
      </c>
      <c r="X15" s="5">
        <v>388</v>
      </c>
      <c r="Y15" s="5">
        <v>124</v>
      </c>
      <c r="Z15" s="5">
        <v>624</v>
      </c>
      <c r="AA15" s="5">
        <v>35215</v>
      </c>
      <c r="AB15" s="5">
        <v>0</v>
      </c>
      <c r="AC15" s="5">
        <v>0</v>
      </c>
      <c r="AD15" s="5">
        <v>62991</v>
      </c>
      <c r="AE15" s="5">
        <v>42627</v>
      </c>
      <c r="AF15" s="5">
        <v>2268</v>
      </c>
      <c r="AG15" s="5">
        <v>942</v>
      </c>
      <c r="AH15" s="5">
        <v>4336</v>
      </c>
      <c r="AI15" s="5">
        <v>12818</v>
      </c>
      <c r="AJ15" s="5">
        <v>0</v>
      </c>
      <c r="AK15" s="5">
        <v>76032</v>
      </c>
      <c r="AL15" s="5">
        <v>21053</v>
      </c>
      <c r="AM15" s="5">
        <v>203</v>
      </c>
      <c r="AN15" s="5">
        <v>594</v>
      </c>
      <c r="AO15" s="5">
        <v>41131</v>
      </c>
      <c r="AP15" s="5">
        <v>12196</v>
      </c>
      <c r="AQ15" s="5">
        <v>855</v>
      </c>
      <c r="AR15" s="5">
        <v>0</v>
      </c>
      <c r="AS15" s="5">
        <v>0</v>
      </c>
    </row>
    <row r="16" spans="1:45">
      <c r="A16" s="5">
        <v>1388</v>
      </c>
      <c r="B16" s="5">
        <v>3</v>
      </c>
      <c r="C16" s="5" t="s">
        <v>181</v>
      </c>
      <c r="D16" s="5" t="s">
        <v>182</v>
      </c>
      <c r="E16" s="5">
        <v>518394</v>
      </c>
      <c r="F16" s="5">
        <v>339995</v>
      </c>
      <c r="G16" s="5">
        <v>9550</v>
      </c>
      <c r="H16" s="5">
        <v>12616</v>
      </c>
      <c r="I16" s="5">
        <v>6917</v>
      </c>
      <c r="J16" s="5">
        <v>144247</v>
      </c>
      <c r="K16" s="5">
        <v>3448</v>
      </c>
      <c r="L16" s="5">
        <v>1622</v>
      </c>
      <c r="M16" s="5">
        <v>0</v>
      </c>
      <c r="N16" s="5">
        <v>91538</v>
      </c>
      <c r="O16" s="5">
        <v>82760</v>
      </c>
      <c r="P16" s="5">
        <v>838</v>
      </c>
      <c r="Q16" s="5">
        <v>813</v>
      </c>
      <c r="R16" s="5">
        <v>1022</v>
      </c>
      <c r="S16" s="5">
        <v>6070</v>
      </c>
      <c r="T16" s="5">
        <v>34</v>
      </c>
      <c r="U16" s="5">
        <v>0</v>
      </c>
      <c r="V16" s="5">
        <v>39727</v>
      </c>
      <c r="W16" s="5">
        <v>31283</v>
      </c>
      <c r="X16" s="5">
        <v>634</v>
      </c>
      <c r="Y16" s="5">
        <v>140</v>
      </c>
      <c r="Z16" s="5">
        <v>220</v>
      </c>
      <c r="AA16" s="5">
        <v>7449</v>
      </c>
      <c r="AB16" s="5">
        <v>0</v>
      </c>
      <c r="AC16" s="5">
        <v>0</v>
      </c>
      <c r="AD16" s="5">
        <v>53461</v>
      </c>
      <c r="AE16" s="5">
        <v>34566</v>
      </c>
      <c r="AF16" s="5">
        <v>880</v>
      </c>
      <c r="AG16" s="5">
        <v>448</v>
      </c>
      <c r="AH16" s="5">
        <v>1326</v>
      </c>
      <c r="AI16" s="5">
        <v>16241</v>
      </c>
      <c r="AJ16" s="5">
        <v>0</v>
      </c>
      <c r="AK16" s="5">
        <v>127331</v>
      </c>
      <c r="AL16" s="5">
        <v>68547</v>
      </c>
      <c r="AM16" s="5">
        <v>241</v>
      </c>
      <c r="AN16" s="5">
        <v>223</v>
      </c>
      <c r="AO16" s="5">
        <v>1408</v>
      </c>
      <c r="AP16" s="5">
        <v>56911</v>
      </c>
      <c r="AQ16" s="5">
        <v>0</v>
      </c>
      <c r="AR16" s="5">
        <v>1</v>
      </c>
      <c r="AS16" s="5">
        <v>0</v>
      </c>
    </row>
    <row r="17" spans="1:45">
      <c r="A17" s="5">
        <v>1388</v>
      </c>
      <c r="B17" s="5">
        <v>4</v>
      </c>
      <c r="C17" s="5" t="s">
        <v>183</v>
      </c>
      <c r="D17" s="5" t="s">
        <v>184</v>
      </c>
      <c r="E17" s="5">
        <v>499155</v>
      </c>
      <c r="F17" s="5">
        <v>332158</v>
      </c>
      <c r="G17" s="5">
        <v>8524</v>
      </c>
      <c r="H17" s="5">
        <v>12154</v>
      </c>
      <c r="I17" s="5">
        <v>6290</v>
      </c>
      <c r="J17" s="5">
        <v>135082</v>
      </c>
      <c r="K17" s="5">
        <v>3326</v>
      </c>
      <c r="L17" s="5">
        <v>1622</v>
      </c>
      <c r="M17" s="5">
        <v>0</v>
      </c>
      <c r="N17" s="5">
        <v>87092</v>
      </c>
      <c r="O17" s="5">
        <v>78346</v>
      </c>
      <c r="P17" s="5">
        <v>836</v>
      </c>
      <c r="Q17" s="5">
        <v>813</v>
      </c>
      <c r="R17" s="5">
        <v>992</v>
      </c>
      <c r="S17" s="5">
        <v>6070</v>
      </c>
      <c r="T17" s="5">
        <v>34</v>
      </c>
      <c r="U17" s="5">
        <v>0</v>
      </c>
      <c r="V17" s="5">
        <v>34598</v>
      </c>
      <c r="W17" s="5">
        <v>29320</v>
      </c>
      <c r="X17" s="5">
        <v>634</v>
      </c>
      <c r="Y17" s="5">
        <v>140</v>
      </c>
      <c r="Z17" s="5">
        <v>220</v>
      </c>
      <c r="AA17" s="5">
        <v>4284</v>
      </c>
      <c r="AB17" s="5">
        <v>0</v>
      </c>
      <c r="AC17" s="5">
        <v>0</v>
      </c>
      <c r="AD17" s="5">
        <v>53353</v>
      </c>
      <c r="AE17" s="5">
        <v>34458</v>
      </c>
      <c r="AF17" s="5">
        <v>880</v>
      </c>
      <c r="AG17" s="5">
        <v>448</v>
      </c>
      <c r="AH17" s="5">
        <v>1326</v>
      </c>
      <c r="AI17" s="5">
        <v>16241</v>
      </c>
      <c r="AJ17" s="5">
        <v>0</v>
      </c>
      <c r="AK17" s="5">
        <v>1795</v>
      </c>
      <c r="AL17" s="5">
        <v>172</v>
      </c>
      <c r="AM17" s="5">
        <v>147</v>
      </c>
      <c r="AN17" s="5">
        <v>67</v>
      </c>
      <c r="AO17" s="5">
        <v>1408</v>
      </c>
      <c r="AP17" s="5">
        <v>0</v>
      </c>
      <c r="AQ17" s="5">
        <v>0</v>
      </c>
      <c r="AR17" s="5">
        <v>1</v>
      </c>
      <c r="AS17" s="5">
        <v>0</v>
      </c>
    </row>
    <row r="18" spans="1:45">
      <c r="A18" s="5">
        <v>1388</v>
      </c>
      <c r="B18" s="5">
        <v>4</v>
      </c>
      <c r="C18" s="5" t="s">
        <v>185</v>
      </c>
      <c r="D18" s="5" t="s">
        <v>186</v>
      </c>
      <c r="E18" s="5">
        <v>19239</v>
      </c>
      <c r="F18" s="5">
        <v>7837</v>
      </c>
      <c r="G18" s="5">
        <v>1026</v>
      </c>
      <c r="H18" s="5">
        <v>462</v>
      </c>
      <c r="I18" s="5">
        <v>627</v>
      </c>
      <c r="J18" s="5">
        <v>9164</v>
      </c>
      <c r="K18" s="5">
        <v>123</v>
      </c>
      <c r="L18" s="5">
        <v>0</v>
      </c>
      <c r="M18" s="5">
        <v>0</v>
      </c>
      <c r="N18" s="5">
        <v>4446</v>
      </c>
      <c r="O18" s="5">
        <v>4414</v>
      </c>
      <c r="P18" s="5">
        <v>2</v>
      </c>
      <c r="Q18" s="5">
        <v>0</v>
      </c>
      <c r="R18" s="5">
        <v>30</v>
      </c>
      <c r="S18" s="5">
        <v>0</v>
      </c>
      <c r="T18" s="5">
        <v>0</v>
      </c>
      <c r="U18" s="5">
        <v>0</v>
      </c>
      <c r="V18" s="5">
        <v>5128</v>
      </c>
      <c r="W18" s="5">
        <v>1963</v>
      </c>
      <c r="X18" s="5">
        <v>0</v>
      </c>
      <c r="Y18" s="5">
        <v>0</v>
      </c>
      <c r="Z18" s="5">
        <v>0</v>
      </c>
      <c r="AA18" s="5">
        <v>3166</v>
      </c>
      <c r="AB18" s="5">
        <v>0</v>
      </c>
      <c r="AC18" s="5">
        <v>0</v>
      </c>
      <c r="AD18" s="5">
        <v>108</v>
      </c>
      <c r="AE18" s="5">
        <v>108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125536</v>
      </c>
      <c r="AL18" s="5">
        <v>68375</v>
      </c>
      <c r="AM18" s="5">
        <v>94</v>
      </c>
      <c r="AN18" s="5">
        <v>156</v>
      </c>
      <c r="AO18" s="5">
        <v>0</v>
      </c>
      <c r="AP18" s="5">
        <v>56911</v>
      </c>
      <c r="AQ18" s="5">
        <v>0</v>
      </c>
      <c r="AR18" s="5">
        <v>0</v>
      </c>
      <c r="AS18" s="5">
        <v>0</v>
      </c>
    </row>
    <row r="19" spans="1:45">
      <c r="A19" s="5">
        <v>1388</v>
      </c>
      <c r="B19" s="5">
        <v>3</v>
      </c>
      <c r="C19" s="5" t="s">
        <v>187</v>
      </c>
      <c r="D19" s="5" t="s">
        <v>188</v>
      </c>
      <c r="E19" s="5">
        <v>1965861</v>
      </c>
      <c r="F19" s="5">
        <v>630910</v>
      </c>
      <c r="G19" s="5">
        <v>28145</v>
      </c>
      <c r="H19" s="5">
        <v>55844</v>
      </c>
      <c r="I19" s="5">
        <v>62157</v>
      </c>
      <c r="J19" s="5">
        <v>816587</v>
      </c>
      <c r="K19" s="5">
        <v>369139</v>
      </c>
      <c r="L19" s="5">
        <v>3077</v>
      </c>
      <c r="M19" s="5">
        <v>0</v>
      </c>
      <c r="N19" s="5">
        <v>341505</v>
      </c>
      <c r="O19" s="5">
        <v>247673</v>
      </c>
      <c r="P19" s="5">
        <v>4011</v>
      </c>
      <c r="Q19" s="5">
        <v>4958</v>
      </c>
      <c r="R19" s="5">
        <v>1029</v>
      </c>
      <c r="S19" s="5">
        <v>83832</v>
      </c>
      <c r="T19" s="5">
        <v>3</v>
      </c>
      <c r="U19" s="5">
        <v>0</v>
      </c>
      <c r="V19" s="5">
        <v>142694</v>
      </c>
      <c r="W19" s="5">
        <v>92376</v>
      </c>
      <c r="X19" s="5">
        <v>1806</v>
      </c>
      <c r="Y19" s="5">
        <v>1329</v>
      </c>
      <c r="Z19" s="5">
        <v>3837</v>
      </c>
      <c r="AA19" s="5">
        <v>43342</v>
      </c>
      <c r="AB19" s="5">
        <v>3</v>
      </c>
      <c r="AC19" s="5">
        <v>0</v>
      </c>
      <c r="AD19" s="5">
        <v>268891</v>
      </c>
      <c r="AE19" s="5">
        <v>107239</v>
      </c>
      <c r="AF19" s="5">
        <v>1382</v>
      </c>
      <c r="AG19" s="5">
        <v>2247</v>
      </c>
      <c r="AH19" s="5">
        <v>3811</v>
      </c>
      <c r="AI19" s="5">
        <v>154213</v>
      </c>
      <c r="AJ19" s="5">
        <v>0</v>
      </c>
      <c r="AK19" s="5">
        <v>242516</v>
      </c>
      <c r="AL19" s="5">
        <v>45258</v>
      </c>
      <c r="AM19" s="5">
        <v>1625</v>
      </c>
      <c r="AN19" s="5">
        <v>2501</v>
      </c>
      <c r="AO19" s="5">
        <v>22173</v>
      </c>
      <c r="AP19" s="5">
        <v>156023</v>
      </c>
      <c r="AQ19" s="5">
        <v>14937</v>
      </c>
      <c r="AR19" s="5">
        <v>0</v>
      </c>
      <c r="AS19" s="5">
        <v>0</v>
      </c>
    </row>
    <row r="20" spans="1:45">
      <c r="A20" s="5">
        <v>1388</v>
      </c>
      <c r="B20" s="5">
        <v>4</v>
      </c>
      <c r="C20" s="5" t="s">
        <v>189</v>
      </c>
      <c r="D20" s="5" t="s">
        <v>188</v>
      </c>
      <c r="E20" s="5">
        <v>160474</v>
      </c>
      <c r="F20" s="5">
        <v>58001</v>
      </c>
      <c r="G20" s="5">
        <v>5138</v>
      </c>
      <c r="H20" s="5">
        <v>4916</v>
      </c>
      <c r="I20" s="5">
        <v>10521</v>
      </c>
      <c r="J20" s="5">
        <v>72401</v>
      </c>
      <c r="K20" s="5">
        <v>9280</v>
      </c>
      <c r="L20" s="5">
        <v>218</v>
      </c>
      <c r="M20" s="5">
        <v>0</v>
      </c>
      <c r="N20" s="5">
        <v>24942</v>
      </c>
      <c r="O20" s="5">
        <v>22762</v>
      </c>
      <c r="P20" s="5">
        <v>771</v>
      </c>
      <c r="Q20" s="5">
        <v>1402</v>
      </c>
      <c r="R20" s="5">
        <v>0</v>
      </c>
      <c r="S20" s="5">
        <v>7</v>
      </c>
      <c r="T20" s="5">
        <v>1</v>
      </c>
      <c r="U20" s="5">
        <v>0</v>
      </c>
      <c r="V20" s="5">
        <v>34887</v>
      </c>
      <c r="W20" s="5">
        <v>21594</v>
      </c>
      <c r="X20" s="5">
        <v>956</v>
      </c>
      <c r="Y20" s="5">
        <v>650</v>
      </c>
      <c r="Z20" s="5">
        <v>3387</v>
      </c>
      <c r="AA20" s="5">
        <v>8300</v>
      </c>
      <c r="AB20" s="5">
        <v>0</v>
      </c>
      <c r="AC20" s="5">
        <v>0</v>
      </c>
      <c r="AD20" s="5">
        <v>34940</v>
      </c>
      <c r="AE20" s="5">
        <v>15763</v>
      </c>
      <c r="AF20" s="5">
        <v>576</v>
      </c>
      <c r="AG20" s="5">
        <v>1810</v>
      </c>
      <c r="AH20" s="5">
        <v>1602</v>
      </c>
      <c r="AI20" s="5">
        <v>15189</v>
      </c>
      <c r="AJ20" s="5">
        <v>0</v>
      </c>
      <c r="AK20" s="5">
        <v>16690</v>
      </c>
      <c r="AL20" s="5">
        <v>9344</v>
      </c>
      <c r="AM20" s="5">
        <v>664</v>
      </c>
      <c r="AN20" s="5">
        <v>1747</v>
      </c>
      <c r="AO20" s="5">
        <v>987</v>
      </c>
      <c r="AP20" s="5">
        <v>3949</v>
      </c>
      <c r="AQ20" s="5">
        <v>0</v>
      </c>
      <c r="AR20" s="5">
        <v>0</v>
      </c>
      <c r="AS20" s="5">
        <v>0</v>
      </c>
    </row>
    <row r="21" spans="1:45">
      <c r="A21" s="5">
        <v>1388</v>
      </c>
      <c r="B21" s="5">
        <v>4</v>
      </c>
      <c r="C21" s="5" t="s">
        <v>190</v>
      </c>
      <c r="D21" s="5" t="s">
        <v>191</v>
      </c>
      <c r="E21" s="5">
        <v>786524</v>
      </c>
      <c r="F21" s="5">
        <v>172612</v>
      </c>
      <c r="G21" s="5">
        <v>8699</v>
      </c>
      <c r="H21" s="5">
        <v>8706</v>
      </c>
      <c r="I21" s="5">
        <v>8420</v>
      </c>
      <c r="J21" s="5">
        <v>561492</v>
      </c>
      <c r="K21" s="5">
        <v>26446</v>
      </c>
      <c r="L21" s="5">
        <v>149</v>
      </c>
      <c r="M21" s="5">
        <v>0</v>
      </c>
      <c r="N21" s="5">
        <v>95762</v>
      </c>
      <c r="O21" s="5">
        <v>8786</v>
      </c>
      <c r="P21" s="5">
        <v>604</v>
      </c>
      <c r="Q21" s="5">
        <v>2420</v>
      </c>
      <c r="R21" s="5">
        <v>368</v>
      </c>
      <c r="S21" s="5">
        <v>83580</v>
      </c>
      <c r="T21" s="5">
        <v>3</v>
      </c>
      <c r="U21" s="5">
        <v>0</v>
      </c>
      <c r="V21" s="5">
        <v>41308</v>
      </c>
      <c r="W21" s="5">
        <v>30483</v>
      </c>
      <c r="X21" s="5">
        <v>221</v>
      </c>
      <c r="Y21" s="5">
        <v>221</v>
      </c>
      <c r="Z21" s="5">
        <v>364</v>
      </c>
      <c r="AA21" s="5">
        <v>10020</v>
      </c>
      <c r="AB21" s="5">
        <v>0</v>
      </c>
      <c r="AC21" s="5">
        <v>0</v>
      </c>
      <c r="AD21" s="5">
        <v>187733</v>
      </c>
      <c r="AE21" s="5">
        <v>63859</v>
      </c>
      <c r="AF21" s="5">
        <v>56</v>
      </c>
      <c r="AG21" s="5">
        <v>9</v>
      </c>
      <c r="AH21" s="5">
        <v>195</v>
      </c>
      <c r="AI21" s="5">
        <v>123615</v>
      </c>
      <c r="AJ21" s="5">
        <v>0</v>
      </c>
      <c r="AK21" s="5">
        <v>36985</v>
      </c>
      <c r="AL21" s="5">
        <v>15315</v>
      </c>
      <c r="AM21" s="5">
        <v>370</v>
      </c>
      <c r="AN21" s="5">
        <v>208</v>
      </c>
      <c r="AO21" s="5">
        <v>7539</v>
      </c>
      <c r="AP21" s="5">
        <v>3130</v>
      </c>
      <c r="AQ21" s="5">
        <v>10422</v>
      </c>
      <c r="AR21" s="5">
        <v>0</v>
      </c>
      <c r="AS21" s="5">
        <v>0</v>
      </c>
    </row>
    <row r="22" spans="1:45">
      <c r="A22" s="5">
        <v>1388</v>
      </c>
      <c r="B22" s="5">
        <v>4</v>
      </c>
      <c r="C22" s="5" t="s">
        <v>192</v>
      </c>
      <c r="D22" s="5" t="s">
        <v>193</v>
      </c>
      <c r="E22" s="5">
        <v>215964</v>
      </c>
      <c r="F22" s="5">
        <v>131485</v>
      </c>
      <c r="G22" s="5">
        <v>3745</v>
      </c>
      <c r="H22" s="5">
        <v>3304</v>
      </c>
      <c r="I22" s="5">
        <v>3956</v>
      </c>
      <c r="J22" s="5">
        <v>45401</v>
      </c>
      <c r="K22" s="5">
        <v>27672</v>
      </c>
      <c r="L22" s="5">
        <v>402</v>
      </c>
      <c r="M22" s="5">
        <v>0</v>
      </c>
      <c r="N22" s="5">
        <v>114872</v>
      </c>
      <c r="O22" s="5">
        <v>112840</v>
      </c>
      <c r="P22" s="5">
        <v>1306</v>
      </c>
      <c r="Q22" s="5">
        <v>117</v>
      </c>
      <c r="R22" s="5">
        <v>610</v>
      </c>
      <c r="S22" s="5">
        <v>0</v>
      </c>
      <c r="T22" s="5">
        <v>0</v>
      </c>
      <c r="U22" s="5">
        <v>0</v>
      </c>
      <c r="V22" s="5">
        <v>4209</v>
      </c>
      <c r="W22" s="5">
        <v>3966</v>
      </c>
      <c r="X22" s="5">
        <v>242</v>
      </c>
      <c r="Y22" s="5">
        <v>0</v>
      </c>
      <c r="Z22" s="5">
        <v>0</v>
      </c>
      <c r="AA22" s="5">
        <v>1</v>
      </c>
      <c r="AB22" s="5">
        <v>0</v>
      </c>
      <c r="AC22" s="5">
        <v>0</v>
      </c>
      <c r="AD22" s="5">
        <v>8380</v>
      </c>
      <c r="AE22" s="5">
        <v>2065</v>
      </c>
      <c r="AF22" s="5">
        <v>52</v>
      </c>
      <c r="AG22" s="5">
        <v>35</v>
      </c>
      <c r="AH22" s="5">
        <v>135</v>
      </c>
      <c r="AI22" s="5">
        <v>6093</v>
      </c>
      <c r="AJ22" s="5">
        <v>0</v>
      </c>
      <c r="AK22" s="5">
        <v>2161</v>
      </c>
      <c r="AL22" s="5">
        <v>1597</v>
      </c>
      <c r="AM22" s="5">
        <v>1</v>
      </c>
      <c r="AN22" s="5">
        <v>7</v>
      </c>
      <c r="AO22" s="5">
        <v>556</v>
      </c>
      <c r="AP22" s="5">
        <v>0</v>
      </c>
      <c r="AQ22" s="5">
        <v>0</v>
      </c>
      <c r="AR22" s="5">
        <v>0</v>
      </c>
      <c r="AS22" s="5">
        <v>0</v>
      </c>
    </row>
    <row r="23" spans="1:45">
      <c r="A23" s="5">
        <v>1388</v>
      </c>
      <c r="B23" s="5">
        <v>4</v>
      </c>
      <c r="C23" s="5" t="s">
        <v>194</v>
      </c>
      <c r="D23" s="5" t="s">
        <v>195</v>
      </c>
      <c r="E23" s="5">
        <v>25423</v>
      </c>
      <c r="F23" s="5">
        <v>12608</v>
      </c>
      <c r="G23" s="5">
        <v>970</v>
      </c>
      <c r="H23" s="5">
        <v>2495</v>
      </c>
      <c r="I23" s="5">
        <v>3345</v>
      </c>
      <c r="J23" s="5">
        <v>5839</v>
      </c>
      <c r="K23" s="5">
        <v>19</v>
      </c>
      <c r="L23" s="5">
        <v>147</v>
      </c>
      <c r="M23" s="5">
        <v>0</v>
      </c>
      <c r="N23" s="5">
        <v>1013</v>
      </c>
      <c r="O23" s="5">
        <v>949</v>
      </c>
      <c r="P23" s="5">
        <v>16</v>
      </c>
      <c r="Q23" s="5">
        <v>48</v>
      </c>
      <c r="R23" s="5">
        <v>0</v>
      </c>
      <c r="S23" s="5">
        <v>0</v>
      </c>
      <c r="T23" s="5">
        <v>0</v>
      </c>
      <c r="U23" s="5">
        <v>0</v>
      </c>
      <c r="V23" s="5">
        <v>1027</v>
      </c>
      <c r="W23" s="5">
        <v>765</v>
      </c>
      <c r="X23" s="5">
        <v>35</v>
      </c>
      <c r="Y23" s="5">
        <v>0</v>
      </c>
      <c r="Z23" s="5">
        <v>0</v>
      </c>
      <c r="AA23" s="5">
        <v>227</v>
      </c>
      <c r="AB23" s="5">
        <v>0</v>
      </c>
      <c r="AC23" s="5">
        <v>0</v>
      </c>
      <c r="AD23" s="5">
        <v>2794</v>
      </c>
      <c r="AE23" s="5">
        <v>1719</v>
      </c>
      <c r="AF23" s="5">
        <v>59</v>
      </c>
      <c r="AG23" s="5">
        <v>3</v>
      </c>
      <c r="AH23" s="5">
        <v>56</v>
      </c>
      <c r="AI23" s="5">
        <v>957</v>
      </c>
      <c r="AJ23" s="5">
        <v>0</v>
      </c>
      <c r="AK23" s="5">
        <v>1253</v>
      </c>
      <c r="AL23" s="5">
        <v>36</v>
      </c>
      <c r="AM23" s="5">
        <v>0</v>
      </c>
      <c r="AN23" s="5">
        <v>0</v>
      </c>
      <c r="AO23" s="5">
        <v>1217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1388</v>
      </c>
      <c r="B24" s="5">
        <v>4</v>
      </c>
      <c r="C24" s="5" t="s">
        <v>196</v>
      </c>
      <c r="D24" s="5" t="s">
        <v>197</v>
      </c>
      <c r="E24" s="5">
        <v>45362</v>
      </c>
      <c r="F24" s="5">
        <v>15537</v>
      </c>
      <c r="G24" s="5">
        <v>1434</v>
      </c>
      <c r="H24" s="5">
        <v>2103</v>
      </c>
      <c r="I24" s="5">
        <v>7441</v>
      </c>
      <c r="J24" s="5">
        <v>14201</v>
      </c>
      <c r="K24" s="5">
        <v>4610</v>
      </c>
      <c r="L24" s="5">
        <v>37</v>
      </c>
      <c r="M24" s="5">
        <v>0</v>
      </c>
      <c r="N24" s="5">
        <v>4977</v>
      </c>
      <c r="O24" s="5">
        <v>4541</v>
      </c>
      <c r="P24" s="5">
        <v>357</v>
      </c>
      <c r="Q24" s="5">
        <v>78</v>
      </c>
      <c r="R24" s="5">
        <v>0</v>
      </c>
      <c r="S24" s="5">
        <v>0</v>
      </c>
      <c r="T24" s="5">
        <v>0</v>
      </c>
      <c r="U24" s="5">
        <v>0</v>
      </c>
      <c r="V24" s="5">
        <v>4500</v>
      </c>
      <c r="W24" s="5">
        <v>3345</v>
      </c>
      <c r="X24" s="5">
        <v>0</v>
      </c>
      <c r="Y24" s="5">
        <v>23</v>
      </c>
      <c r="Z24" s="5">
        <v>0</v>
      </c>
      <c r="AA24" s="5">
        <v>1132</v>
      </c>
      <c r="AB24" s="5">
        <v>0</v>
      </c>
      <c r="AC24" s="5">
        <v>0</v>
      </c>
      <c r="AD24" s="5">
        <v>7423</v>
      </c>
      <c r="AE24" s="5">
        <v>3246</v>
      </c>
      <c r="AF24" s="5">
        <v>109</v>
      </c>
      <c r="AG24" s="5">
        <v>131</v>
      </c>
      <c r="AH24" s="5">
        <v>1070</v>
      </c>
      <c r="AI24" s="5">
        <v>2867</v>
      </c>
      <c r="AJ24" s="5">
        <v>0</v>
      </c>
      <c r="AK24" s="5">
        <v>359</v>
      </c>
      <c r="AL24" s="5">
        <v>220</v>
      </c>
      <c r="AM24" s="5">
        <v>0</v>
      </c>
      <c r="AN24" s="5">
        <v>0</v>
      </c>
      <c r="AO24" s="5">
        <v>140</v>
      </c>
      <c r="AP24" s="5">
        <v>0</v>
      </c>
      <c r="AQ24" s="5">
        <v>0</v>
      </c>
      <c r="AR24" s="5">
        <v>0</v>
      </c>
      <c r="AS24" s="5">
        <v>0</v>
      </c>
    </row>
    <row r="25" spans="1:45">
      <c r="A25" s="5">
        <v>1388</v>
      </c>
      <c r="B25" s="5">
        <v>4</v>
      </c>
      <c r="C25" s="5" t="s">
        <v>198</v>
      </c>
      <c r="D25" s="5" t="s">
        <v>199</v>
      </c>
      <c r="E25" s="5">
        <v>732114</v>
      </c>
      <c r="F25" s="5">
        <v>240669</v>
      </c>
      <c r="G25" s="5">
        <v>8159</v>
      </c>
      <c r="H25" s="5">
        <v>34321</v>
      </c>
      <c r="I25" s="5">
        <v>28474</v>
      </c>
      <c r="J25" s="5">
        <v>117253</v>
      </c>
      <c r="K25" s="5">
        <v>301113</v>
      </c>
      <c r="L25" s="5">
        <v>2124</v>
      </c>
      <c r="M25" s="5">
        <v>0</v>
      </c>
      <c r="N25" s="5">
        <v>99939</v>
      </c>
      <c r="O25" s="5">
        <v>97794</v>
      </c>
      <c r="P25" s="5">
        <v>956</v>
      </c>
      <c r="Q25" s="5">
        <v>894</v>
      </c>
      <c r="R25" s="5">
        <v>50</v>
      </c>
      <c r="S25" s="5">
        <v>244</v>
      </c>
      <c r="T25" s="5">
        <v>0</v>
      </c>
      <c r="U25" s="5">
        <v>0</v>
      </c>
      <c r="V25" s="5">
        <v>56763</v>
      </c>
      <c r="W25" s="5">
        <v>32223</v>
      </c>
      <c r="X25" s="5">
        <v>353</v>
      </c>
      <c r="Y25" s="5">
        <v>437</v>
      </c>
      <c r="Z25" s="5">
        <v>85</v>
      </c>
      <c r="AA25" s="5">
        <v>23662</v>
      </c>
      <c r="AB25" s="5">
        <v>3</v>
      </c>
      <c r="AC25" s="5">
        <v>0</v>
      </c>
      <c r="AD25" s="5">
        <v>27621</v>
      </c>
      <c r="AE25" s="5">
        <v>20587</v>
      </c>
      <c r="AF25" s="5">
        <v>530</v>
      </c>
      <c r="AG25" s="5">
        <v>259</v>
      </c>
      <c r="AH25" s="5">
        <v>753</v>
      </c>
      <c r="AI25" s="5">
        <v>5492</v>
      </c>
      <c r="AJ25" s="5">
        <v>0</v>
      </c>
      <c r="AK25" s="5">
        <v>185068</v>
      </c>
      <c r="AL25" s="5">
        <v>18746</v>
      </c>
      <c r="AM25" s="5">
        <v>590</v>
      </c>
      <c r="AN25" s="5">
        <v>540</v>
      </c>
      <c r="AO25" s="5">
        <v>11735</v>
      </c>
      <c r="AP25" s="5">
        <v>148943</v>
      </c>
      <c r="AQ25" s="5">
        <v>4515</v>
      </c>
      <c r="AR25" s="5">
        <v>0</v>
      </c>
      <c r="AS25" s="5">
        <v>0</v>
      </c>
    </row>
    <row r="26" spans="1:45">
      <c r="A26" s="5">
        <v>1388</v>
      </c>
      <c r="B26" s="5">
        <v>3</v>
      </c>
      <c r="C26" s="5" t="s">
        <v>200</v>
      </c>
      <c r="D26" s="5" t="s">
        <v>201</v>
      </c>
      <c r="E26" s="5">
        <v>104275</v>
      </c>
      <c r="F26" s="5">
        <v>57489</v>
      </c>
      <c r="G26" s="5">
        <v>1501</v>
      </c>
      <c r="H26" s="5">
        <v>3435</v>
      </c>
      <c r="I26" s="5">
        <v>5733</v>
      </c>
      <c r="J26" s="5">
        <v>30082</v>
      </c>
      <c r="K26" s="5">
        <v>5154</v>
      </c>
      <c r="L26" s="5">
        <v>881</v>
      </c>
      <c r="M26" s="5">
        <v>0</v>
      </c>
      <c r="N26" s="5">
        <v>14810</v>
      </c>
      <c r="O26" s="5">
        <v>14499</v>
      </c>
      <c r="P26" s="5">
        <v>178</v>
      </c>
      <c r="Q26" s="5">
        <v>125</v>
      </c>
      <c r="R26" s="5">
        <v>7</v>
      </c>
      <c r="S26" s="5">
        <v>0</v>
      </c>
      <c r="T26" s="5">
        <v>0</v>
      </c>
      <c r="U26" s="5">
        <v>0</v>
      </c>
      <c r="V26" s="5">
        <v>9569</v>
      </c>
      <c r="W26" s="5">
        <v>6621</v>
      </c>
      <c r="X26" s="5">
        <v>220</v>
      </c>
      <c r="Y26" s="5">
        <v>14</v>
      </c>
      <c r="Z26" s="5">
        <v>464</v>
      </c>
      <c r="AA26" s="5">
        <v>2212</v>
      </c>
      <c r="AB26" s="5">
        <v>38</v>
      </c>
      <c r="AC26" s="5">
        <v>0</v>
      </c>
      <c r="AD26" s="5">
        <v>13596</v>
      </c>
      <c r="AE26" s="5">
        <v>5207</v>
      </c>
      <c r="AF26" s="5">
        <v>45</v>
      </c>
      <c r="AG26" s="5">
        <v>246</v>
      </c>
      <c r="AH26" s="5">
        <v>417</v>
      </c>
      <c r="AI26" s="5">
        <v>7681</v>
      </c>
      <c r="AJ26" s="5">
        <v>0</v>
      </c>
      <c r="AK26" s="5">
        <v>1060</v>
      </c>
      <c r="AL26" s="5">
        <v>419</v>
      </c>
      <c r="AM26" s="5">
        <v>5</v>
      </c>
      <c r="AN26" s="5">
        <v>16</v>
      </c>
      <c r="AO26" s="5">
        <v>610</v>
      </c>
      <c r="AP26" s="5">
        <v>0</v>
      </c>
      <c r="AQ26" s="5">
        <v>0</v>
      </c>
      <c r="AR26" s="5">
        <v>10</v>
      </c>
      <c r="AS26" s="5">
        <v>0</v>
      </c>
    </row>
    <row r="27" spans="1:45">
      <c r="A27" s="5">
        <v>1388</v>
      </c>
      <c r="B27" s="5">
        <v>4</v>
      </c>
      <c r="C27" s="5" t="s">
        <v>202</v>
      </c>
      <c r="D27" s="5" t="s">
        <v>201</v>
      </c>
      <c r="E27" s="5">
        <v>104275</v>
      </c>
      <c r="F27" s="5">
        <v>57489</v>
      </c>
      <c r="G27" s="5">
        <v>1501</v>
      </c>
      <c r="H27" s="5">
        <v>3435</v>
      </c>
      <c r="I27" s="5">
        <v>5733</v>
      </c>
      <c r="J27" s="5">
        <v>30082</v>
      </c>
      <c r="K27" s="5">
        <v>5154</v>
      </c>
      <c r="L27" s="5">
        <v>881</v>
      </c>
      <c r="M27" s="5">
        <v>0</v>
      </c>
      <c r="N27" s="5">
        <v>14810</v>
      </c>
      <c r="O27" s="5">
        <v>14499</v>
      </c>
      <c r="P27" s="5">
        <v>178</v>
      </c>
      <c r="Q27" s="5">
        <v>125</v>
      </c>
      <c r="R27" s="5">
        <v>7</v>
      </c>
      <c r="S27" s="5">
        <v>0</v>
      </c>
      <c r="T27" s="5">
        <v>0</v>
      </c>
      <c r="U27" s="5">
        <v>0</v>
      </c>
      <c r="V27" s="5">
        <v>9569</v>
      </c>
      <c r="W27" s="5">
        <v>6621</v>
      </c>
      <c r="X27" s="5">
        <v>220</v>
      </c>
      <c r="Y27" s="5">
        <v>14</v>
      </c>
      <c r="Z27" s="5">
        <v>464</v>
      </c>
      <c r="AA27" s="5">
        <v>2212</v>
      </c>
      <c r="AB27" s="5">
        <v>38</v>
      </c>
      <c r="AC27" s="5">
        <v>0</v>
      </c>
      <c r="AD27" s="5">
        <v>13596</v>
      </c>
      <c r="AE27" s="5">
        <v>5207</v>
      </c>
      <c r="AF27" s="5">
        <v>45</v>
      </c>
      <c r="AG27" s="5">
        <v>246</v>
      </c>
      <c r="AH27" s="5">
        <v>417</v>
      </c>
      <c r="AI27" s="5">
        <v>7681</v>
      </c>
      <c r="AJ27" s="5">
        <v>0</v>
      </c>
      <c r="AK27" s="5">
        <v>1060</v>
      </c>
      <c r="AL27" s="5">
        <v>419</v>
      </c>
      <c r="AM27" s="5">
        <v>5</v>
      </c>
      <c r="AN27" s="5">
        <v>16</v>
      </c>
      <c r="AO27" s="5">
        <v>610</v>
      </c>
      <c r="AP27" s="5">
        <v>0</v>
      </c>
      <c r="AQ27" s="5">
        <v>0</v>
      </c>
      <c r="AR27" s="5">
        <v>10</v>
      </c>
      <c r="AS27" s="5">
        <v>0</v>
      </c>
    </row>
    <row r="28" spans="1:45">
      <c r="A28" s="5">
        <v>1388</v>
      </c>
      <c r="B28" s="5">
        <v>2</v>
      </c>
      <c r="C28" s="5" t="s">
        <v>203</v>
      </c>
      <c r="D28" s="5" t="s">
        <v>204</v>
      </c>
      <c r="E28" s="5">
        <v>1254744</v>
      </c>
      <c r="F28" s="5">
        <v>900430</v>
      </c>
      <c r="G28" s="5">
        <v>10446</v>
      </c>
      <c r="H28" s="5">
        <v>59436</v>
      </c>
      <c r="I28" s="5">
        <v>128041</v>
      </c>
      <c r="J28" s="5">
        <v>131655</v>
      </c>
      <c r="K28" s="5">
        <v>23398</v>
      </c>
      <c r="L28" s="5">
        <v>1338</v>
      </c>
      <c r="M28" s="5">
        <v>0</v>
      </c>
      <c r="N28" s="5">
        <v>351966</v>
      </c>
      <c r="O28" s="5">
        <v>338182</v>
      </c>
      <c r="P28" s="5">
        <v>963</v>
      </c>
      <c r="Q28" s="5">
        <v>750</v>
      </c>
      <c r="R28" s="5">
        <v>12070</v>
      </c>
      <c r="S28" s="5">
        <v>0</v>
      </c>
      <c r="T28" s="5">
        <v>1</v>
      </c>
      <c r="U28" s="5">
        <v>0</v>
      </c>
      <c r="V28" s="5">
        <v>77021</v>
      </c>
      <c r="W28" s="5">
        <v>50507</v>
      </c>
      <c r="X28" s="5">
        <v>303</v>
      </c>
      <c r="Y28" s="5">
        <v>194</v>
      </c>
      <c r="Z28" s="5">
        <v>740</v>
      </c>
      <c r="AA28" s="5">
        <v>25278</v>
      </c>
      <c r="AB28" s="5">
        <v>0</v>
      </c>
      <c r="AC28" s="5">
        <v>0</v>
      </c>
      <c r="AD28" s="5">
        <v>62315</v>
      </c>
      <c r="AE28" s="5">
        <v>14678</v>
      </c>
      <c r="AF28" s="5">
        <v>248</v>
      </c>
      <c r="AG28" s="5">
        <v>371</v>
      </c>
      <c r="AH28" s="5">
        <v>5769</v>
      </c>
      <c r="AI28" s="5">
        <v>41249</v>
      </c>
      <c r="AJ28" s="5">
        <v>0</v>
      </c>
      <c r="AK28" s="5">
        <v>133886</v>
      </c>
      <c r="AL28" s="5">
        <v>92648</v>
      </c>
      <c r="AM28" s="5">
        <v>2092</v>
      </c>
      <c r="AN28" s="5">
        <v>858</v>
      </c>
      <c r="AO28" s="5">
        <v>34409</v>
      </c>
      <c r="AP28" s="5">
        <v>3876</v>
      </c>
      <c r="AQ28" s="5">
        <v>3</v>
      </c>
      <c r="AR28" s="5">
        <v>0</v>
      </c>
      <c r="AS28" s="5">
        <v>0</v>
      </c>
    </row>
    <row r="29" spans="1:45">
      <c r="A29" s="5">
        <v>1388</v>
      </c>
      <c r="B29" s="5">
        <v>3</v>
      </c>
      <c r="C29" s="5" t="s">
        <v>205</v>
      </c>
      <c r="D29" s="5" t="s">
        <v>204</v>
      </c>
      <c r="E29" s="5">
        <v>1254744</v>
      </c>
      <c r="F29" s="5">
        <v>900430</v>
      </c>
      <c r="G29" s="5">
        <v>10446</v>
      </c>
      <c r="H29" s="5">
        <v>59436</v>
      </c>
      <c r="I29" s="5">
        <v>128041</v>
      </c>
      <c r="J29" s="5">
        <v>131655</v>
      </c>
      <c r="K29" s="5">
        <v>23398</v>
      </c>
      <c r="L29" s="5">
        <v>1338</v>
      </c>
      <c r="M29" s="5">
        <v>0</v>
      </c>
      <c r="N29" s="5">
        <v>351966</v>
      </c>
      <c r="O29" s="5">
        <v>338182</v>
      </c>
      <c r="P29" s="5">
        <v>963</v>
      </c>
      <c r="Q29" s="5">
        <v>750</v>
      </c>
      <c r="R29" s="5">
        <v>12070</v>
      </c>
      <c r="S29" s="5">
        <v>0</v>
      </c>
      <c r="T29" s="5">
        <v>1</v>
      </c>
      <c r="U29" s="5">
        <v>0</v>
      </c>
      <c r="V29" s="5">
        <v>77021</v>
      </c>
      <c r="W29" s="5">
        <v>50507</v>
      </c>
      <c r="X29" s="5">
        <v>303</v>
      </c>
      <c r="Y29" s="5">
        <v>194</v>
      </c>
      <c r="Z29" s="5">
        <v>740</v>
      </c>
      <c r="AA29" s="5">
        <v>25278</v>
      </c>
      <c r="AB29" s="5">
        <v>0</v>
      </c>
      <c r="AC29" s="5">
        <v>0</v>
      </c>
      <c r="AD29" s="5">
        <v>62315</v>
      </c>
      <c r="AE29" s="5">
        <v>14678</v>
      </c>
      <c r="AF29" s="5">
        <v>248</v>
      </c>
      <c r="AG29" s="5">
        <v>371</v>
      </c>
      <c r="AH29" s="5">
        <v>5769</v>
      </c>
      <c r="AI29" s="5">
        <v>41249</v>
      </c>
      <c r="AJ29" s="5">
        <v>0</v>
      </c>
      <c r="AK29" s="5">
        <v>133886</v>
      </c>
      <c r="AL29" s="5">
        <v>92648</v>
      </c>
      <c r="AM29" s="5">
        <v>2092</v>
      </c>
      <c r="AN29" s="5">
        <v>858</v>
      </c>
      <c r="AO29" s="5">
        <v>34409</v>
      </c>
      <c r="AP29" s="5">
        <v>3876</v>
      </c>
      <c r="AQ29" s="5">
        <v>3</v>
      </c>
      <c r="AR29" s="5">
        <v>0</v>
      </c>
      <c r="AS29" s="5">
        <v>0</v>
      </c>
    </row>
    <row r="30" spans="1:45">
      <c r="A30" s="5">
        <v>1388</v>
      </c>
      <c r="B30" s="5">
        <v>4</v>
      </c>
      <c r="C30" s="5" t="s">
        <v>206</v>
      </c>
      <c r="D30" s="5" t="s">
        <v>207</v>
      </c>
      <c r="E30" s="5">
        <v>3556</v>
      </c>
      <c r="F30" s="5">
        <v>2334</v>
      </c>
      <c r="G30" s="5">
        <v>402</v>
      </c>
      <c r="H30" s="5">
        <v>421</v>
      </c>
      <c r="I30" s="5">
        <v>364</v>
      </c>
      <c r="J30" s="5">
        <v>34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200</v>
      </c>
      <c r="W30" s="5">
        <v>200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91</v>
      </c>
      <c r="AE30" s="5">
        <v>54</v>
      </c>
      <c r="AF30" s="5">
        <v>0</v>
      </c>
      <c r="AG30" s="5">
        <v>0</v>
      </c>
      <c r="AH30" s="5">
        <v>37</v>
      </c>
      <c r="AI30" s="5">
        <v>0</v>
      </c>
      <c r="AJ30" s="5">
        <v>0</v>
      </c>
      <c r="AK30" s="5">
        <v>516</v>
      </c>
      <c r="AL30" s="5">
        <v>126</v>
      </c>
      <c r="AM30" s="5">
        <v>390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1388</v>
      </c>
      <c r="B31" s="5">
        <v>4</v>
      </c>
      <c r="C31" s="5" t="s">
        <v>208</v>
      </c>
      <c r="D31" s="5" t="s">
        <v>209</v>
      </c>
      <c r="E31" s="5">
        <v>283113</v>
      </c>
      <c r="F31" s="5">
        <v>262590</v>
      </c>
      <c r="G31" s="5">
        <v>4238</v>
      </c>
      <c r="H31" s="5">
        <v>3482</v>
      </c>
      <c r="I31" s="5">
        <v>1909</v>
      </c>
      <c r="J31" s="5">
        <v>10547</v>
      </c>
      <c r="K31" s="5">
        <v>0</v>
      </c>
      <c r="L31" s="5">
        <v>345</v>
      </c>
      <c r="M31" s="5">
        <v>0</v>
      </c>
      <c r="N31" s="5">
        <v>84768</v>
      </c>
      <c r="O31" s="5">
        <v>83404</v>
      </c>
      <c r="P31" s="5">
        <v>694</v>
      </c>
      <c r="Q31" s="5">
        <v>211</v>
      </c>
      <c r="R31" s="5">
        <v>458</v>
      </c>
      <c r="S31" s="5">
        <v>0</v>
      </c>
      <c r="T31" s="5">
        <v>0</v>
      </c>
      <c r="U31" s="5">
        <v>0</v>
      </c>
      <c r="V31" s="5">
        <v>5161</v>
      </c>
      <c r="W31" s="5">
        <v>5161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31837</v>
      </c>
      <c r="AE31" s="5">
        <v>400</v>
      </c>
      <c r="AF31" s="5">
        <v>0</v>
      </c>
      <c r="AG31" s="5">
        <v>0</v>
      </c>
      <c r="AH31" s="5">
        <v>56</v>
      </c>
      <c r="AI31" s="5">
        <v>31381</v>
      </c>
      <c r="AJ31" s="5">
        <v>0</v>
      </c>
      <c r="AK31" s="5">
        <v>59203</v>
      </c>
      <c r="AL31" s="5">
        <v>56402</v>
      </c>
      <c r="AM31" s="5">
        <v>1680</v>
      </c>
      <c r="AN31" s="5">
        <v>0</v>
      </c>
      <c r="AO31" s="5">
        <v>1121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1388</v>
      </c>
      <c r="B32" s="5">
        <v>4</v>
      </c>
      <c r="C32" s="5" t="s">
        <v>210</v>
      </c>
      <c r="D32" s="5" t="s">
        <v>211</v>
      </c>
      <c r="E32" s="5">
        <v>968076</v>
      </c>
      <c r="F32" s="5">
        <v>635506</v>
      </c>
      <c r="G32" s="5">
        <v>5806</v>
      </c>
      <c r="H32" s="5">
        <v>55532</v>
      </c>
      <c r="I32" s="5">
        <v>125767</v>
      </c>
      <c r="J32" s="5">
        <v>121074</v>
      </c>
      <c r="K32" s="5">
        <v>23398</v>
      </c>
      <c r="L32" s="5">
        <v>993</v>
      </c>
      <c r="M32" s="5">
        <v>0</v>
      </c>
      <c r="N32" s="5">
        <v>267197</v>
      </c>
      <c r="O32" s="5">
        <v>254778</v>
      </c>
      <c r="P32" s="5">
        <v>269</v>
      </c>
      <c r="Q32" s="5">
        <v>539</v>
      </c>
      <c r="R32" s="5">
        <v>11611</v>
      </c>
      <c r="S32" s="5">
        <v>0</v>
      </c>
      <c r="T32" s="5">
        <v>1</v>
      </c>
      <c r="U32" s="5">
        <v>0</v>
      </c>
      <c r="V32" s="5">
        <v>71661</v>
      </c>
      <c r="W32" s="5">
        <v>45146</v>
      </c>
      <c r="X32" s="5">
        <v>303</v>
      </c>
      <c r="Y32" s="5">
        <v>194</v>
      </c>
      <c r="Z32" s="5">
        <v>740</v>
      </c>
      <c r="AA32" s="5">
        <v>25278</v>
      </c>
      <c r="AB32" s="5">
        <v>0</v>
      </c>
      <c r="AC32" s="5">
        <v>0</v>
      </c>
      <c r="AD32" s="5">
        <v>30387</v>
      </c>
      <c r="AE32" s="5">
        <v>14224</v>
      </c>
      <c r="AF32" s="5">
        <v>248</v>
      </c>
      <c r="AG32" s="5">
        <v>371</v>
      </c>
      <c r="AH32" s="5">
        <v>5676</v>
      </c>
      <c r="AI32" s="5">
        <v>9868</v>
      </c>
      <c r="AJ32" s="5">
        <v>0</v>
      </c>
      <c r="AK32" s="5">
        <v>74167</v>
      </c>
      <c r="AL32" s="5">
        <v>36120</v>
      </c>
      <c r="AM32" s="5">
        <v>22</v>
      </c>
      <c r="AN32" s="5">
        <v>858</v>
      </c>
      <c r="AO32" s="5">
        <v>33288</v>
      </c>
      <c r="AP32" s="5">
        <v>3876</v>
      </c>
      <c r="AQ32" s="5">
        <v>3</v>
      </c>
      <c r="AR32" s="5">
        <v>0</v>
      </c>
      <c r="AS32" s="5">
        <v>0</v>
      </c>
    </row>
    <row r="33" spans="1:45">
      <c r="A33" s="5">
        <v>1388</v>
      </c>
      <c r="B33" s="5">
        <v>2</v>
      </c>
      <c r="C33" s="5" t="s">
        <v>212</v>
      </c>
      <c r="D33" s="5" t="s">
        <v>213</v>
      </c>
      <c r="E33" s="5">
        <v>203290</v>
      </c>
      <c r="F33" s="5">
        <v>101850</v>
      </c>
      <c r="G33" s="5">
        <v>7638</v>
      </c>
      <c r="H33" s="5">
        <v>20663</v>
      </c>
      <c r="I33" s="5">
        <v>3446</v>
      </c>
      <c r="J33" s="5">
        <v>68973</v>
      </c>
      <c r="K33" s="5">
        <v>500</v>
      </c>
      <c r="L33" s="5">
        <v>219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3839</v>
      </c>
      <c r="AL33" s="5">
        <v>676</v>
      </c>
      <c r="AM33" s="5">
        <v>0</v>
      </c>
      <c r="AN33" s="5">
        <v>2</v>
      </c>
      <c r="AO33" s="5">
        <v>1189</v>
      </c>
      <c r="AP33" s="5">
        <v>1851</v>
      </c>
      <c r="AQ33" s="5">
        <v>121</v>
      </c>
      <c r="AR33" s="5">
        <v>0</v>
      </c>
      <c r="AS33" s="5">
        <v>0</v>
      </c>
    </row>
    <row r="34" spans="1:45">
      <c r="A34" s="5">
        <v>1388</v>
      </c>
      <c r="B34" s="5">
        <v>3</v>
      </c>
      <c r="C34" s="5" t="s">
        <v>214</v>
      </c>
      <c r="D34" s="5" t="s">
        <v>215</v>
      </c>
      <c r="E34" s="5">
        <v>203290</v>
      </c>
      <c r="F34" s="5">
        <v>101850</v>
      </c>
      <c r="G34" s="5">
        <v>7638</v>
      </c>
      <c r="H34" s="5">
        <v>20663</v>
      </c>
      <c r="I34" s="5">
        <v>3446</v>
      </c>
      <c r="J34" s="5">
        <v>68973</v>
      </c>
      <c r="K34" s="5">
        <v>500</v>
      </c>
      <c r="L34" s="5">
        <v>219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3839</v>
      </c>
      <c r="AL34" s="5">
        <v>676</v>
      </c>
      <c r="AM34" s="5">
        <v>0</v>
      </c>
      <c r="AN34" s="5">
        <v>2</v>
      </c>
      <c r="AO34" s="5">
        <v>1189</v>
      </c>
      <c r="AP34" s="5">
        <v>1851</v>
      </c>
      <c r="AQ34" s="5">
        <v>121</v>
      </c>
      <c r="AR34" s="5">
        <v>0</v>
      </c>
      <c r="AS34" s="5">
        <v>0</v>
      </c>
    </row>
    <row r="35" spans="1:45">
      <c r="A35" s="5">
        <v>1388</v>
      </c>
      <c r="B35" s="5">
        <v>4</v>
      </c>
      <c r="C35" s="5" t="s">
        <v>216</v>
      </c>
      <c r="D35" s="5" t="s">
        <v>217</v>
      </c>
      <c r="E35" s="5">
        <v>203290</v>
      </c>
      <c r="F35" s="5">
        <v>101850</v>
      </c>
      <c r="G35" s="5">
        <v>7638</v>
      </c>
      <c r="H35" s="5">
        <v>20663</v>
      </c>
      <c r="I35" s="5">
        <v>3446</v>
      </c>
      <c r="J35" s="5">
        <v>68973</v>
      </c>
      <c r="K35" s="5">
        <v>500</v>
      </c>
      <c r="L35" s="5">
        <v>219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3839</v>
      </c>
      <c r="AL35" s="5">
        <v>676</v>
      </c>
      <c r="AM35" s="5">
        <v>0</v>
      </c>
      <c r="AN35" s="5">
        <v>2</v>
      </c>
      <c r="AO35" s="5">
        <v>1189</v>
      </c>
      <c r="AP35" s="5">
        <v>1851</v>
      </c>
      <c r="AQ35" s="5">
        <v>121</v>
      </c>
      <c r="AR35" s="5">
        <v>0</v>
      </c>
      <c r="AS35" s="5">
        <v>0</v>
      </c>
    </row>
    <row r="36" spans="1:45">
      <c r="A36" s="5">
        <v>1388</v>
      </c>
      <c r="B36" s="5">
        <v>2</v>
      </c>
      <c r="C36" s="5" t="s">
        <v>218</v>
      </c>
      <c r="D36" s="5" t="s">
        <v>219</v>
      </c>
      <c r="E36" s="5">
        <v>4015997</v>
      </c>
      <c r="F36" s="5">
        <v>3121870</v>
      </c>
      <c r="G36" s="5">
        <v>58434</v>
      </c>
      <c r="H36" s="5">
        <v>63616</v>
      </c>
      <c r="I36" s="5">
        <v>71993</v>
      </c>
      <c r="J36" s="5">
        <v>542103</v>
      </c>
      <c r="K36" s="5">
        <v>117793</v>
      </c>
      <c r="L36" s="5">
        <v>40188</v>
      </c>
      <c r="M36" s="5">
        <v>0</v>
      </c>
      <c r="N36" s="5">
        <v>1897175</v>
      </c>
      <c r="O36" s="5">
        <v>1855218</v>
      </c>
      <c r="P36" s="5">
        <v>16240</v>
      </c>
      <c r="Q36" s="5">
        <v>2900</v>
      </c>
      <c r="R36" s="5">
        <v>6774</v>
      </c>
      <c r="S36" s="5">
        <v>15988</v>
      </c>
      <c r="T36" s="5">
        <v>56</v>
      </c>
      <c r="U36" s="5">
        <v>0</v>
      </c>
      <c r="V36" s="5">
        <v>318106</v>
      </c>
      <c r="W36" s="5">
        <v>243994</v>
      </c>
      <c r="X36" s="5">
        <v>52711</v>
      </c>
      <c r="Y36" s="5">
        <v>1209</v>
      </c>
      <c r="Z36" s="5">
        <v>446</v>
      </c>
      <c r="AA36" s="5">
        <v>19705</v>
      </c>
      <c r="AB36" s="5">
        <v>42</v>
      </c>
      <c r="AC36" s="5">
        <v>0</v>
      </c>
      <c r="AD36" s="5">
        <v>222932</v>
      </c>
      <c r="AE36" s="5">
        <v>146922</v>
      </c>
      <c r="AF36" s="5">
        <v>8936</v>
      </c>
      <c r="AG36" s="5">
        <v>1158</v>
      </c>
      <c r="AH36" s="5">
        <v>3713</v>
      </c>
      <c r="AI36" s="5">
        <v>62203</v>
      </c>
      <c r="AJ36" s="5">
        <v>0</v>
      </c>
      <c r="AK36" s="5">
        <v>164332</v>
      </c>
      <c r="AL36" s="5">
        <v>109604</v>
      </c>
      <c r="AM36" s="5">
        <v>1311</v>
      </c>
      <c r="AN36" s="5">
        <v>1154</v>
      </c>
      <c r="AO36" s="5">
        <v>10348</v>
      </c>
      <c r="AP36" s="5">
        <v>10624</v>
      </c>
      <c r="AQ36" s="5">
        <v>31285</v>
      </c>
      <c r="AR36" s="5">
        <v>5</v>
      </c>
      <c r="AS36" s="5">
        <v>0</v>
      </c>
    </row>
    <row r="37" spans="1:45">
      <c r="A37" s="5">
        <v>1388</v>
      </c>
      <c r="B37" s="5">
        <v>3</v>
      </c>
      <c r="C37" s="5" t="s">
        <v>220</v>
      </c>
      <c r="D37" s="5" t="s">
        <v>221</v>
      </c>
      <c r="E37" s="5">
        <v>1495822</v>
      </c>
      <c r="F37" s="5">
        <v>1104242</v>
      </c>
      <c r="G37" s="5">
        <v>28597</v>
      </c>
      <c r="H37" s="5">
        <v>25945</v>
      </c>
      <c r="I37" s="5">
        <v>26384</v>
      </c>
      <c r="J37" s="5">
        <v>229497</v>
      </c>
      <c r="K37" s="5">
        <v>48962</v>
      </c>
      <c r="L37" s="5">
        <v>32194</v>
      </c>
      <c r="M37" s="5">
        <v>0</v>
      </c>
      <c r="N37" s="5">
        <v>578895</v>
      </c>
      <c r="O37" s="5">
        <v>569701</v>
      </c>
      <c r="P37" s="5">
        <v>5121</v>
      </c>
      <c r="Q37" s="5">
        <v>2261</v>
      </c>
      <c r="R37" s="5">
        <v>0</v>
      </c>
      <c r="S37" s="5">
        <v>1776</v>
      </c>
      <c r="T37" s="5">
        <v>36</v>
      </c>
      <c r="U37" s="5">
        <v>0</v>
      </c>
      <c r="V37" s="5">
        <v>232120</v>
      </c>
      <c r="W37" s="5">
        <v>166201</v>
      </c>
      <c r="X37" s="5">
        <v>51825</v>
      </c>
      <c r="Y37" s="5">
        <v>815</v>
      </c>
      <c r="Z37" s="5">
        <v>109</v>
      </c>
      <c r="AA37" s="5">
        <v>13129</v>
      </c>
      <c r="AB37" s="5">
        <v>42</v>
      </c>
      <c r="AC37" s="5">
        <v>0</v>
      </c>
      <c r="AD37" s="5">
        <v>112607</v>
      </c>
      <c r="AE37" s="5">
        <v>80321</v>
      </c>
      <c r="AF37" s="5">
        <v>2443</v>
      </c>
      <c r="AG37" s="5">
        <v>559</v>
      </c>
      <c r="AH37" s="5">
        <v>1856</v>
      </c>
      <c r="AI37" s="5">
        <v>27428</v>
      </c>
      <c r="AJ37" s="5">
        <v>0</v>
      </c>
      <c r="AK37" s="5">
        <v>92325</v>
      </c>
      <c r="AL37" s="5">
        <v>70836</v>
      </c>
      <c r="AM37" s="5">
        <v>748</v>
      </c>
      <c r="AN37" s="5">
        <v>518</v>
      </c>
      <c r="AO37" s="5">
        <v>5492</v>
      </c>
      <c r="AP37" s="5">
        <v>7519</v>
      </c>
      <c r="AQ37" s="5">
        <v>7206</v>
      </c>
      <c r="AR37" s="5">
        <v>5</v>
      </c>
      <c r="AS37" s="5">
        <v>0</v>
      </c>
    </row>
    <row r="38" spans="1:45">
      <c r="A38" s="5">
        <v>1388</v>
      </c>
      <c r="B38" s="5">
        <v>4</v>
      </c>
      <c r="C38" s="5" t="s">
        <v>222</v>
      </c>
      <c r="D38" s="5" t="s">
        <v>223</v>
      </c>
      <c r="E38" s="5">
        <v>1096899</v>
      </c>
      <c r="F38" s="5">
        <v>818916</v>
      </c>
      <c r="G38" s="5">
        <v>22477</v>
      </c>
      <c r="H38" s="5">
        <v>19932</v>
      </c>
      <c r="I38" s="5">
        <v>18168</v>
      </c>
      <c r="J38" s="5">
        <v>180376</v>
      </c>
      <c r="K38" s="5">
        <v>7374</v>
      </c>
      <c r="L38" s="5">
        <v>29656</v>
      </c>
      <c r="M38" s="5">
        <v>0</v>
      </c>
      <c r="N38" s="5">
        <v>398046</v>
      </c>
      <c r="O38" s="5">
        <v>393304</v>
      </c>
      <c r="P38" s="5">
        <v>3791</v>
      </c>
      <c r="Q38" s="5">
        <v>896</v>
      </c>
      <c r="R38" s="5">
        <v>0</v>
      </c>
      <c r="S38" s="5">
        <v>46</v>
      </c>
      <c r="T38" s="5">
        <v>9</v>
      </c>
      <c r="U38" s="5">
        <v>0</v>
      </c>
      <c r="V38" s="5">
        <v>161368</v>
      </c>
      <c r="W38" s="5">
        <v>105152</v>
      </c>
      <c r="X38" s="5">
        <v>50589</v>
      </c>
      <c r="Y38" s="5">
        <v>608</v>
      </c>
      <c r="Z38" s="5">
        <v>65</v>
      </c>
      <c r="AA38" s="5">
        <v>4913</v>
      </c>
      <c r="AB38" s="5">
        <v>42</v>
      </c>
      <c r="AC38" s="5">
        <v>0</v>
      </c>
      <c r="AD38" s="5">
        <v>80850</v>
      </c>
      <c r="AE38" s="5">
        <v>55690</v>
      </c>
      <c r="AF38" s="5">
        <v>1773</v>
      </c>
      <c r="AG38" s="5">
        <v>473</v>
      </c>
      <c r="AH38" s="5">
        <v>1059</v>
      </c>
      <c r="AI38" s="5">
        <v>21855</v>
      </c>
      <c r="AJ38" s="5">
        <v>0</v>
      </c>
      <c r="AK38" s="5">
        <v>44069</v>
      </c>
      <c r="AL38" s="5">
        <v>35405</v>
      </c>
      <c r="AM38" s="5">
        <v>303</v>
      </c>
      <c r="AN38" s="5">
        <v>99</v>
      </c>
      <c r="AO38" s="5">
        <v>4125</v>
      </c>
      <c r="AP38" s="5">
        <v>1213</v>
      </c>
      <c r="AQ38" s="5">
        <v>2923</v>
      </c>
      <c r="AR38" s="5">
        <v>0</v>
      </c>
      <c r="AS38" s="5">
        <v>0</v>
      </c>
    </row>
    <row r="39" spans="1:45">
      <c r="A39" s="5">
        <v>1388</v>
      </c>
      <c r="B39" s="5">
        <v>4</v>
      </c>
      <c r="C39" s="5" t="s">
        <v>224</v>
      </c>
      <c r="D39" s="5" t="s">
        <v>225</v>
      </c>
      <c r="E39" s="5">
        <v>310853</v>
      </c>
      <c r="F39" s="5">
        <v>233556</v>
      </c>
      <c r="G39" s="5">
        <v>4449</v>
      </c>
      <c r="H39" s="5">
        <v>4900</v>
      </c>
      <c r="I39" s="5">
        <v>5330</v>
      </c>
      <c r="J39" s="5">
        <v>42255</v>
      </c>
      <c r="K39" s="5">
        <v>17975</v>
      </c>
      <c r="L39" s="5">
        <v>2386</v>
      </c>
      <c r="M39" s="5">
        <v>0</v>
      </c>
      <c r="N39" s="5">
        <v>171989</v>
      </c>
      <c r="O39" s="5">
        <v>167761</v>
      </c>
      <c r="P39" s="5">
        <v>1156</v>
      </c>
      <c r="Q39" s="5">
        <v>1336</v>
      </c>
      <c r="R39" s="5">
        <v>0</v>
      </c>
      <c r="S39" s="5">
        <v>1709</v>
      </c>
      <c r="T39" s="5">
        <v>27</v>
      </c>
      <c r="U39" s="5">
        <v>0</v>
      </c>
      <c r="V39" s="5">
        <v>65891</v>
      </c>
      <c r="W39" s="5">
        <v>56705</v>
      </c>
      <c r="X39" s="5">
        <v>788</v>
      </c>
      <c r="Y39" s="5">
        <v>205</v>
      </c>
      <c r="Z39" s="5">
        <v>10</v>
      </c>
      <c r="AA39" s="5">
        <v>8183</v>
      </c>
      <c r="AB39" s="5">
        <v>0</v>
      </c>
      <c r="AC39" s="5">
        <v>0</v>
      </c>
      <c r="AD39" s="5">
        <v>19849</v>
      </c>
      <c r="AE39" s="5">
        <v>16463</v>
      </c>
      <c r="AF39" s="5">
        <v>653</v>
      </c>
      <c r="AG39" s="5">
        <v>54</v>
      </c>
      <c r="AH39" s="5">
        <v>397</v>
      </c>
      <c r="AI39" s="5">
        <v>2281</v>
      </c>
      <c r="AJ39" s="5">
        <v>0</v>
      </c>
      <c r="AK39" s="5">
        <v>33913</v>
      </c>
      <c r="AL39" s="5">
        <v>32284</v>
      </c>
      <c r="AM39" s="5">
        <v>432</v>
      </c>
      <c r="AN39" s="5">
        <v>83</v>
      </c>
      <c r="AO39" s="5">
        <v>834</v>
      </c>
      <c r="AP39" s="5">
        <v>281</v>
      </c>
      <c r="AQ39" s="5">
        <v>0</v>
      </c>
      <c r="AR39" s="5">
        <v>0</v>
      </c>
      <c r="AS39" s="5">
        <v>0</v>
      </c>
    </row>
    <row r="40" spans="1:45">
      <c r="A40" s="5">
        <v>1388</v>
      </c>
      <c r="B40" s="5">
        <v>4</v>
      </c>
      <c r="C40" s="5" t="s">
        <v>226</v>
      </c>
      <c r="D40" s="5" t="s">
        <v>227</v>
      </c>
      <c r="E40" s="5">
        <v>88070</v>
      </c>
      <c r="F40" s="5">
        <v>51769</v>
      </c>
      <c r="G40" s="5">
        <v>1671</v>
      </c>
      <c r="H40" s="5">
        <v>1113</v>
      </c>
      <c r="I40" s="5">
        <v>2886</v>
      </c>
      <c r="J40" s="5">
        <v>6866</v>
      </c>
      <c r="K40" s="5">
        <v>23613</v>
      </c>
      <c r="L40" s="5">
        <v>153</v>
      </c>
      <c r="M40" s="5">
        <v>0</v>
      </c>
      <c r="N40" s="5">
        <v>8860</v>
      </c>
      <c r="O40" s="5">
        <v>8636</v>
      </c>
      <c r="P40" s="5">
        <v>174</v>
      </c>
      <c r="Q40" s="5">
        <v>29</v>
      </c>
      <c r="R40" s="5">
        <v>0</v>
      </c>
      <c r="S40" s="5">
        <v>21</v>
      </c>
      <c r="T40" s="5">
        <v>0</v>
      </c>
      <c r="U40" s="5">
        <v>0</v>
      </c>
      <c r="V40" s="5">
        <v>4861</v>
      </c>
      <c r="W40" s="5">
        <v>4344</v>
      </c>
      <c r="X40" s="5">
        <v>448</v>
      </c>
      <c r="Y40" s="5">
        <v>2</v>
      </c>
      <c r="Z40" s="5">
        <v>34</v>
      </c>
      <c r="AA40" s="5">
        <v>34</v>
      </c>
      <c r="AB40" s="5">
        <v>0</v>
      </c>
      <c r="AC40" s="5">
        <v>0</v>
      </c>
      <c r="AD40" s="5">
        <v>11909</v>
      </c>
      <c r="AE40" s="5">
        <v>8168</v>
      </c>
      <c r="AF40" s="5">
        <v>18</v>
      </c>
      <c r="AG40" s="5">
        <v>32</v>
      </c>
      <c r="AH40" s="5">
        <v>399</v>
      </c>
      <c r="AI40" s="5">
        <v>3292</v>
      </c>
      <c r="AJ40" s="5">
        <v>0</v>
      </c>
      <c r="AK40" s="5">
        <v>14344</v>
      </c>
      <c r="AL40" s="5">
        <v>3147</v>
      </c>
      <c r="AM40" s="5">
        <v>13</v>
      </c>
      <c r="AN40" s="5">
        <v>337</v>
      </c>
      <c r="AO40" s="5">
        <v>534</v>
      </c>
      <c r="AP40" s="5">
        <v>6025</v>
      </c>
      <c r="AQ40" s="5">
        <v>4283</v>
      </c>
      <c r="AR40" s="5">
        <v>5</v>
      </c>
      <c r="AS40" s="5">
        <v>0</v>
      </c>
    </row>
    <row r="41" spans="1:45">
      <c r="A41" s="5">
        <v>1388</v>
      </c>
      <c r="B41" s="5">
        <v>3</v>
      </c>
      <c r="C41" s="5" t="s">
        <v>228</v>
      </c>
      <c r="D41" s="5" t="s">
        <v>229</v>
      </c>
      <c r="E41" s="5">
        <v>2520175</v>
      </c>
      <c r="F41" s="5">
        <v>2017629</v>
      </c>
      <c r="G41" s="5">
        <v>29837</v>
      </c>
      <c r="H41" s="5">
        <v>37670</v>
      </c>
      <c r="I41" s="5">
        <v>45609</v>
      </c>
      <c r="J41" s="5">
        <v>312606</v>
      </c>
      <c r="K41" s="5">
        <v>68831</v>
      </c>
      <c r="L41" s="5">
        <v>7994</v>
      </c>
      <c r="M41" s="5">
        <v>0</v>
      </c>
      <c r="N41" s="5">
        <v>1318281</v>
      </c>
      <c r="O41" s="5">
        <v>1285517</v>
      </c>
      <c r="P41" s="5">
        <v>11119</v>
      </c>
      <c r="Q41" s="5">
        <v>639</v>
      </c>
      <c r="R41" s="5">
        <v>6774</v>
      </c>
      <c r="S41" s="5">
        <v>14212</v>
      </c>
      <c r="T41" s="5">
        <v>21</v>
      </c>
      <c r="U41" s="5">
        <v>0</v>
      </c>
      <c r="V41" s="5">
        <v>85987</v>
      </c>
      <c r="W41" s="5">
        <v>77793</v>
      </c>
      <c r="X41" s="5">
        <v>886</v>
      </c>
      <c r="Y41" s="5">
        <v>394</v>
      </c>
      <c r="Z41" s="5">
        <v>337</v>
      </c>
      <c r="AA41" s="5">
        <v>6577</v>
      </c>
      <c r="AB41" s="5">
        <v>0</v>
      </c>
      <c r="AC41" s="5">
        <v>0</v>
      </c>
      <c r="AD41" s="5">
        <v>110325</v>
      </c>
      <c r="AE41" s="5">
        <v>66601</v>
      </c>
      <c r="AF41" s="5">
        <v>6492</v>
      </c>
      <c r="AG41" s="5">
        <v>599</v>
      </c>
      <c r="AH41" s="5">
        <v>1858</v>
      </c>
      <c r="AI41" s="5">
        <v>34775</v>
      </c>
      <c r="AJ41" s="5">
        <v>0</v>
      </c>
      <c r="AK41" s="5">
        <v>72006</v>
      </c>
      <c r="AL41" s="5">
        <v>38768</v>
      </c>
      <c r="AM41" s="5">
        <v>563</v>
      </c>
      <c r="AN41" s="5">
        <v>636</v>
      </c>
      <c r="AO41" s="5">
        <v>4855</v>
      </c>
      <c r="AP41" s="5">
        <v>3105</v>
      </c>
      <c r="AQ41" s="5">
        <v>24079</v>
      </c>
      <c r="AR41" s="5">
        <v>0</v>
      </c>
      <c r="AS41" s="5">
        <v>0</v>
      </c>
    </row>
    <row r="42" spans="1:45">
      <c r="A42" s="5">
        <v>1388</v>
      </c>
      <c r="B42" s="5">
        <v>4</v>
      </c>
      <c r="C42" s="5" t="s">
        <v>230</v>
      </c>
      <c r="D42" s="5" t="s">
        <v>231</v>
      </c>
      <c r="E42" s="5">
        <v>3050</v>
      </c>
      <c r="F42" s="5">
        <v>2928</v>
      </c>
      <c r="G42" s="5">
        <v>51</v>
      </c>
      <c r="H42" s="5">
        <v>72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10</v>
      </c>
      <c r="O42" s="5">
        <v>0</v>
      </c>
      <c r="P42" s="5">
        <v>10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68</v>
      </c>
      <c r="W42" s="5">
        <v>51</v>
      </c>
      <c r="X42" s="5">
        <v>0</v>
      </c>
      <c r="Y42" s="5">
        <v>0</v>
      </c>
      <c r="Z42" s="5">
        <v>0</v>
      </c>
      <c r="AA42" s="5">
        <v>17</v>
      </c>
      <c r="AB42" s="5">
        <v>0</v>
      </c>
      <c r="AC42" s="5">
        <v>0</v>
      </c>
      <c r="AD42" s="5">
        <v>76</v>
      </c>
      <c r="AE42" s="5">
        <v>42</v>
      </c>
      <c r="AF42" s="5">
        <v>7</v>
      </c>
      <c r="AG42" s="5">
        <v>28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1388</v>
      </c>
      <c r="B43" s="5">
        <v>4</v>
      </c>
      <c r="C43" s="5" t="s">
        <v>232</v>
      </c>
      <c r="D43" s="5" t="s">
        <v>233</v>
      </c>
      <c r="E43" s="5">
        <v>412734</v>
      </c>
      <c r="F43" s="5">
        <v>325391</v>
      </c>
      <c r="G43" s="5">
        <v>19008</v>
      </c>
      <c r="H43" s="5">
        <v>9631</v>
      </c>
      <c r="I43" s="5">
        <v>2973</v>
      </c>
      <c r="J43" s="5">
        <v>52602</v>
      </c>
      <c r="K43" s="5">
        <v>2422</v>
      </c>
      <c r="L43" s="5">
        <v>707</v>
      </c>
      <c r="M43" s="5">
        <v>0</v>
      </c>
      <c r="N43" s="5">
        <v>154675</v>
      </c>
      <c r="O43" s="5">
        <v>143905</v>
      </c>
      <c r="P43" s="5">
        <v>10394</v>
      </c>
      <c r="Q43" s="5">
        <v>331</v>
      </c>
      <c r="R43" s="5">
        <v>0</v>
      </c>
      <c r="S43" s="5">
        <v>25</v>
      </c>
      <c r="T43" s="5">
        <v>21</v>
      </c>
      <c r="U43" s="5">
        <v>0</v>
      </c>
      <c r="V43" s="5">
        <v>16851</v>
      </c>
      <c r="W43" s="5">
        <v>12396</v>
      </c>
      <c r="X43" s="5">
        <v>447</v>
      </c>
      <c r="Y43" s="5">
        <v>70</v>
      </c>
      <c r="Z43" s="5">
        <v>328</v>
      </c>
      <c r="AA43" s="5">
        <v>3610</v>
      </c>
      <c r="AB43" s="5">
        <v>0</v>
      </c>
      <c r="AC43" s="5">
        <v>0</v>
      </c>
      <c r="AD43" s="5">
        <v>16855</v>
      </c>
      <c r="AE43" s="5">
        <v>14264</v>
      </c>
      <c r="AF43" s="5">
        <v>1191</v>
      </c>
      <c r="AG43" s="5">
        <v>36</v>
      </c>
      <c r="AH43" s="5">
        <v>293</v>
      </c>
      <c r="AI43" s="5">
        <v>1071</v>
      </c>
      <c r="AJ43" s="5">
        <v>0</v>
      </c>
      <c r="AK43" s="5">
        <v>31610</v>
      </c>
      <c r="AL43" s="5">
        <v>5332</v>
      </c>
      <c r="AM43" s="5">
        <v>400</v>
      </c>
      <c r="AN43" s="5">
        <v>319</v>
      </c>
      <c r="AO43" s="5">
        <v>1690</v>
      </c>
      <c r="AP43" s="5">
        <v>2449</v>
      </c>
      <c r="AQ43" s="5">
        <v>21421</v>
      </c>
      <c r="AR43" s="5">
        <v>0</v>
      </c>
      <c r="AS43" s="5">
        <v>0</v>
      </c>
    </row>
    <row r="44" spans="1:45">
      <c r="A44" s="5">
        <v>1388</v>
      </c>
      <c r="B44" s="5">
        <v>4</v>
      </c>
      <c r="C44" s="5" t="s">
        <v>234</v>
      </c>
      <c r="D44" s="5" t="s">
        <v>235</v>
      </c>
      <c r="E44" s="5">
        <v>2017482</v>
      </c>
      <c r="F44" s="5">
        <v>1616513</v>
      </c>
      <c r="G44" s="5">
        <v>9826</v>
      </c>
      <c r="H44" s="5">
        <v>26039</v>
      </c>
      <c r="I44" s="5">
        <v>41860</v>
      </c>
      <c r="J44" s="5">
        <v>252247</v>
      </c>
      <c r="K44" s="5">
        <v>63810</v>
      </c>
      <c r="L44" s="5">
        <v>7186</v>
      </c>
      <c r="M44" s="5">
        <v>0</v>
      </c>
      <c r="N44" s="5">
        <v>1133299</v>
      </c>
      <c r="O44" s="5">
        <v>1111582</v>
      </c>
      <c r="P44" s="5">
        <v>622</v>
      </c>
      <c r="Q44" s="5">
        <v>189</v>
      </c>
      <c r="R44" s="5">
        <v>6720</v>
      </c>
      <c r="S44" s="5">
        <v>14187</v>
      </c>
      <c r="T44" s="5">
        <v>0</v>
      </c>
      <c r="U44" s="5">
        <v>0</v>
      </c>
      <c r="V44" s="5">
        <v>55558</v>
      </c>
      <c r="W44" s="5">
        <v>51904</v>
      </c>
      <c r="X44" s="5">
        <v>420</v>
      </c>
      <c r="Y44" s="5">
        <v>320</v>
      </c>
      <c r="Z44" s="5">
        <v>0</v>
      </c>
      <c r="AA44" s="5">
        <v>2913</v>
      </c>
      <c r="AB44" s="5">
        <v>0</v>
      </c>
      <c r="AC44" s="5">
        <v>0</v>
      </c>
      <c r="AD44" s="5">
        <v>82142</v>
      </c>
      <c r="AE44" s="5">
        <v>44577</v>
      </c>
      <c r="AF44" s="5">
        <v>3977</v>
      </c>
      <c r="AG44" s="5">
        <v>440</v>
      </c>
      <c r="AH44" s="5">
        <v>1536</v>
      </c>
      <c r="AI44" s="5">
        <v>31612</v>
      </c>
      <c r="AJ44" s="5">
        <v>0</v>
      </c>
      <c r="AK44" s="5">
        <v>40037</v>
      </c>
      <c r="AL44" s="5">
        <v>33418</v>
      </c>
      <c r="AM44" s="5">
        <v>159</v>
      </c>
      <c r="AN44" s="5">
        <v>317</v>
      </c>
      <c r="AO44" s="5">
        <v>2909</v>
      </c>
      <c r="AP44" s="5">
        <v>655</v>
      </c>
      <c r="AQ44" s="5">
        <v>2578</v>
      </c>
      <c r="AR44" s="5">
        <v>0</v>
      </c>
      <c r="AS44" s="5">
        <v>0</v>
      </c>
    </row>
    <row r="45" spans="1:45">
      <c r="A45" s="5">
        <v>1388</v>
      </c>
      <c r="B45" s="5">
        <v>4</v>
      </c>
      <c r="C45" s="5" t="s">
        <v>236</v>
      </c>
      <c r="D45" s="5" t="s">
        <v>237</v>
      </c>
      <c r="E45" s="5">
        <v>29036</v>
      </c>
      <c r="F45" s="5">
        <v>26681</v>
      </c>
      <c r="G45" s="5">
        <v>294</v>
      </c>
      <c r="H45" s="5">
        <v>796</v>
      </c>
      <c r="I45" s="5">
        <v>60</v>
      </c>
      <c r="J45" s="5">
        <v>1148</v>
      </c>
      <c r="K45" s="5">
        <v>0</v>
      </c>
      <c r="L45" s="5">
        <v>56</v>
      </c>
      <c r="M45" s="5">
        <v>0</v>
      </c>
      <c r="N45" s="5">
        <v>20402</v>
      </c>
      <c r="O45" s="5">
        <v>20242</v>
      </c>
      <c r="P45" s="5">
        <v>27</v>
      </c>
      <c r="Q45" s="5">
        <v>79</v>
      </c>
      <c r="R45" s="5">
        <v>54</v>
      </c>
      <c r="S45" s="5">
        <v>0</v>
      </c>
      <c r="T45" s="5">
        <v>0</v>
      </c>
      <c r="U45" s="5">
        <v>0</v>
      </c>
      <c r="V45" s="5">
        <v>1320</v>
      </c>
      <c r="W45" s="5">
        <v>1320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3705</v>
      </c>
      <c r="AE45" s="5">
        <v>2406</v>
      </c>
      <c r="AF45" s="5">
        <v>1299</v>
      </c>
      <c r="AG45" s="5">
        <v>0</v>
      </c>
      <c r="AH45" s="5">
        <v>0</v>
      </c>
      <c r="AI45" s="5">
        <v>0</v>
      </c>
      <c r="AJ45" s="5">
        <v>0</v>
      </c>
      <c r="AK45" s="5">
        <v>257</v>
      </c>
      <c r="AL45" s="5">
        <v>0</v>
      </c>
      <c r="AM45" s="5">
        <v>0</v>
      </c>
      <c r="AN45" s="5">
        <v>0</v>
      </c>
      <c r="AO45" s="5">
        <v>257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1388</v>
      </c>
      <c r="B46" s="5">
        <v>4</v>
      </c>
      <c r="C46" s="5" t="s">
        <v>238</v>
      </c>
      <c r="D46" s="5" t="s">
        <v>239</v>
      </c>
      <c r="E46" s="5">
        <v>57872</v>
      </c>
      <c r="F46" s="5">
        <v>46115</v>
      </c>
      <c r="G46" s="5">
        <v>658</v>
      </c>
      <c r="H46" s="5">
        <v>1132</v>
      </c>
      <c r="I46" s="5">
        <v>715</v>
      </c>
      <c r="J46" s="5">
        <v>6608</v>
      </c>
      <c r="K46" s="5">
        <v>2599</v>
      </c>
      <c r="L46" s="5">
        <v>45</v>
      </c>
      <c r="M46" s="5">
        <v>0</v>
      </c>
      <c r="N46" s="5">
        <v>9894</v>
      </c>
      <c r="O46" s="5">
        <v>9788</v>
      </c>
      <c r="P46" s="5">
        <v>66</v>
      </c>
      <c r="Q46" s="5">
        <v>40</v>
      </c>
      <c r="R46" s="5">
        <v>0</v>
      </c>
      <c r="S46" s="5">
        <v>0</v>
      </c>
      <c r="T46" s="5">
        <v>0</v>
      </c>
      <c r="U46" s="5">
        <v>0</v>
      </c>
      <c r="V46" s="5">
        <v>12190</v>
      </c>
      <c r="W46" s="5">
        <v>12122</v>
      </c>
      <c r="X46" s="5">
        <v>18</v>
      </c>
      <c r="Y46" s="5">
        <v>3</v>
      </c>
      <c r="Z46" s="5">
        <v>10</v>
      </c>
      <c r="AA46" s="5">
        <v>37</v>
      </c>
      <c r="AB46" s="5">
        <v>0</v>
      </c>
      <c r="AC46" s="5">
        <v>0</v>
      </c>
      <c r="AD46" s="5">
        <v>7547</v>
      </c>
      <c r="AE46" s="5">
        <v>5313</v>
      </c>
      <c r="AF46" s="5">
        <v>18</v>
      </c>
      <c r="AG46" s="5">
        <v>95</v>
      </c>
      <c r="AH46" s="5">
        <v>29</v>
      </c>
      <c r="AI46" s="5">
        <v>2092</v>
      </c>
      <c r="AJ46" s="5">
        <v>0</v>
      </c>
      <c r="AK46" s="5">
        <v>102</v>
      </c>
      <c r="AL46" s="5">
        <v>17</v>
      </c>
      <c r="AM46" s="5">
        <v>5</v>
      </c>
      <c r="AN46" s="5">
        <v>0</v>
      </c>
      <c r="AO46" s="5">
        <v>0</v>
      </c>
      <c r="AP46" s="5">
        <v>0</v>
      </c>
      <c r="AQ46" s="5">
        <v>80</v>
      </c>
      <c r="AR46" s="5">
        <v>0</v>
      </c>
      <c r="AS46" s="5">
        <v>0</v>
      </c>
    </row>
    <row r="47" spans="1:45">
      <c r="A47" s="5">
        <v>1388</v>
      </c>
      <c r="B47" s="5">
        <v>2</v>
      </c>
      <c r="C47" s="5" t="s">
        <v>240</v>
      </c>
      <c r="D47" s="5" t="s">
        <v>241</v>
      </c>
      <c r="E47" s="5">
        <v>121897</v>
      </c>
      <c r="F47" s="5">
        <v>76073</v>
      </c>
      <c r="G47" s="5">
        <v>3531</v>
      </c>
      <c r="H47" s="5">
        <v>12789</v>
      </c>
      <c r="I47" s="5">
        <v>1658</v>
      </c>
      <c r="J47" s="5">
        <v>26774</v>
      </c>
      <c r="K47" s="5">
        <v>630</v>
      </c>
      <c r="L47" s="5">
        <v>443</v>
      </c>
      <c r="M47" s="5">
        <v>0</v>
      </c>
      <c r="N47" s="5">
        <v>13188</v>
      </c>
      <c r="O47" s="5">
        <v>12086</v>
      </c>
      <c r="P47" s="5">
        <v>812</v>
      </c>
      <c r="Q47" s="5">
        <v>278</v>
      </c>
      <c r="R47" s="5">
        <v>0</v>
      </c>
      <c r="S47" s="5">
        <v>0</v>
      </c>
      <c r="T47" s="5">
        <v>12</v>
      </c>
      <c r="U47" s="5">
        <v>0</v>
      </c>
      <c r="V47" s="5">
        <v>7223</v>
      </c>
      <c r="W47" s="5">
        <v>4627</v>
      </c>
      <c r="X47" s="5">
        <v>1624</v>
      </c>
      <c r="Y47" s="5">
        <v>104</v>
      </c>
      <c r="Z47" s="5">
        <v>106</v>
      </c>
      <c r="AA47" s="5">
        <v>763</v>
      </c>
      <c r="AB47" s="5">
        <v>0</v>
      </c>
      <c r="AC47" s="5">
        <v>0</v>
      </c>
      <c r="AD47" s="5">
        <v>16054</v>
      </c>
      <c r="AE47" s="5">
        <v>4412</v>
      </c>
      <c r="AF47" s="5">
        <v>703</v>
      </c>
      <c r="AG47" s="5">
        <v>193</v>
      </c>
      <c r="AH47" s="5">
        <v>412</v>
      </c>
      <c r="AI47" s="5">
        <v>10334</v>
      </c>
      <c r="AJ47" s="5">
        <v>0</v>
      </c>
      <c r="AK47" s="5">
        <v>11718</v>
      </c>
      <c r="AL47" s="5">
        <v>10805</v>
      </c>
      <c r="AM47" s="5">
        <v>218</v>
      </c>
      <c r="AN47" s="5">
        <v>424</v>
      </c>
      <c r="AO47" s="5">
        <v>160</v>
      </c>
      <c r="AP47" s="5">
        <v>61</v>
      </c>
      <c r="AQ47" s="5">
        <v>50</v>
      </c>
      <c r="AR47" s="5">
        <v>0</v>
      </c>
      <c r="AS47" s="5">
        <v>0</v>
      </c>
    </row>
    <row r="48" spans="1:45">
      <c r="A48" s="5">
        <v>1388</v>
      </c>
      <c r="B48" s="5">
        <v>3</v>
      </c>
      <c r="C48" s="5" t="s">
        <v>242</v>
      </c>
      <c r="D48" s="5" t="s">
        <v>243</v>
      </c>
      <c r="E48" s="5">
        <v>110951</v>
      </c>
      <c r="F48" s="5">
        <v>68945</v>
      </c>
      <c r="G48" s="5">
        <v>3289</v>
      </c>
      <c r="H48" s="5">
        <v>12545</v>
      </c>
      <c r="I48" s="5">
        <v>1645</v>
      </c>
      <c r="J48" s="5">
        <v>23465</v>
      </c>
      <c r="K48" s="5">
        <v>630</v>
      </c>
      <c r="L48" s="5">
        <v>431</v>
      </c>
      <c r="M48" s="5">
        <v>0</v>
      </c>
      <c r="N48" s="5">
        <v>10446</v>
      </c>
      <c r="O48" s="5">
        <v>9375</v>
      </c>
      <c r="P48" s="5">
        <v>792</v>
      </c>
      <c r="Q48" s="5">
        <v>268</v>
      </c>
      <c r="R48" s="5">
        <v>0</v>
      </c>
      <c r="S48" s="5">
        <v>0</v>
      </c>
      <c r="T48" s="5">
        <v>12</v>
      </c>
      <c r="U48" s="5">
        <v>0</v>
      </c>
      <c r="V48" s="5">
        <v>6528</v>
      </c>
      <c r="W48" s="5">
        <v>4278</v>
      </c>
      <c r="X48" s="5">
        <v>1489</v>
      </c>
      <c r="Y48" s="5">
        <v>10</v>
      </c>
      <c r="Z48" s="5">
        <v>2</v>
      </c>
      <c r="AA48" s="5">
        <v>749</v>
      </c>
      <c r="AB48" s="5">
        <v>0</v>
      </c>
      <c r="AC48" s="5">
        <v>0</v>
      </c>
      <c r="AD48" s="5">
        <v>15283</v>
      </c>
      <c r="AE48" s="5">
        <v>4153</v>
      </c>
      <c r="AF48" s="5">
        <v>667</v>
      </c>
      <c r="AG48" s="5">
        <v>187</v>
      </c>
      <c r="AH48" s="5">
        <v>400</v>
      </c>
      <c r="AI48" s="5">
        <v>9876</v>
      </c>
      <c r="AJ48" s="5">
        <v>0</v>
      </c>
      <c r="AK48" s="5">
        <v>9078</v>
      </c>
      <c r="AL48" s="5">
        <v>8166</v>
      </c>
      <c r="AM48" s="5">
        <v>218</v>
      </c>
      <c r="AN48" s="5">
        <v>424</v>
      </c>
      <c r="AO48" s="5">
        <v>160</v>
      </c>
      <c r="AP48" s="5">
        <v>61</v>
      </c>
      <c r="AQ48" s="5">
        <v>50</v>
      </c>
      <c r="AR48" s="5">
        <v>0</v>
      </c>
      <c r="AS48" s="5">
        <v>0</v>
      </c>
    </row>
    <row r="49" spans="1:45">
      <c r="A49" s="5">
        <v>1388</v>
      </c>
      <c r="B49" s="5">
        <v>4</v>
      </c>
      <c r="C49" s="5" t="s">
        <v>244</v>
      </c>
      <c r="D49" s="5" t="s">
        <v>243</v>
      </c>
      <c r="E49" s="5">
        <v>110951</v>
      </c>
      <c r="F49" s="5">
        <v>68945</v>
      </c>
      <c r="G49" s="5">
        <v>3289</v>
      </c>
      <c r="H49" s="5">
        <v>12545</v>
      </c>
      <c r="I49" s="5">
        <v>1645</v>
      </c>
      <c r="J49" s="5">
        <v>23465</v>
      </c>
      <c r="K49" s="5">
        <v>630</v>
      </c>
      <c r="L49" s="5">
        <v>431</v>
      </c>
      <c r="M49" s="5">
        <v>0</v>
      </c>
      <c r="N49" s="5">
        <v>10446</v>
      </c>
      <c r="O49" s="5">
        <v>9375</v>
      </c>
      <c r="P49" s="5">
        <v>792</v>
      </c>
      <c r="Q49" s="5">
        <v>268</v>
      </c>
      <c r="R49" s="5">
        <v>0</v>
      </c>
      <c r="S49" s="5">
        <v>0</v>
      </c>
      <c r="T49" s="5">
        <v>12</v>
      </c>
      <c r="U49" s="5">
        <v>0</v>
      </c>
      <c r="V49" s="5">
        <v>6528</v>
      </c>
      <c r="W49" s="5">
        <v>4278</v>
      </c>
      <c r="X49" s="5">
        <v>1489</v>
      </c>
      <c r="Y49" s="5">
        <v>10</v>
      </c>
      <c r="Z49" s="5">
        <v>2</v>
      </c>
      <c r="AA49" s="5">
        <v>749</v>
      </c>
      <c r="AB49" s="5">
        <v>0</v>
      </c>
      <c r="AC49" s="5">
        <v>0</v>
      </c>
      <c r="AD49" s="5">
        <v>15283</v>
      </c>
      <c r="AE49" s="5">
        <v>4153</v>
      </c>
      <c r="AF49" s="5">
        <v>667</v>
      </c>
      <c r="AG49" s="5">
        <v>187</v>
      </c>
      <c r="AH49" s="5">
        <v>400</v>
      </c>
      <c r="AI49" s="5">
        <v>9876</v>
      </c>
      <c r="AJ49" s="5">
        <v>0</v>
      </c>
      <c r="AK49" s="5">
        <v>9078</v>
      </c>
      <c r="AL49" s="5">
        <v>8166</v>
      </c>
      <c r="AM49" s="5">
        <v>218</v>
      </c>
      <c r="AN49" s="5">
        <v>424</v>
      </c>
      <c r="AO49" s="5">
        <v>160</v>
      </c>
      <c r="AP49" s="5">
        <v>61</v>
      </c>
      <c r="AQ49" s="5">
        <v>50</v>
      </c>
      <c r="AR49" s="5">
        <v>0</v>
      </c>
      <c r="AS49" s="5">
        <v>0</v>
      </c>
    </row>
    <row r="50" spans="1:45">
      <c r="A50" s="5">
        <v>1388</v>
      </c>
      <c r="B50" s="5">
        <v>3</v>
      </c>
      <c r="C50" s="5" t="s">
        <v>245</v>
      </c>
      <c r="D50" s="5" t="s">
        <v>246</v>
      </c>
      <c r="E50" s="5">
        <v>10946</v>
      </c>
      <c r="F50" s="5">
        <v>7128</v>
      </c>
      <c r="G50" s="5">
        <v>241</v>
      </c>
      <c r="H50" s="5">
        <v>244</v>
      </c>
      <c r="I50" s="5">
        <v>13</v>
      </c>
      <c r="J50" s="5">
        <v>3308</v>
      </c>
      <c r="K50" s="5">
        <v>0</v>
      </c>
      <c r="L50" s="5">
        <v>11</v>
      </c>
      <c r="M50" s="5">
        <v>0</v>
      </c>
      <c r="N50" s="5">
        <v>2742</v>
      </c>
      <c r="O50" s="5">
        <v>2711</v>
      </c>
      <c r="P50" s="5">
        <v>20</v>
      </c>
      <c r="Q50" s="5">
        <v>11</v>
      </c>
      <c r="R50" s="5">
        <v>0</v>
      </c>
      <c r="S50" s="5">
        <v>0</v>
      </c>
      <c r="T50" s="5">
        <v>0</v>
      </c>
      <c r="U50" s="5">
        <v>0</v>
      </c>
      <c r="V50" s="5">
        <v>695</v>
      </c>
      <c r="W50" s="5">
        <v>348</v>
      </c>
      <c r="X50" s="5">
        <v>135</v>
      </c>
      <c r="Y50" s="5">
        <v>94</v>
      </c>
      <c r="Z50" s="5">
        <v>104</v>
      </c>
      <c r="AA50" s="5">
        <v>14</v>
      </c>
      <c r="AB50" s="5">
        <v>0</v>
      </c>
      <c r="AC50" s="5">
        <v>0</v>
      </c>
      <c r="AD50" s="5">
        <v>771</v>
      </c>
      <c r="AE50" s="5">
        <v>259</v>
      </c>
      <c r="AF50" s="5">
        <v>36</v>
      </c>
      <c r="AG50" s="5">
        <v>6</v>
      </c>
      <c r="AH50" s="5">
        <v>12</v>
      </c>
      <c r="AI50" s="5">
        <v>458</v>
      </c>
      <c r="AJ50" s="5">
        <v>0</v>
      </c>
      <c r="AK50" s="5">
        <v>2640</v>
      </c>
      <c r="AL50" s="5">
        <v>2640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1388</v>
      </c>
      <c r="B51" s="5">
        <v>4</v>
      </c>
      <c r="C51" s="5" t="s">
        <v>247</v>
      </c>
      <c r="D51" s="5" t="s">
        <v>246</v>
      </c>
      <c r="E51" s="5">
        <v>10946</v>
      </c>
      <c r="F51" s="5">
        <v>7128</v>
      </c>
      <c r="G51" s="5">
        <v>241</v>
      </c>
      <c r="H51" s="5">
        <v>244</v>
      </c>
      <c r="I51" s="5">
        <v>13</v>
      </c>
      <c r="J51" s="5">
        <v>3308</v>
      </c>
      <c r="K51" s="5">
        <v>0</v>
      </c>
      <c r="L51" s="5">
        <v>11</v>
      </c>
      <c r="M51" s="5">
        <v>0</v>
      </c>
      <c r="N51" s="5">
        <v>2742</v>
      </c>
      <c r="O51" s="5">
        <v>2711</v>
      </c>
      <c r="P51" s="5">
        <v>20</v>
      </c>
      <c r="Q51" s="5">
        <v>11</v>
      </c>
      <c r="R51" s="5">
        <v>0</v>
      </c>
      <c r="S51" s="5">
        <v>0</v>
      </c>
      <c r="T51" s="5">
        <v>0</v>
      </c>
      <c r="U51" s="5">
        <v>0</v>
      </c>
      <c r="V51" s="5">
        <v>695</v>
      </c>
      <c r="W51" s="5">
        <v>348</v>
      </c>
      <c r="X51" s="5">
        <v>135</v>
      </c>
      <c r="Y51" s="5">
        <v>94</v>
      </c>
      <c r="Z51" s="5">
        <v>104</v>
      </c>
      <c r="AA51" s="5">
        <v>14</v>
      </c>
      <c r="AB51" s="5">
        <v>0</v>
      </c>
      <c r="AC51" s="5">
        <v>0</v>
      </c>
      <c r="AD51" s="5">
        <v>771</v>
      </c>
      <c r="AE51" s="5">
        <v>259</v>
      </c>
      <c r="AF51" s="5">
        <v>36</v>
      </c>
      <c r="AG51" s="5">
        <v>6</v>
      </c>
      <c r="AH51" s="5">
        <v>12</v>
      </c>
      <c r="AI51" s="5">
        <v>458</v>
      </c>
      <c r="AJ51" s="5">
        <v>0</v>
      </c>
      <c r="AK51" s="5">
        <v>2640</v>
      </c>
      <c r="AL51" s="5">
        <v>2640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1388</v>
      </c>
      <c r="B52" s="5">
        <v>2</v>
      </c>
      <c r="C52" s="5" t="s">
        <v>248</v>
      </c>
      <c r="D52" s="5" t="s">
        <v>249</v>
      </c>
      <c r="E52" s="5">
        <v>223567</v>
      </c>
      <c r="F52" s="5">
        <v>184028</v>
      </c>
      <c r="G52" s="5">
        <v>8623</v>
      </c>
      <c r="H52" s="5">
        <v>7930</v>
      </c>
      <c r="I52" s="5">
        <v>5983</v>
      </c>
      <c r="J52" s="5">
        <v>15520</v>
      </c>
      <c r="K52" s="5">
        <v>717</v>
      </c>
      <c r="L52" s="5">
        <v>765</v>
      </c>
      <c r="M52" s="5">
        <v>0</v>
      </c>
      <c r="N52" s="5">
        <v>69814</v>
      </c>
      <c r="O52" s="5">
        <v>68640</v>
      </c>
      <c r="P52" s="5">
        <v>447</v>
      </c>
      <c r="Q52" s="5">
        <v>252</v>
      </c>
      <c r="R52" s="5">
        <v>19</v>
      </c>
      <c r="S52" s="5">
        <v>54</v>
      </c>
      <c r="T52" s="5">
        <v>402</v>
      </c>
      <c r="U52" s="5">
        <v>0</v>
      </c>
      <c r="V52" s="5">
        <v>9568</v>
      </c>
      <c r="W52" s="5">
        <v>8593</v>
      </c>
      <c r="X52" s="5">
        <v>133</v>
      </c>
      <c r="Y52" s="5">
        <v>2</v>
      </c>
      <c r="Z52" s="5">
        <v>1</v>
      </c>
      <c r="AA52" s="5">
        <v>840</v>
      </c>
      <c r="AB52" s="5">
        <v>0</v>
      </c>
      <c r="AC52" s="5">
        <v>0</v>
      </c>
      <c r="AD52" s="5">
        <v>14024</v>
      </c>
      <c r="AE52" s="5">
        <v>9325</v>
      </c>
      <c r="AF52" s="5">
        <v>361</v>
      </c>
      <c r="AG52" s="5">
        <v>222</v>
      </c>
      <c r="AH52" s="5">
        <v>326</v>
      </c>
      <c r="AI52" s="5">
        <v>3790</v>
      </c>
      <c r="AJ52" s="5">
        <v>0</v>
      </c>
      <c r="AK52" s="5">
        <v>4307</v>
      </c>
      <c r="AL52" s="5">
        <v>3279</v>
      </c>
      <c r="AM52" s="5">
        <v>210</v>
      </c>
      <c r="AN52" s="5">
        <v>43</v>
      </c>
      <c r="AO52" s="5">
        <v>775</v>
      </c>
      <c r="AP52" s="5">
        <v>0</v>
      </c>
      <c r="AQ52" s="5">
        <v>0</v>
      </c>
      <c r="AR52" s="5">
        <v>0</v>
      </c>
      <c r="AS52" s="5">
        <v>0</v>
      </c>
    </row>
    <row r="53" spans="1:45">
      <c r="A53" s="5">
        <v>1388</v>
      </c>
      <c r="B53" s="5">
        <v>3</v>
      </c>
      <c r="C53" s="5" t="s">
        <v>250</v>
      </c>
      <c r="D53" s="5" t="s">
        <v>251</v>
      </c>
      <c r="E53" s="5">
        <v>152334</v>
      </c>
      <c r="F53" s="5">
        <v>131754</v>
      </c>
      <c r="G53" s="5">
        <v>5241</v>
      </c>
      <c r="H53" s="5">
        <v>6758</v>
      </c>
      <c r="I53" s="5">
        <v>3506</v>
      </c>
      <c r="J53" s="5">
        <v>4179</v>
      </c>
      <c r="K53" s="5">
        <v>592</v>
      </c>
      <c r="L53" s="5">
        <v>303</v>
      </c>
      <c r="M53" s="5">
        <v>0</v>
      </c>
      <c r="N53" s="5">
        <v>54611</v>
      </c>
      <c r="O53" s="5">
        <v>54056</v>
      </c>
      <c r="P53" s="5">
        <v>116</v>
      </c>
      <c r="Q53" s="5">
        <v>247</v>
      </c>
      <c r="R53" s="5">
        <v>19</v>
      </c>
      <c r="S53" s="5">
        <v>54</v>
      </c>
      <c r="T53" s="5">
        <v>119</v>
      </c>
      <c r="U53" s="5">
        <v>0</v>
      </c>
      <c r="V53" s="5">
        <v>7198</v>
      </c>
      <c r="W53" s="5">
        <v>7032</v>
      </c>
      <c r="X53" s="5">
        <v>8</v>
      </c>
      <c r="Y53" s="5">
        <v>2</v>
      </c>
      <c r="Z53" s="5">
        <v>0</v>
      </c>
      <c r="AA53" s="5">
        <v>158</v>
      </c>
      <c r="AB53" s="5">
        <v>0</v>
      </c>
      <c r="AC53" s="5">
        <v>0</v>
      </c>
      <c r="AD53" s="5">
        <v>10766</v>
      </c>
      <c r="AE53" s="5">
        <v>8133</v>
      </c>
      <c r="AF53" s="5">
        <v>293</v>
      </c>
      <c r="AG53" s="5">
        <v>214</v>
      </c>
      <c r="AH53" s="5">
        <v>250</v>
      </c>
      <c r="AI53" s="5">
        <v>1875</v>
      </c>
      <c r="AJ53" s="5">
        <v>0</v>
      </c>
      <c r="AK53" s="5">
        <v>2970</v>
      </c>
      <c r="AL53" s="5">
        <v>2149</v>
      </c>
      <c r="AM53" s="5">
        <v>210</v>
      </c>
      <c r="AN53" s="5">
        <v>37</v>
      </c>
      <c r="AO53" s="5">
        <v>574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1388</v>
      </c>
      <c r="B54" s="5">
        <v>4</v>
      </c>
      <c r="C54" s="5" t="s">
        <v>252</v>
      </c>
      <c r="D54" s="5" t="s">
        <v>253</v>
      </c>
      <c r="E54" s="5">
        <v>91261</v>
      </c>
      <c r="F54" s="5">
        <v>74269</v>
      </c>
      <c r="G54" s="5">
        <v>2934</v>
      </c>
      <c r="H54" s="5">
        <v>6354</v>
      </c>
      <c r="I54" s="5">
        <v>3388</v>
      </c>
      <c r="J54" s="5">
        <v>3451</v>
      </c>
      <c r="K54" s="5">
        <v>572</v>
      </c>
      <c r="L54" s="5">
        <v>293</v>
      </c>
      <c r="M54" s="5">
        <v>0</v>
      </c>
      <c r="N54" s="5">
        <v>52286</v>
      </c>
      <c r="O54" s="5">
        <v>51831</v>
      </c>
      <c r="P54" s="5">
        <v>45</v>
      </c>
      <c r="Q54" s="5">
        <v>235</v>
      </c>
      <c r="R54" s="5">
        <v>9</v>
      </c>
      <c r="S54" s="5">
        <v>47</v>
      </c>
      <c r="T54" s="5">
        <v>119</v>
      </c>
      <c r="U54" s="5">
        <v>0</v>
      </c>
      <c r="V54" s="5">
        <v>3525</v>
      </c>
      <c r="W54" s="5">
        <v>3358</v>
      </c>
      <c r="X54" s="5">
        <v>8</v>
      </c>
      <c r="Y54" s="5">
        <v>2</v>
      </c>
      <c r="Z54" s="5">
        <v>0</v>
      </c>
      <c r="AA54" s="5">
        <v>158</v>
      </c>
      <c r="AB54" s="5">
        <v>0</v>
      </c>
      <c r="AC54" s="5">
        <v>0</v>
      </c>
      <c r="AD54" s="5">
        <v>8080</v>
      </c>
      <c r="AE54" s="5">
        <v>5736</v>
      </c>
      <c r="AF54" s="5">
        <v>293</v>
      </c>
      <c r="AG54" s="5">
        <v>9</v>
      </c>
      <c r="AH54" s="5">
        <v>250</v>
      </c>
      <c r="AI54" s="5">
        <v>1792</v>
      </c>
      <c r="AJ54" s="5">
        <v>0</v>
      </c>
      <c r="AK54" s="5">
        <v>2970</v>
      </c>
      <c r="AL54" s="5">
        <v>2149</v>
      </c>
      <c r="AM54" s="5">
        <v>210</v>
      </c>
      <c r="AN54" s="5">
        <v>37</v>
      </c>
      <c r="AO54" s="5">
        <v>574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1388</v>
      </c>
      <c r="B55" s="5">
        <v>4</v>
      </c>
      <c r="C55" s="5" t="s">
        <v>254</v>
      </c>
      <c r="D55" s="5" t="s">
        <v>255</v>
      </c>
      <c r="E55" s="5">
        <v>61073</v>
      </c>
      <c r="F55" s="5">
        <v>57485</v>
      </c>
      <c r="G55" s="5">
        <v>2307</v>
      </c>
      <c r="H55" s="5">
        <v>404</v>
      </c>
      <c r="I55" s="5">
        <v>119</v>
      </c>
      <c r="J55" s="5">
        <v>727</v>
      </c>
      <c r="K55" s="5">
        <v>20</v>
      </c>
      <c r="L55" s="5">
        <v>11</v>
      </c>
      <c r="M55" s="5">
        <v>0</v>
      </c>
      <c r="N55" s="5">
        <v>2324</v>
      </c>
      <c r="O55" s="5">
        <v>2225</v>
      </c>
      <c r="P55" s="5">
        <v>71</v>
      </c>
      <c r="Q55" s="5">
        <v>12</v>
      </c>
      <c r="R55" s="5">
        <v>9</v>
      </c>
      <c r="S55" s="5">
        <v>7</v>
      </c>
      <c r="T55" s="5">
        <v>0</v>
      </c>
      <c r="U55" s="5">
        <v>0</v>
      </c>
      <c r="V55" s="5">
        <v>3673</v>
      </c>
      <c r="W55" s="5">
        <v>3673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2686</v>
      </c>
      <c r="AE55" s="5">
        <v>2397</v>
      </c>
      <c r="AF55" s="5">
        <v>0</v>
      </c>
      <c r="AG55" s="5">
        <v>205</v>
      </c>
      <c r="AH55" s="5">
        <v>0</v>
      </c>
      <c r="AI55" s="5">
        <v>83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1388</v>
      </c>
      <c r="B56" s="5">
        <v>3</v>
      </c>
      <c r="C56" s="5" t="s">
        <v>256</v>
      </c>
      <c r="D56" s="5" t="s">
        <v>257</v>
      </c>
      <c r="E56" s="5">
        <v>71233</v>
      </c>
      <c r="F56" s="5">
        <v>52273</v>
      </c>
      <c r="G56" s="5">
        <v>3383</v>
      </c>
      <c r="H56" s="5">
        <v>1172</v>
      </c>
      <c r="I56" s="5">
        <v>2476</v>
      </c>
      <c r="J56" s="5">
        <v>11341</v>
      </c>
      <c r="K56" s="5">
        <v>126</v>
      </c>
      <c r="L56" s="5">
        <v>462</v>
      </c>
      <c r="M56" s="5">
        <v>0</v>
      </c>
      <c r="N56" s="5">
        <v>15204</v>
      </c>
      <c r="O56" s="5">
        <v>14584</v>
      </c>
      <c r="P56" s="5">
        <v>331</v>
      </c>
      <c r="Q56" s="5">
        <v>6</v>
      </c>
      <c r="R56" s="5">
        <v>0</v>
      </c>
      <c r="S56" s="5">
        <v>0</v>
      </c>
      <c r="T56" s="5">
        <v>283</v>
      </c>
      <c r="U56" s="5">
        <v>0</v>
      </c>
      <c r="V56" s="5">
        <v>2370</v>
      </c>
      <c r="W56" s="5">
        <v>1561</v>
      </c>
      <c r="X56" s="5">
        <v>126</v>
      </c>
      <c r="Y56" s="5">
        <v>0</v>
      </c>
      <c r="Z56" s="5">
        <v>1</v>
      </c>
      <c r="AA56" s="5">
        <v>682</v>
      </c>
      <c r="AB56" s="5">
        <v>0</v>
      </c>
      <c r="AC56" s="5">
        <v>0</v>
      </c>
      <c r="AD56" s="5">
        <v>3259</v>
      </c>
      <c r="AE56" s="5">
        <v>1192</v>
      </c>
      <c r="AF56" s="5">
        <v>68</v>
      </c>
      <c r="AG56" s="5">
        <v>8</v>
      </c>
      <c r="AH56" s="5">
        <v>76</v>
      </c>
      <c r="AI56" s="5">
        <v>1916</v>
      </c>
      <c r="AJ56" s="5">
        <v>0</v>
      </c>
      <c r="AK56" s="5">
        <v>1337</v>
      </c>
      <c r="AL56" s="5">
        <v>1130</v>
      </c>
      <c r="AM56" s="5">
        <v>0</v>
      </c>
      <c r="AN56" s="5">
        <v>6</v>
      </c>
      <c r="AO56" s="5">
        <v>201</v>
      </c>
      <c r="AP56" s="5">
        <v>0</v>
      </c>
      <c r="AQ56" s="5">
        <v>0</v>
      </c>
      <c r="AR56" s="5">
        <v>0</v>
      </c>
      <c r="AS56" s="5">
        <v>0</v>
      </c>
    </row>
    <row r="57" spans="1:45">
      <c r="A57" s="5">
        <v>1388</v>
      </c>
      <c r="B57" s="5">
        <v>4</v>
      </c>
      <c r="C57" s="5" t="s">
        <v>258</v>
      </c>
      <c r="D57" s="5" t="s">
        <v>257</v>
      </c>
      <c r="E57" s="5">
        <v>71233</v>
      </c>
      <c r="F57" s="5">
        <v>52273</v>
      </c>
      <c r="G57" s="5">
        <v>3383</v>
      </c>
      <c r="H57" s="5">
        <v>1172</v>
      </c>
      <c r="I57" s="5">
        <v>2476</v>
      </c>
      <c r="J57" s="5">
        <v>11341</v>
      </c>
      <c r="K57" s="5">
        <v>126</v>
      </c>
      <c r="L57" s="5">
        <v>462</v>
      </c>
      <c r="M57" s="5">
        <v>0</v>
      </c>
      <c r="N57" s="5">
        <v>15204</v>
      </c>
      <c r="O57" s="5">
        <v>14584</v>
      </c>
      <c r="P57" s="5">
        <v>331</v>
      </c>
      <c r="Q57" s="5">
        <v>6</v>
      </c>
      <c r="R57" s="5">
        <v>0</v>
      </c>
      <c r="S57" s="5">
        <v>0</v>
      </c>
      <c r="T57" s="5">
        <v>283</v>
      </c>
      <c r="U57" s="5">
        <v>0</v>
      </c>
      <c r="V57" s="5">
        <v>2370</v>
      </c>
      <c r="W57" s="5">
        <v>1561</v>
      </c>
      <c r="X57" s="5">
        <v>126</v>
      </c>
      <c r="Y57" s="5">
        <v>0</v>
      </c>
      <c r="Z57" s="5">
        <v>1</v>
      </c>
      <c r="AA57" s="5">
        <v>682</v>
      </c>
      <c r="AB57" s="5">
        <v>0</v>
      </c>
      <c r="AC57" s="5">
        <v>0</v>
      </c>
      <c r="AD57" s="5">
        <v>3259</v>
      </c>
      <c r="AE57" s="5">
        <v>1192</v>
      </c>
      <c r="AF57" s="5">
        <v>68</v>
      </c>
      <c r="AG57" s="5">
        <v>8</v>
      </c>
      <c r="AH57" s="5">
        <v>76</v>
      </c>
      <c r="AI57" s="5">
        <v>1916</v>
      </c>
      <c r="AJ57" s="5">
        <v>0</v>
      </c>
      <c r="AK57" s="5">
        <v>1337</v>
      </c>
      <c r="AL57" s="5">
        <v>1130</v>
      </c>
      <c r="AM57" s="5">
        <v>0</v>
      </c>
      <c r="AN57" s="5">
        <v>6</v>
      </c>
      <c r="AO57" s="5">
        <v>201</v>
      </c>
      <c r="AP57" s="5">
        <v>0</v>
      </c>
      <c r="AQ57" s="5">
        <v>0</v>
      </c>
      <c r="AR57" s="5">
        <v>0</v>
      </c>
      <c r="AS57" s="5">
        <v>0</v>
      </c>
    </row>
    <row r="58" spans="1:45">
      <c r="A58" s="5">
        <v>1388</v>
      </c>
      <c r="B58" s="5">
        <v>2</v>
      </c>
      <c r="C58" s="5" t="s">
        <v>259</v>
      </c>
      <c r="D58" s="5" t="s">
        <v>260</v>
      </c>
      <c r="E58" s="5">
        <v>370505</v>
      </c>
      <c r="F58" s="5">
        <v>252101</v>
      </c>
      <c r="G58" s="5">
        <v>41565</v>
      </c>
      <c r="H58" s="5">
        <v>28792</v>
      </c>
      <c r="I58" s="5">
        <v>12738</v>
      </c>
      <c r="J58" s="5">
        <v>26872</v>
      </c>
      <c r="K58" s="5">
        <v>7717</v>
      </c>
      <c r="L58" s="5">
        <v>720</v>
      </c>
      <c r="M58" s="5">
        <v>0</v>
      </c>
      <c r="N58" s="5">
        <v>88595</v>
      </c>
      <c r="O58" s="5">
        <v>86180</v>
      </c>
      <c r="P58" s="5">
        <v>871</v>
      </c>
      <c r="Q58" s="5">
        <v>1236</v>
      </c>
      <c r="R58" s="5">
        <v>300</v>
      </c>
      <c r="S58" s="5">
        <v>0</v>
      </c>
      <c r="T58" s="5">
        <v>8</v>
      </c>
      <c r="U58" s="5">
        <v>0</v>
      </c>
      <c r="V58" s="5">
        <v>36496</v>
      </c>
      <c r="W58" s="5">
        <v>32215</v>
      </c>
      <c r="X58" s="5">
        <v>325</v>
      </c>
      <c r="Y58" s="5">
        <v>337</v>
      </c>
      <c r="Z58" s="5">
        <v>1426</v>
      </c>
      <c r="AA58" s="5">
        <v>2182</v>
      </c>
      <c r="AB58" s="5">
        <v>10</v>
      </c>
      <c r="AC58" s="5">
        <v>0</v>
      </c>
      <c r="AD58" s="5">
        <v>370422</v>
      </c>
      <c r="AE58" s="5">
        <v>320492</v>
      </c>
      <c r="AF58" s="5">
        <v>602</v>
      </c>
      <c r="AG58" s="5">
        <v>595</v>
      </c>
      <c r="AH58" s="5">
        <v>3130</v>
      </c>
      <c r="AI58" s="5">
        <v>45603</v>
      </c>
      <c r="AJ58" s="5">
        <v>0</v>
      </c>
      <c r="AK58" s="5">
        <v>22968</v>
      </c>
      <c r="AL58" s="5">
        <v>17840</v>
      </c>
      <c r="AM58" s="5">
        <v>89</v>
      </c>
      <c r="AN58" s="5">
        <v>78</v>
      </c>
      <c r="AO58" s="5">
        <v>4024</v>
      </c>
      <c r="AP58" s="5">
        <v>937</v>
      </c>
      <c r="AQ58" s="5">
        <v>0</v>
      </c>
      <c r="AR58" s="5">
        <v>0</v>
      </c>
      <c r="AS58" s="5">
        <v>0</v>
      </c>
    </row>
    <row r="59" spans="1:45">
      <c r="A59" s="5">
        <v>1388</v>
      </c>
      <c r="B59" s="5">
        <v>3</v>
      </c>
      <c r="C59" s="5" t="s">
        <v>261</v>
      </c>
      <c r="D59" s="5" t="s">
        <v>262</v>
      </c>
      <c r="E59" s="5">
        <v>26239</v>
      </c>
      <c r="F59" s="5">
        <v>11494</v>
      </c>
      <c r="G59" s="5">
        <v>6588</v>
      </c>
      <c r="H59" s="5">
        <v>2348</v>
      </c>
      <c r="I59" s="5">
        <v>1158</v>
      </c>
      <c r="J59" s="5">
        <v>3962</v>
      </c>
      <c r="K59" s="5">
        <v>450</v>
      </c>
      <c r="L59" s="5">
        <v>239</v>
      </c>
      <c r="M59" s="5">
        <v>0</v>
      </c>
      <c r="N59" s="5">
        <v>3625</v>
      </c>
      <c r="O59" s="5">
        <v>3274</v>
      </c>
      <c r="P59" s="5">
        <v>153</v>
      </c>
      <c r="Q59" s="5">
        <v>197</v>
      </c>
      <c r="R59" s="5">
        <v>0</v>
      </c>
      <c r="S59" s="5">
        <v>0</v>
      </c>
      <c r="T59" s="5">
        <v>0</v>
      </c>
      <c r="U59" s="5">
        <v>0</v>
      </c>
      <c r="V59" s="5">
        <v>3860</v>
      </c>
      <c r="W59" s="5">
        <v>2316</v>
      </c>
      <c r="X59" s="5">
        <v>14</v>
      </c>
      <c r="Y59" s="5">
        <v>39</v>
      </c>
      <c r="Z59" s="5">
        <v>614</v>
      </c>
      <c r="AA59" s="5">
        <v>876</v>
      </c>
      <c r="AB59" s="5">
        <v>0</v>
      </c>
      <c r="AC59" s="5">
        <v>0</v>
      </c>
      <c r="AD59" s="5">
        <v>4064</v>
      </c>
      <c r="AE59" s="5">
        <v>3476</v>
      </c>
      <c r="AF59" s="5">
        <v>54</v>
      </c>
      <c r="AG59" s="5">
        <v>3</v>
      </c>
      <c r="AH59" s="5">
        <v>446</v>
      </c>
      <c r="AI59" s="5">
        <v>85</v>
      </c>
      <c r="AJ59" s="5">
        <v>0</v>
      </c>
      <c r="AK59" s="5">
        <v>9227</v>
      </c>
      <c r="AL59" s="5">
        <v>9127</v>
      </c>
      <c r="AM59" s="5">
        <v>1</v>
      </c>
      <c r="AN59" s="5">
        <v>24</v>
      </c>
      <c r="AO59" s="5">
        <v>75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1388</v>
      </c>
      <c r="B60" s="5">
        <v>4</v>
      </c>
      <c r="C60" s="5" t="s">
        <v>263</v>
      </c>
      <c r="D60" s="5" t="s">
        <v>262</v>
      </c>
      <c r="E60" s="5">
        <v>26239</v>
      </c>
      <c r="F60" s="5">
        <v>11494</v>
      </c>
      <c r="G60" s="5">
        <v>6588</v>
      </c>
      <c r="H60" s="5">
        <v>2348</v>
      </c>
      <c r="I60" s="5">
        <v>1158</v>
      </c>
      <c r="J60" s="5">
        <v>3962</v>
      </c>
      <c r="K60" s="5">
        <v>450</v>
      </c>
      <c r="L60" s="5">
        <v>239</v>
      </c>
      <c r="M60" s="5">
        <v>0</v>
      </c>
      <c r="N60" s="5">
        <v>3625</v>
      </c>
      <c r="O60" s="5">
        <v>3274</v>
      </c>
      <c r="P60" s="5">
        <v>153</v>
      </c>
      <c r="Q60" s="5">
        <v>197</v>
      </c>
      <c r="R60" s="5">
        <v>0</v>
      </c>
      <c r="S60" s="5">
        <v>0</v>
      </c>
      <c r="T60" s="5">
        <v>0</v>
      </c>
      <c r="U60" s="5">
        <v>0</v>
      </c>
      <c r="V60" s="5">
        <v>3860</v>
      </c>
      <c r="W60" s="5">
        <v>2316</v>
      </c>
      <c r="X60" s="5">
        <v>14</v>
      </c>
      <c r="Y60" s="5">
        <v>39</v>
      </c>
      <c r="Z60" s="5">
        <v>614</v>
      </c>
      <c r="AA60" s="5">
        <v>876</v>
      </c>
      <c r="AB60" s="5">
        <v>0</v>
      </c>
      <c r="AC60" s="5">
        <v>0</v>
      </c>
      <c r="AD60" s="5">
        <v>4064</v>
      </c>
      <c r="AE60" s="5">
        <v>3476</v>
      </c>
      <c r="AF60" s="5">
        <v>54</v>
      </c>
      <c r="AG60" s="5">
        <v>3</v>
      </c>
      <c r="AH60" s="5">
        <v>446</v>
      </c>
      <c r="AI60" s="5">
        <v>85</v>
      </c>
      <c r="AJ60" s="5">
        <v>0</v>
      </c>
      <c r="AK60" s="5">
        <v>9227</v>
      </c>
      <c r="AL60" s="5">
        <v>9127</v>
      </c>
      <c r="AM60" s="5">
        <v>1</v>
      </c>
      <c r="AN60" s="5">
        <v>24</v>
      </c>
      <c r="AO60" s="5">
        <v>75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1388</v>
      </c>
      <c r="B61" s="5">
        <v>3</v>
      </c>
      <c r="C61" s="5" t="s">
        <v>264</v>
      </c>
      <c r="D61" s="5" t="s">
        <v>265</v>
      </c>
      <c r="E61" s="5">
        <v>344266</v>
      </c>
      <c r="F61" s="5">
        <v>240607</v>
      </c>
      <c r="G61" s="5">
        <v>34978</v>
      </c>
      <c r="H61" s="5">
        <v>26444</v>
      </c>
      <c r="I61" s="5">
        <v>11580</v>
      </c>
      <c r="J61" s="5">
        <v>22911</v>
      </c>
      <c r="K61" s="5">
        <v>7267</v>
      </c>
      <c r="L61" s="5">
        <v>481</v>
      </c>
      <c r="M61" s="5">
        <v>0</v>
      </c>
      <c r="N61" s="5">
        <v>84971</v>
      </c>
      <c r="O61" s="5">
        <v>82905</v>
      </c>
      <c r="P61" s="5">
        <v>718</v>
      </c>
      <c r="Q61" s="5">
        <v>1039</v>
      </c>
      <c r="R61" s="5">
        <v>300</v>
      </c>
      <c r="S61" s="5">
        <v>0</v>
      </c>
      <c r="T61" s="5">
        <v>8</v>
      </c>
      <c r="U61" s="5">
        <v>0</v>
      </c>
      <c r="V61" s="5">
        <v>32636</v>
      </c>
      <c r="W61" s="5">
        <v>29898</v>
      </c>
      <c r="X61" s="5">
        <v>311</v>
      </c>
      <c r="Y61" s="5">
        <v>298</v>
      </c>
      <c r="Z61" s="5">
        <v>812</v>
      </c>
      <c r="AA61" s="5">
        <v>1306</v>
      </c>
      <c r="AB61" s="5">
        <v>10</v>
      </c>
      <c r="AC61" s="5">
        <v>0</v>
      </c>
      <c r="AD61" s="5">
        <v>366358</v>
      </c>
      <c r="AE61" s="5">
        <v>317017</v>
      </c>
      <c r="AF61" s="5">
        <v>547</v>
      </c>
      <c r="AG61" s="5">
        <v>593</v>
      </c>
      <c r="AH61" s="5">
        <v>2683</v>
      </c>
      <c r="AI61" s="5">
        <v>45518</v>
      </c>
      <c r="AJ61" s="5">
        <v>0</v>
      </c>
      <c r="AK61" s="5">
        <v>13741</v>
      </c>
      <c r="AL61" s="5">
        <v>8713</v>
      </c>
      <c r="AM61" s="5">
        <v>88</v>
      </c>
      <c r="AN61" s="5">
        <v>54</v>
      </c>
      <c r="AO61" s="5">
        <v>3949</v>
      </c>
      <c r="AP61" s="5">
        <v>937</v>
      </c>
      <c r="AQ61" s="5">
        <v>0</v>
      </c>
      <c r="AR61" s="5">
        <v>0</v>
      </c>
      <c r="AS61" s="5">
        <v>0</v>
      </c>
    </row>
    <row r="62" spans="1:45">
      <c r="A62" s="5">
        <v>1388</v>
      </c>
      <c r="B62" s="5">
        <v>4</v>
      </c>
      <c r="C62" s="5" t="s">
        <v>266</v>
      </c>
      <c r="D62" s="5" t="s">
        <v>267</v>
      </c>
      <c r="E62" s="5">
        <v>100498</v>
      </c>
      <c r="F62" s="5">
        <v>80648</v>
      </c>
      <c r="G62" s="5">
        <v>2533</v>
      </c>
      <c r="H62" s="5">
        <v>5757</v>
      </c>
      <c r="I62" s="5">
        <v>2725</v>
      </c>
      <c r="J62" s="5">
        <v>4762</v>
      </c>
      <c r="K62" s="5">
        <v>3681</v>
      </c>
      <c r="L62" s="5">
        <v>392</v>
      </c>
      <c r="M62" s="5">
        <v>0</v>
      </c>
      <c r="N62" s="5">
        <v>22913</v>
      </c>
      <c r="O62" s="5">
        <v>21501</v>
      </c>
      <c r="P62" s="5">
        <v>363</v>
      </c>
      <c r="Q62" s="5">
        <v>749</v>
      </c>
      <c r="R62" s="5">
        <v>300</v>
      </c>
      <c r="S62" s="5">
        <v>0</v>
      </c>
      <c r="T62" s="5">
        <v>0</v>
      </c>
      <c r="U62" s="5">
        <v>0</v>
      </c>
      <c r="V62" s="5">
        <v>26787</v>
      </c>
      <c r="W62" s="5">
        <v>24539</v>
      </c>
      <c r="X62" s="5">
        <v>237</v>
      </c>
      <c r="Y62" s="5">
        <v>122</v>
      </c>
      <c r="Z62" s="5">
        <v>791</v>
      </c>
      <c r="AA62" s="5">
        <v>1097</v>
      </c>
      <c r="AB62" s="5">
        <v>0</v>
      </c>
      <c r="AC62" s="5">
        <v>0</v>
      </c>
      <c r="AD62" s="5">
        <v>357720</v>
      </c>
      <c r="AE62" s="5">
        <v>312873</v>
      </c>
      <c r="AF62" s="5">
        <v>301</v>
      </c>
      <c r="AG62" s="5">
        <v>509</v>
      </c>
      <c r="AH62" s="5">
        <v>2253</v>
      </c>
      <c r="AI62" s="5">
        <v>41784</v>
      </c>
      <c r="AJ62" s="5">
        <v>0</v>
      </c>
      <c r="AK62" s="5">
        <v>9487</v>
      </c>
      <c r="AL62" s="5">
        <v>6834</v>
      </c>
      <c r="AM62" s="5">
        <v>38</v>
      </c>
      <c r="AN62" s="5">
        <v>54</v>
      </c>
      <c r="AO62" s="5">
        <v>1624</v>
      </c>
      <c r="AP62" s="5">
        <v>937</v>
      </c>
      <c r="AQ62" s="5">
        <v>0</v>
      </c>
      <c r="AR62" s="5">
        <v>0</v>
      </c>
      <c r="AS62" s="5">
        <v>0</v>
      </c>
    </row>
    <row r="63" spans="1:45">
      <c r="A63" s="5">
        <v>1388</v>
      </c>
      <c r="B63" s="5">
        <v>4</v>
      </c>
      <c r="C63" s="5" t="s">
        <v>268</v>
      </c>
      <c r="D63" s="5" t="s">
        <v>269</v>
      </c>
      <c r="E63" s="5">
        <v>133233</v>
      </c>
      <c r="F63" s="5">
        <v>86038</v>
      </c>
      <c r="G63" s="5">
        <v>8030</v>
      </c>
      <c r="H63" s="5">
        <v>19333</v>
      </c>
      <c r="I63" s="5">
        <v>7569</v>
      </c>
      <c r="J63" s="5">
        <v>11991</v>
      </c>
      <c r="K63" s="5">
        <v>200</v>
      </c>
      <c r="L63" s="5">
        <v>73</v>
      </c>
      <c r="M63" s="5">
        <v>0</v>
      </c>
      <c r="N63" s="5">
        <v>3181</v>
      </c>
      <c r="O63" s="5">
        <v>2815</v>
      </c>
      <c r="P63" s="5">
        <v>185</v>
      </c>
      <c r="Q63" s="5">
        <v>181</v>
      </c>
      <c r="R63" s="5">
        <v>0</v>
      </c>
      <c r="S63" s="5">
        <v>0</v>
      </c>
      <c r="T63" s="5">
        <v>0</v>
      </c>
      <c r="U63" s="5">
        <v>0</v>
      </c>
      <c r="V63" s="5">
        <v>2606</v>
      </c>
      <c r="W63" s="5">
        <v>2138</v>
      </c>
      <c r="X63" s="5">
        <v>74</v>
      </c>
      <c r="Y63" s="5">
        <v>176</v>
      </c>
      <c r="Z63" s="5">
        <v>21</v>
      </c>
      <c r="AA63" s="5">
        <v>186</v>
      </c>
      <c r="AB63" s="5">
        <v>10</v>
      </c>
      <c r="AC63" s="5">
        <v>0</v>
      </c>
      <c r="AD63" s="5">
        <v>2677</v>
      </c>
      <c r="AE63" s="5">
        <v>1829</v>
      </c>
      <c r="AF63" s="5">
        <v>60</v>
      </c>
      <c r="AG63" s="5">
        <v>77</v>
      </c>
      <c r="AH63" s="5">
        <v>225</v>
      </c>
      <c r="AI63" s="5">
        <v>486</v>
      </c>
      <c r="AJ63" s="5">
        <v>0</v>
      </c>
      <c r="AK63" s="5">
        <v>1774</v>
      </c>
      <c r="AL63" s="5">
        <v>750</v>
      </c>
      <c r="AM63" s="5">
        <v>0</v>
      </c>
      <c r="AN63" s="5">
        <v>0</v>
      </c>
      <c r="AO63" s="5">
        <v>1024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1388</v>
      </c>
      <c r="B64" s="5">
        <v>4</v>
      </c>
      <c r="C64" s="5" t="s">
        <v>270</v>
      </c>
      <c r="D64" s="5" t="s">
        <v>271</v>
      </c>
      <c r="E64" s="5">
        <v>102014</v>
      </c>
      <c r="F64" s="5">
        <v>73492</v>
      </c>
      <c r="G64" s="5">
        <v>23725</v>
      </c>
      <c r="H64" s="5">
        <v>105</v>
      </c>
      <c r="I64" s="5">
        <v>1286</v>
      </c>
      <c r="J64" s="5">
        <v>8</v>
      </c>
      <c r="K64" s="5">
        <v>3386</v>
      </c>
      <c r="L64" s="5">
        <v>13</v>
      </c>
      <c r="M64" s="5">
        <v>0</v>
      </c>
      <c r="N64" s="5">
        <v>58148</v>
      </c>
      <c r="O64" s="5">
        <v>58103</v>
      </c>
      <c r="P64" s="5">
        <v>35</v>
      </c>
      <c r="Q64" s="5">
        <v>3</v>
      </c>
      <c r="R64" s="5">
        <v>0</v>
      </c>
      <c r="S64" s="5">
        <v>0</v>
      </c>
      <c r="T64" s="5">
        <v>8</v>
      </c>
      <c r="U64" s="5">
        <v>0</v>
      </c>
      <c r="V64" s="5">
        <v>2376</v>
      </c>
      <c r="W64" s="5">
        <v>2353</v>
      </c>
      <c r="X64" s="5">
        <v>0</v>
      </c>
      <c r="Y64" s="5">
        <v>0</v>
      </c>
      <c r="Z64" s="5">
        <v>0</v>
      </c>
      <c r="AA64" s="5">
        <v>23</v>
      </c>
      <c r="AB64" s="5">
        <v>0</v>
      </c>
      <c r="AC64" s="5">
        <v>0</v>
      </c>
      <c r="AD64" s="5">
        <v>4017</v>
      </c>
      <c r="AE64" s="5">
        <v>653</v>
      </c>
      <c r="AF64" s="5">
        <v>0</v>
      </c>
      <c r="AG64" s="5">
        <v>0</v>
      </c>
      <c r="AH64" s="5">
        <v>135</v>
      </c>
      <c r="AI64" s="5">
        <v>3228</v>
      </c>
      <c r="AJ64" s="5">
        <v>0</v>
      </c>
      <c r="AK64" s="5">
        <v>2030</v>
      </c>
      <c r="AL64" s="5">
        <v>729</v>
      </c>
      <c r="AM64" s="5">
        <v>0</v>
      </c>
      <c r="AN64" s="5">
        <v>0</v>
      </c>
      <c r="AO64" s="5">
        <v>1301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1388</v>
      </c>
      <c r="B65" s="5">
        <v>4</v>
      </c>
      <c r="C65" s="5" t="s">
        <v>272</v>
      </c>
      <c r="D65" s="5" t="s">
        <v>273</v>
      </c>
      <c r="E65" s="5">
        <v>8521</v>
      </c>
      <c r="F65" s="5">
        <v>429</v>
      </c>
      <c r="G65" s="5">
        <v>690</v>
      </c>
      <c r="H65" s="5">
        <v>1250</v>
      </c>
      <c r="I65" s="5">
        <v>0</v>
      </c>
      <c r="J65" s="5">
        <v>6149</v>
      </c>
      <c r="K65" s="5">
        <v>0</v>
      </c>
      <c r="L65" s="5">
        <v>3</v>
      </c>
      <c r="M65" s="5">
        <v>0</v>
      </c>
      <c r="N65" s="5">
        <v>728</v>
      </c>
      <c r="O65" s="5">
        <v>486</v>
      </c>
      <c r="P65" s="5">
        <v>136</v>
      </c>
      <c r="Q65" s="5">
        <v>106</v>
      </c>
      <c r="R65" s="5">
        <v>0</v>
      </c>
      <c r="S65" s="5">
        <v>0</v>
      </c>
      <c r="T65" s="5">
        <v>0</v>
      </c>
      <c r="U65" s="5">
        <v>0</v>
      </c>
      <c r="V65" s="5">
        <v>867</v>
      </c>
      <c r="W65" s="5">
        <v>867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1945</v>
      </c>
      <c r="AE65" s="5">
        <v>1660</v>
      </c>
      <c r="AF65" s="5">
        <v>187</v>
      </c>
      <c r="AG65" s="5">
        <v>8</v>
      </c>
      <c r="AH65" s="5">
        <v>71</v>
      </c>
      <c r="AI65" s="5">
        <v>20</v>
      </c>
      <c r="AJ65" s="5">
        <v>0</v>
      </c>
      <c r="AK65" s="5">
        <v>450</v>
      </c>
      <c r="AL65" s="5">
        <v>400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1388</v>
      </c>
      <c r="B66" s="5">
        <v>2</v>
      </c>
      <c r="C66" s="5" t="s">
        <v>274</v>
      </c>
      <c r="D66" s="5" t="s">
        <v>275</v>
      </c>
      <c r="E66" s="5">
        <v>1253534</v>
      </c>
      <c r="F66" s="5">
        <v>601696</v>
      </c>
      <c r="G66" s="5">
        <v>15961</v>
      </c>
      <c r="H66" s="5">
        <v>22214</v>
      </c>
      <c r="I66" s="5">
        <v>16677</v>
      </c>
      <c r="J66" s="5">
        <v>446218</v>
      </c>
      <c r="K66" s="5">
        <v>147480</v>
      </c>
      <c r="L66" s="5">
        <v>3289</v>
      </c>
      <c r="M66" s="5">
        <v>0</v>
      </c>
      <c r="N66" s="5">
        <v>118106</v>
      </c>
      <c r="O66" s="5">
        <v>113186</v>
      </c>
      <c r="P66" s="5">
        <v>1725</v>
      </c>
      <c r="Q66" s="5">
        <v>1726</v>
      </c>
      <c r="R66" s="5">
        <v>83</v>
      </c>
      <c r="S66" s="5">
        <v>693</v>
      </c>
      <c r="T66" s="5">
        <v>693</v>
      </c>
      <c r="U66" s="5">
        <v>0</v>
      </c>
      <c r="V66" s="5">
        <v>95276</v>
      </c>
      <c r="W66" s="5">
        <v>85127</v>
      </c>
      <c r="X66" s="5">
        <v>1149</v>
      </c>
      <c r="Y66" s="5">
        <v>262</v>
      </c>
      <c r="Z66" s="5">
        <v>538</v>
      </c>
      <c r="AA66" s="5">
        <v>8196</v>
      </c>
      <c r="AB66" s="5">
        <v>4</v>
      </c>
      <c r="AC66" s="5">
        <v>0</v>
      </c>
      <c r="AD66" s="5">
        <v>40246</v>
      </c>
      <c r="AE66" s="5">
        <v>20370</v>
      </c>
      <c r="AF66" s="5">
        <v>2505</v>
      </c>
      <c r="AG66" s="5">
        <v>369</v>
      </c>
      <c r="AH66" s="5">
        <v>1018</v>
      </c>
      <c r="AI66" s="5">
        <v>15985</v>
      </c>
      <c r="AJ66" s="5">
        <v>0</v>
      </c>
      <c r="AK66" s="5">
        <v>393810</v>
      </c>
      <c r="AL66" s="5">
        <v>287994</v>
      </c>
      <c r="AM66" s="5">
        <v>388</v>
      </c>
      <c r="AN66" s="5">
        <v>2144</v>
      </c>
      <c r="AO66" s="5">
        <v>11427</v>
      </c>
      <c r="AP66" s="5">
        <v>52539</v>
      </c>
      <c r="AQ66" s="5">
        <v>39288</v>
      </c>
      <c r="AR66" s="5">
        <v>30</v>
      </c>
      <c r="AS66" s="5">
        <v>0</v>
      </c>
    </row>
    <row r="67" spans="1:45">
      <c r="A67" s="5">
        <v>1388</v>
      </c>
      <c r="B67" s="5">
        <v>3</v>
      </c>
      <c r="C67" s="5" t="s">
        <v>276</v>
      </c>
      <c r="D67" s="5" t="s">
        <v>275</v>
      </c>
      <c r="E67" s="5">
        <v>1253534</v>
      </c>
      <c r="F67" s="5">
        <v>601696</v>
      </c>
      <c r="G67" s="5">
        <v>15961</v>
      </c>
      <c r="H67" s="5">
        <v>22214</v>
      </c>
      <c r="I67" s="5">
        <v>16677</v>
      </c>
      <c r="J67" s="5">
        <v>446218</v>
      </c>
      <c r="K67" s="5">
        <v>147480</v>
      </c>
      <c r="L67" s="5">
        <v>3289</v>
      </c>
      <c r="M67" s="5">
        <v>0</v>
      </c>
      <c r="N67" s="5">
        <v>118106</v>
      </c>
      <c r="O67" s="5">
        <v>113186</v>
      </c>
      <c r="P67" s="5">
        <v>1725</v>
      </c>
      <c r="Q67" s="5">
        <v>1726</v>
      </c>
      <c r="R67" s="5">
        <v>83</v>
      </c>
      <c r="S67" s="5">
        <v>693</v>
      </c>
      <c r="T67" s="5">
        <v>693</v>
      </c>
      <c r="U67" s="5">
        <v>0</v>
      </c>
      <c r="V67" s="5">
        <v>95276</v>
      </c>
      <c r="W67" s="5">
        <v>85127</v>
      </c>
      <c r="X67" s="5">
        <v>1149</v>
      </c>
      <c r="Y67" s="5">
        <v>262</v>
      </c>
      <c r="Z67" s="5">
        <v>538</v>
      </c>
      <c r="AA67" s="5">
        <v>8196</v>
      </c>
      <c r="AB67" s="5">
        <v>4</v>
      </c>
      <c r="AC67" s="5">
        <v>0</v>
      </c>
      <c r="AD67" s="5">
        <v>40246</v>
      </c>
      <c r="AE67" s="5">
        <v>20370</v>
      </c>
      <c r="AF67" s="5">
        <v>2505</v>
      </c>
      <c r="AG67" s="5">
        <v>369</v>
      </c>
      <c r="AH67" s="5">
        <v>1018</v>
      </c>
      <c r="AI67" s="5">
        <v>15985</v>
      </c>
      <c r="AJ67" s="5">
        <v>0</v>
      </c>
      <c r="AK67" s="5">
        <v>393810</v>
      </c>
      <c r="AL67" s="5">
        <v>287994</v>
      </c>
      <c r="AM67" s="5">
        <v>388</v>
      </c>
      <c r="AN67" s="5">
        <v>2144</v>
      </c>
      <c r="AO67" s="5">
        <v>11427</v>
      </c>
      <c r="AP67" s="5">
        <v>52539</v>
      </c>
      <c r="AQ67" s="5">
        <v>39288</v>
      </c>
      <c r="AR67" s="5">
        <v>30</v>
      </c>
      <c r="AS67" s="5">
        <v>0</v>
      </c>
    </row>
    <row r="68" spans="1:45">
      <c r="A68" s="5">
        <v>1388</v>
      </c>
      <c r="B68" s="5">
        <v>4</v>
      </c>
      <c r="C68" s="5" t="s">
        <v>277</v>
      </c>
      <c r="D68" s="5" t="s">
        <v>278</v>
      </c>
      <c r="E68" s="5">
        <v>263017</v>
      </c>
      <c r="F68" s="5">
        <v>207312</v>
      </c>
      <c r="G68" s="5">
        <v>8074</v>
      </c>
      <c r="H68" s="5">
        <v>9885</v>
      </c>
      <c r="I68" s="5">
        <v>6886</v>
      </c>
      <c r="J68" s="5">
        <v>24109</v>
      </c>
      <c r="K68" s="5">
        <v>6466</v>
      </c>
      <c r="L68" s="5">
        <v>285</v>
      </c>
      <c r="M68" s="5">
        <v>0</v>
      </c>
      <c r="N68" s="5">
        <v>29553</v>
      </c>
      <c r="O68" s="5">
        <v>28553</v>
      </c>
      <c r="P68" s="5">
        <v>876</v>
      </c>
      <c r="Q68" s="5">
        <v>70</v>
      </c>
      <c r="R68" s="5">
        <v>0</v>
      </c>
      <c r="S68" s="5">
        <v>12</v>
      </c>
      <c r="T68" s="5">
        <v>42</v>
      </c>
      <c r="U68" s="5">
        <v>0</v>
      </c>
      <c r="V68" s="5">
        <v>59832</v>
      </c>
      <c r="W68" s="5">
        <v>53101</v>
      </c>
      <c r="X68" s="5">
        <v>232</v>
      </c>
      <c r="Y68" s="5">
        <v>255</v>
      </c>
      <c r="Z68" s="5">
        <v>538</v>
      </c>
      <c r="AA68" s="5">
        <v>5705</v>
      </c>
      <c r="AB68" s="5">
        <v>0</v>
      </c>
      <c r="AC68" s="5">
        <v>0</v>
      </c>
      <c r="AD68" s="5">
        <v>26866</v>
      </c>
      <c r="AE68" s="5">
        <v>11295</v>
      </c>
      <c r="AF68" s="5">
        <v>2366</v>
      </c>
      <c r="AG68" s="5">
        <v>155</v>
      </c>
      <c r="AH68" s="5">
        <v>761</v>
      </c>
      <c r="AI68" s="5">
        <v>12290</v>
      </c>
      <c r="AJ68" s="5">
        <v>0</v>
      </c>
      <c r="AK68" s="5">
        <v>43994</v>
      </c>
      <c r="AL68" s="5">
        <v>18423</v>
      </c>
      <c r="AM68" s="5">
        <v>27</v>
      </c>
      <c r="AN68" s="5">
        <v>1543</v>
      </c>
      <c r="AO68" s="5">
        <v>5806</v>
      </c>
      <c r="AP68" s="5">
        <v>17845</v>
      </c>
      <c r="AQ68" s="5">
        <v>350</v>
      </c>
      <c r="AR68" s="5">
        <v>0</v>
      </c>
      <c r="AS68" s="5">
        <v>0</v>
      </c>
    </row>
    <row r="69" spans="1:45">
      <c r="A69" s="5">
        <v>1388</v>
      </c>
      <c r="B69" s="5">
        <v>4</v>
      </c>
      <c r="C69" s="5" t="s">
        <v>279</v>
      </c>
      <c r="D69" s="5" t="s">
        <v>280</v>
      </c>
      <c r="E69" s="5">
        <v>676927</v>
      </c>
      <c r="F69" s="5">
        <v>179964</v>
      </c>
      <c r="G69" s="5">
        <v>3849</v>
      </c>
      <c r="H69" s="5">
        <v>7517</v>
      </c>
      <c r="I69" s="5">
        <v>4539</v>
      </c>
      <c r="J69" s="5">
        <v>369804</v>
      </c>
      <c r="K69" s="5">
        <v>110688</v>
      </c>
      <c r="L69" s="5">
        <v>565</v>
      </c>
      <c r="M69" s="5">
        <v>0</v>
      </c>
      <c r="N69" s="5">
        <v>28716</v>
      </c>
      <c r="O69" s="5">
        <v>26328</v>
      </c>
      <c r="P69" s="5">
        <v>269</v>
      </c>
      <c r="Q69" s="5">
        <v>1445</v>
      </c>
      <c r="R69" s="5">
        <v>0</v>
      </c>
      <c r="S69" s="5">
        <v>675</v>
      </c>
      <c r="T69" s="5">
        <v>0</v>
      </c>
      <c r="U69" s="5">
        <v>0</v>
      </c>
      <c r="V69" s="5">
        <v>10828</v>
      </c>
      <c r="W69" s="5">
        <v>10679</v>
      </c>
      <c r="X69" s="5">
        <v>51</v>
      </c>
      <c r="Y69" s="5">
        <v>0</v>
      </c>
      <c r="Z69" s="5">
        <v>0</v>
      </c>
      <c r="AA69" s="5">
        <v>94</v>
      </c>
      <c r="AB69" s="5">
        <v>4</v>
      </c>
      <c r="AC69" s="5">
        <v>0</v>
      </c>
      <c r="AD69" s="5">
        <v>7352</v>
      </c>
      <c r="AE69" s="5">
        <v>5235</v>
      </c>
      <c r="AF69" s="5">
        <v>63</v>
      </c>
      <c r="AG69" s="5">
        <v>92</v>
      </c>
      <c r="AH69" s="5">
        <v>137</v>
      </c>
      <c r="AI69" s="5">
        <v>1825</v>
      </c>
      <c r="AJ69" s="5">
        <v>0</v>
      </c>
      <c r="AK69" s="5">
        <v>88180</v>
      </c>
      <c r="AL69" s="5">
        <v>10774</v>
      </c>
      <c r="AM69" s="5">
        <v>91</v>
      </c>
      <c r="AN69" s="5">
        <v>137</v>
      </c>
      <c r="AO69" s="5">
        <v>3545</v>
      </c>
      <c r="AP69" s="5">
        <v>34694</v>
      </c>
      <c r="AQ69" s="5">
        <v>38938</v>
      </c>
      <c r="AR69" s="5">
        <v>0</v>
      </c>
      <c r="AS69" s="5">
        <v>0</v>
      </c>
    </row>
    <row r="70" spans="1:45">
      <c r="A70" s="5">
        <v>1388</v>
      </c>
      <c r="B70" s="5">
        <v>4</v>
      </c>
      <c r="C70" s="5" t="s">
        <v>281</v>
      </c>
      <c r="D70" s="5" t="s">
        <v>282</v>
      </c>
      <c r="E70" s="5">
        <v>313591</v>
      </c>
      <c r="F70" s="5">
        <v>214420</v>
      </c>
      <c r="G70" s="5">
        <v>4038</v>
      </c>
      <c r="H70" s="5">
        <v>4812</v>
      </c>
      <c r="I70" s="5">
        <v>5251</v>
      </c>
      <c r="J70" s="5">
        <v>52306</v>
      </c>
      <c r="K70" s="5">
        <v>30325</v>
      </c>
      <c r="L70" s="5">
        <v>2439</v>
      </c>
      <c r="M70" s="5">
        <v>0</v>
      </c>
      <c r="N70" s="5">
        <v>59836</v>
      </c>
      <c r="O70" s="5">
        <v>58305</v>
      </c>
      <c r="P70" s="5">
        <v>580</v>
      </c>
      <c r="Q70" s="5">
        <v>212</v>
      </c>
      <c r="R70" s="5">
        <v>83</v>
      </c>
      <c r="S70" s="5">
        <v>6</v>
      </c>
      <c r="T70" s="5">
        <v>651</v>
      </c>
      <c r="U70" s="5">
        <v>0</v>
      </c>
      <c r="V70" s="5">
        <v>24616</v>
      </c>
      <c r="W70" s="5">
        <v>21346</v>
      </c>
      <c r="X70" s="5">
        <v>867</v>
      </c>
      <c r="Y70" s="5">
        <v>7</v>
      </c>
      <c r="Z70" s="5">
        <v>0</v>
      </c>
      <c r="AA70" s="5">
        <v>2396</v>
      </c>
      <c r="AB70" s="5">
        <v>0</v>
      </c>
      <c r="AC70" s="5">
        <v>0</v>
      </c>
      <c r="AD70" s="5">
        <v>6028</v>
      </c>
      <c r="AE70" s="5">
        <v>3839</v>
      </c>
      <c r="AF70" s="5">
        <v>77</v>
      </c>
      <c r="AG70" s="5">
        <v>122</v>
      </c>
      <c r="AH70" s="5">
        <v>120</v>
      </c>
      <c r="AI70" s="5">
        <v>1870</v>
      </c>
      <c r="AJ70" s="5">
        <v>0</v>
      </c>
      <c r="AK70" s="5">
        <v>261636</v>
      </c>
      <c r="AL70" s="5">
        <v>258797</v>
      </c>
      <c r="AM70" s="5">
        <v>270</v>
      </c>
      <c r="AN70" s="5">
        <v>463</v>
      </c>
      <c r="AO70" s="5">
        <v>2077</v>
      </c>
      <c r="AP70" s="5">
        <v>0</v>
      </c>
      <c r="AQ70" s="5">
        <v>0</v>
      </c>
      <c r="AR70" s="5">
        <v>30</v>
      </c>
      <c r="AS70" s="5">
        <v>0</v>
      </c>
    </row>
    <row r="71" spans="1:45">
      <c r="A71" s="5">
        <v>1388</v>
      </c>
      <c r="B71" s="5">
        <v>2</v>
      </c>
      <c r="C71" s="5" t="s">
        <v>283</v>
      </c>
      <c r="D71" s="5" t="s">
        <v>284</v>
      </c>
      <c r="E71" s="5">
        <v>271953</v>
      </c>
      <c r="F71" s="5">
        <v>203959</v>
      </c>
      <c r="G71" s="5">
        <v>4930</v>
      </c>
      <c r="H71" s="5">
        <v>12087</v>
      </c>
      <c r="I71" s="5">
        <v>4920</v>
      </c>
      <c r="J71" s="5">
        <v>17284</v>
      </c>
      <c r="K71" s="5">
        <v>17531</v>
      </c>
      <c r="L71" s="5">
        <v>11242</v>
      </c>
      <c r="M71" s="5">
        <v>0</v>
      </c>
      <c r="N71" s="5">
        <v>104945</v>
      </c>
      <c r="O71" s="5">
        <v>101902</v>
      </c>
      <c r="P71" s="5">
        <v>1038</v>
      </c>
      <c r="Q71" s="5">
        <v>1586</v>
      </c>
      <c r="R71" s="5">
        <v>198</v>
      </c>
      <c r="S71" s="5">
        <v>0</v>
      </c>
      <c r="T71" s="5">
        <v>222</v>
      </c>
      <c r="U71" s="5">
        <v>0</v>
      </c>
      <c r="V71" s="5">
        <v>7097</v>
      </c>
      <c r="W71" s="5">
        <v>5858</v>
      </c>
      <c r="X71" s="5">
        <v>98</v>
      </c>
      <c r="Y71" s="5">
        <v>0</v>
      </c>
      <c r="Z71" s="5">
        <v>22</v>
      </c>
      <c r="AA71" s="5">
        <v>1119</v>
      </c>
      <c r="AB71" s="5">
        <v>0</v>
      </c>
      <c r="AC71" s="5">
        <v>0</v>
      </c>
      <c r="AD71" s="5">
        <v>31498</v>
      </c>
      <c r="AE71" s="5">
        <v>23263</v>
      </c>
      <c r="AF71" s="5">
        <v>362</v>
      </c>
      <c r="AG71" s="5">
        <v>274</v>
      </c>
      <c r="AH71" s="5">
        <v>328</v>
      </c>
      <c r="AI71" s="5">
        <v>7271</v>
      </c>
      <c r="AJ71" s="5">
        <v>0</v>
      </c>
      <c r="AK71" s="5">
        <v>12050</v>
      </c>
      <c r="AL71" s="5">
        <v>4935</v>
      </c>
      <c r="AM71" s="5">
        <v>71</v>
      </c>
      <c r="AN71" s="5">
        <v>149</v>
      </c>
      <c r="AO71" s="5">
        <v>1738</v>
      </c>
      <c r="AP71" s="5">
        <v>4901</v>
      </c>
      <c r="AQ71" s="5">
        <v>256</v>
      </c>
      <c r="AR71" s="5">
        <v>0</v>
      </c>
      <c r="AS71" s="5">
        <v>0</v>
      </c>
    </row>
    <row r="72" spans="1:45">
      <c r="A72" s="5">
        <v>1388</v>
      </c>
      <c r="B72" s="5">
        <v>7</v>
      </c>
      <c r="C72" s="5" t="s">
        <v>285</v>
      </c>
      <c r="D72" s="5" t="s">
        <v>286</v>
      </c>
      <c r="E72" s="5">
        <v>271953</v>
      </c>
      <c r="F72" s="5">
        <v>203959</v>
      </c>
      <c r="G72" s="5">
        <v>4930</v>
      </c>
      <c r="H72" s="5">
        <v>12087</v>
      </c>
      <c r="I72" s="5">
        <v>4920</v>
      </c>
      <c r="J72" s="5">
        <v>17284</v>
      </c>
      <c r="K72" s="5">
        <v>17531</v>
      </c>
      <c r="L72" s="5">
        <v>11242</v>
      </c>
      <c r="M72" s="5">
        <v>0</v>
      </c>
      <c r="N72" s="5">
        <v>104945</v>
      </c>
      <c r="O72" s="5">
        <v>101902</v>
      </c>
      <c r="P72" s="5">
        <v>1038</v>
      </c>
      <c r="Q72" s="5">
        <v>1586</v>
      </c>
      <c r="R72" s="5">
        <v>198</v>
      </c>
      <c r="S72" s="5">
        <v>0</v>
      </c>
      <c r="T72" s="5">
        <v>222</v>
      </c>
      <c r="U72" s="5">
        <v>0</v>
      </c>
      <c r="V72" s="5">
        <v>7097</v>
      </c>
      <c r="W72" s="5">
        <v>5858</v>
      </c>
      <c r="X72" s="5">
        <v>98</v>
      </c>
      <c r="Y72" s="5">
        <v>0</v>
      </c>
      <c r="Z72" s="5">
        <v>22</v>
      </c>
      <c r="AA72" s="5">
        <v>1119</v>
      </c>
      <c r="AB72" s="5">
        <v>0</v>
      </c>
      <c r="AC72" s="5">
        <v>0</v>
      </c>
      <c r="AD72" s="5">
        <v>31498</v>
      </c>
      <c r="AE72" s="5">
        <v>23263</v>
      </c>
      <c r="AF72" s="5">
        <v>362</v>
      </c>
      <c r="AG72" s="5">
        <v>274</v>
      </c>
      <c r="AH72" s="5">
        <v>328</v>
      </c>
      <c r="AI72" s="5">
        <v>7271</v>
      </c>
      <c r="AJ72" s="5">
        <v>0</v>
      </c>
      <c r="AK72" s="5">
        <v>12050</v>
      </c>
      <c r="AL72" s="5">
        <v>4935</v>
      </c>
      <c r="AM72" s="5">
        <v>71</v>
      </c>
      <c r="AN72" s="5">
        <v>149</v>
      </c>
      <c r="AO72" s="5">
        <v>1738</v>
      </c>
      <c r="AP72" s="5">
        <v>4901</v>
      </c>
      <c r="AQ72" s="5">
        <v>256</v>
      </c>
      <c r="AR72" s="5">
        <v>0</v>
      </c>
      <c r="AS72" s="5">
        <v>0</v>
      </c>
    </row>
    <row r="73" spans="1:45">
      <c r="A73" s="5">
        <v>1388</v>
      </c>
      <c r="B73" s="5">
        <v>4</v>
      </c>
      <c r="C73" s="5" t="s">
        <v>287</v>
      </c>
      <c r="D73" s="5" t="s">
        <v>288</v>
      </c>
      <c r="E73" s="5">
        <v>213608</v>
      </c>
      <c r="F73" s="5">
        <v>159258</v>
      </c>
      <c r="G73" s="5">
        <v>3771</v>
      </c>
      <c r="H73" s="5">
        <v>8382</v>
      </c>
      <c r="I73" s="5">
        <v>3554</v>
      </c>
      <c r="J73" s="5">
        <v>13663</v>
      </c>
      <c r="K73" s="5">
        <v>15795</v>
      </c>
      <c r="L73" s="5">
        <v>9184</v>
      </c>
      <c r="M73" s="5">
        <v>0</v>
      </c>
      <c r="N73" s="5">
        <v>103548</v>
      </c>
      <c r="O73" s="5">
        <v>100520</v>
      </c>
      <c r="P73" s="5">
        <v>1038</v>
      </c>
      <c r="Q73" s="5">
        <v>1573</v>
      </c>
      <c r="R73" s="5">
        <v>198</v>
      </c>
      <c r="S73" s="5">
        <v>0</v>
      </c>
      <c r="T73" s="5">
        <v>219</v>
      </c>
      <c r="U73" s="5">
        <v>0</v>
      </c>
      <c r="V73" s="5">
        <v>6365</v>
      </c>
      <c r="W73" s="5">
        <v>5151</v>
      </c>
      <c r="X73" s="5">
        <v>74</v>
      </c>
      <c r="Y73" s="5">
        <v>0</v>
      </c>
      <c r="Z73" s="5">
        <v>22</v>
      </c>
      <c r="AA73" s="5">
        <v>1119</v>
      </c>
      <c r="AB73" s="5">
        <v>0</v>
      </c>
      <c r="AC73" s="5">
        <v>0</v>
      </c>
      <c r="AD73" s="5">
        <v>24567</v>
      </c>
      <c r="AE73" s="5">
        <v>17632</v>
      </c>
      <c r="AF73" s="5">
        <v>362</v>
      </c>
      <c r="AG73" s="5">
        <v>274</v>
      </c>
      <c r="AH73" s="5">
        <v>320</v>
      </c>
      <c r="AI73" s="5">
        <v>5979</v>
      </c>
      <c r="AJ73" s="5">
        <v>0</v>
      </c>
      <c r="AK73" s="5">
        <v>10511</v>
      </c>
      <c r="AL73" s="5">
        <v>3413</v>
      </c>
      <c r="AM73" s="5">
        <v>71</v>
      </c>
      <c r="AN73" s="5">
        <v>131</v>
      </c>
      <c r="AO73" s="5">
        <v>1738</v>
      </c>
      <c r="AP73" s="5">
        <v>4901</v>
      </c>
      <c r="AQ73" s="5">
        <v>256</v>
      </c>
      <c r="AR73" s="5">
        <v>0</v>
      </c>
      <c r="AS73" s="5">
        <v>0</v>
      </c>
    </row>
    <row r="74" spans="1:45">
      <c r="A74" s="5">
        <v>1388</v>
      </c>
      <c r="B74" s="5">
        <v>9</v>
      </c>
      <c r="C74" s="5" t="s">
        <v>289</v>
      </c>
      <c r="D74" s="5" t="s">
        <v>290</v>
      </c>
      <c r="E74" s="5">
        <v>58345</v>
      </c>
      <c r="F74" s="5">
        <v>44701</v>
      </c>
      <c r="G74" s="5">
        <v>1159</v>
      </c>
      <c r="H74" s="5">
        <v>3705</v>
      </c>
      <c r="I74" s="5">
        <v>1366</v>
      </c>
      <c r="J74" s="5">
        <v>3620</v>
      </c>
      <c r="K74" s="5">
        <v>1736</v>
      </c>
      <c r="L74" s="5">
        <v>2058</v>
      </c>
      <c r="M74" s="5">
        <v>0</v>
      </c>
      <c r="N74" s="5">
        <v>1397</v>
      </c>
      <c r="O74" s="5">
        <v>1382</v>
      </c>
      <c r="P74" s="5">
        <v>0</v>
      </c>
      <c r="Q74" s="5">
        <v>13</v>
      </c>
      <c r="R74" s="5">
        <v>0</v>
      </c>
      <c r="S74" s="5">
        <v>0</v>
      </c>
      <c r="T74" s="5">
        <v>3</v>
      </c>
      <c r="U74" s="5">
        <v>0</v>
      </c>
      <c r="V74" s="5">
        <v>732</v>
      </c>
      <c r="W74" s="5">
        <v>707</v>
      </c>
      <c r="X74" s="5">
        <v>25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6931</v>
      </c>
      <c r="AE74" s="5">
        <v>5631</v>
      </c>
      <c r="AF74" s="5">
        <v>0</v>
      </c>
      <c r="AG74" s="5">
        <v>0</v>
      </c>
      <c r="AH74" s="5">
        <v>8</v>
      </c>
      <c r="AI74" s="5">
        <v>1292</v>
      </c>
      <c r="AJ74" s="5">
        <v>0</v>
      </c>
      <c r="AK74" s="5">
        <v>1539</v>
      </c>
      <c r="AL74" s="5">
        <v>1522</v>
      </c>
      <c r="AM74" s="5">
        <v>0</v>
      </c>
      <c r="AN74" s="5">
        <v>18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1388</v>
      </c>
      <c r="B75" s="5">
        <v>2</v>
      </c>
      <c r="C75" s="5" t="s">
        <v>291</v>
      </c>
      <c r="D75" s="5" t="s">
        <v>292</v>
      </c>
      <c r="E75" s="5">
        <v>1278544</v>
      </c>
      <c r="F75" s="5">
        <v>353378</v>
      </c>
      <c r="G75" s="5">
        <v>29613</v>
      </c>
      <c r="H75" s="5">
        <v>79079</v>
      </c>
      <c r="I75" s="5">
        <v>224823</v>
      </c>
      <c r="J75" s="5">
        <v>566913</v>
      </c>
      <c r="K75" s="5">
        <v>21691</v>
      </c>
      <c r="L75" s="5">
        <v>3047</v>
      </c>
      <c r="M75" s="5">
        <v>0</v>
      </c>
      <c r="N75" s="5">
        <v>37612</v>
      </c>
      <c r="O75" s="5">
        <v>33435</v>
      </c>
      <c r="P75" s="5">
        <v>2485</v>
      </c>
      <c r="Q75" s="5">
        <v>348</v>
      </c>
      <c r="R75" s="5">
        <v>1304</v>
      </c>
      <c r="S75" s="5">
        <v>0</v>
      </c>
      <c r="T75" s="5">
        <v>40</v>
      </c>
      <c r="U75" s="5">
        <v>0</v>
      </c>
      <c r="V75" s="5">
        <v>449097</v>
      </c>
      <c r="W75" s="5">
        <v>45520</v>
      </c>
      <c r="X75" s="5">
        <v>424</v>
      </c>
      <c r="Y75" s="5">
        <v>206</v>
      </c>
      <c r="Z75" s="5">
        <v>28</v>
      </c>
      <c r="AA75" s="5">
        <v>402919</v>
      </c>
      <c r="AB75" s="5">
        <v>0</v>
      </c>
      <c r="AC75" s="5">
        <v>0</v>
      </c>
      <c r="AD75" s="5">
        <v>456880</v>
      </c>
      <c r="AE75" s="5">
        <v>29880</v>
      </c>
      <c r="AF75" s="5">
        <v>986</v>
      </c>
      <c r="AG75" s="5">
        <v>103</v>
      </c>
      <c r="AH75" s="5">
        <v>1954</v>
      </c>
      <c r="AI75" s="5">
        <v>423958</v>
      </c>
      <c r="AJ75" s="5">
        <v>0</v>
      </c>
      <c r="AK75" s="5">
        <v>24867</v>
      </c>
      <c r="AL75" s="5">
        <v>4175</v>
      </c>
      <c r="AM75" s="5">
        <v>45</v>
      </c>
      <c r="AN75" s="5">
        <v>1518</v>
      </c>
      <c r="AO75" s="5">
        <v>2178</v>
      </c>
      <c r="AP75" s="5">
        <v>7083</v>
      </c>
      <c r="AQ75" s="5">
        <v>9868</v>
      </c>
      <c r="AR75" s="5">
        <v>0</v>
      </c>
      <c r="AS75" s="5">
        <v>0</v>
      </c>
    </row>
    <row r="76" spans="1:45">
      <c r="A76" s="5">
        <v>1388</v>
      </c>
      <c r="B76" s="5">
        <v>3</v>
      </c>
      <c r="C76" s="5" t="s">
        <v>293</v>
      </c>
      <c r="D76" s="5" t="s">
        <v>294</v>
      </c>
      <c r="E76" s="5">
        <v>20963</v>
      </c>
      <c r="F76" s="5">
        <v>4841</v>
      </c>
      <c r="G76" s="5">
        <v>2345</v>
      </c>
      <c r="H76" s="5">
        <v>1524</v>
      </c>
      <c r="I76" s="5">
        <v>373</v>
      </c>
      <c r="J76" s="5">
        <v>41</v>
      </c>
      <c r="K76" s="5">
        <v>10428</v>
      </c>
      <c r="L76" s="5">
        <v>1412</v>
      </c>
      <c r="M76" s="5">
        <v>0</v>
      </c>
      <c r="N76" s="5">
        <v>4</v>
      </c>
      <c r="O76" s="5">
        <v>0</v>
      </c>
      <c r="P76" s="5">
        <v>4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5323</v>
      </c>
      <c r="W76" s="5">
        <v>5186</v>
      </c>
      <c r="X76" s="5">
        <v>102</v>
      </c>
      <c r="Y76" s="5">
        <v>0</v>
      </c>
      <c r="Z76" s="5">
        <v>28</v>
      </c>
      <c r="AA76" s="5">
        <v>7</v>
      </c>
      <c r="AB76" s="5">
        <v>0</v>
      </c>
      <c r="AC76" s="5">
        <v>0</v>
      </c>
      <c r="AD76" s="5">
        <v>2403</v>
      </c>
      <c r="AE76" s="5">
        <v>979</v>
      </c>
      <c r="AF76" s="5">
        <v>102</v>
      </c>
      <c r="AG76" s="5">
        <v>0</v>
      </c>
      <c r="AH76" s="5">
        <v>960</v>
      </c>
      <c r="AI76" s="5">
        <v>362</v>
      </c>
      <c r="AJ76" s="5">
        <v>0</v>
      </c>
      <c r="AK76" s="5">
        <v>3251</v>
      </c>
      <c r="AL76" s="5">
        <v>0</v>
      </c>
      <c r="AM76" s="5">
        <v>15</v>
      </c>
      <c r="AN76" s="5">
        <v>521</v>
      </c>
      <c r="AO76" s="5">
        <v>624</v>
      </c>
      <c r="AP76" s="5">
        <v>2068</v>
      </c>
      <c r="AQ76" s="5">
        <v>24</v>
      </c>
      <c r="AR76" s="5">
        <v>0</v>
      </c>
      <c r="AS76" s="5">
        <v>0</v>
      </c>
    </row>
    <row r="77" spans="1:45">
      <c r="A77" s="5">
        <v>1388</v>
      </c>
      <c r="B77" s="5">
        <v>4</v>
      </c>
      <c r="C77" s="5" t="s">
        <v>295</v>
      </c>
      <c r="D77" s="5" t="s">
        <v>296</v>
      </c>
      <c r="E77" s="5">
        <v>20963</v>
      </c>
      <c r="F77" s="5">
        <v>4841</v>
      </c>
      <c r="G77" s="5">
        <v>2345</v>
      </c>
      <c r="H77" s="5">
        <v>1524</v>
      </c>
      <c r="I77" s="5">
        <v>373</v>
      </c>
      <c r="J77" s="5">
        <v>41</v>
      </c>
      <c r="K77" s="5">
        <v>10428</v>
      </c>
      <c r="L77" s="5">
        <v>1412</v>
      </c>
      <c r="M77" s="5">
        <v>0</v>
      </c>
      <c r="N77" s="5">
        <v>4</v>
      </c>
      <c r="O77" s="5">
        <v>0</v>
      </c>
      <c r="P77" s="5">
        <v>4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5323</v>
      </c>
      <c r="W77" s="5">
        <v>5186</v>
      </c>
      <c r="X77" s="5">
        <v>102</v>
      </c>
      <c r="Y77" s="5">
        <v>0</v>
      </c>
      <c r="Z77" s="5">
        <v>28</v>
      </c>
      <c r="AA77" s="5">
        <v>7</v>
      </c>
      <c r="AB77" s="5">
        <v>0</v>
      </c>
      <c r="AC77" s="5">
        <v>0</v>
      </c>
      <c r="AD77" s="5">
        <v>2403</v>
      </c>
      <c r="AE77" s="5">
        <v>979</v>
      </c>
      <c r="AF77" s="5">
        <v>102</v>
      </c>
      <c r="AG77" s="5">
        <v>0</v>
      </c>
      <c r="AH77" s="5">
        <v>960</v>
      </c>
      <c r="AI77" s="5">
        <v>362</v>
      </c>
      <c r="AJ77" s="5">
        <v>0</v>
      </c>
      <c r="AK77" s="5">
        <v>3251</v>
      </c>
      <c r="AL77" s="5">
        <v>0</v>
      </c>
      <c r="AM77" s="5">
        <v>15</v>
      </c>
      <c r="AN77" s="5">
        <v>521</v>
      </c>
      <c r="AO77" s="5">
        <v>624</v>
      </c>
      <c r="AP77" s="5">
        <v>2068</v>
      </c>
      <c r="AQ77" s="5">
        <v>24</v>
      </c>
      <c r="AR77" s="5">
        <v>0</v>
      </c>
      <c r="AS77" s="5">
        <v>0</v>
      </c>
    </row>
    <row r="78" spans="1:45">
      <c r="A78" s="5">
        <v>1388</v>
      </c>
      <c r="B78" s="5">
        <v>3</v>
      </c>
      <c r="C78" s="5" t="s">
        <v>297</v>
      </c>
      <c r="D78" s="5" t="s">
        <v>298</v>
      </c>
      <c r="E78" s="5">
        <v>1257582</v>
      </c>
      <c r="F78" s="5">
        <v>348537</v>
      </c>
      <c r="G78" s="5">
        <v>27267</v>
      </c>
      <c r="H78" s="5">
        <v>77555</v>
      </c>
      <c r="I78" s="5">
        <v>224450</v>
      </c>
      <c r="J78" s="5">
        <v>566873</v>
      </c>
      <c r="K78" s="5">
        <v>11264</v>
      </c>
      <c r="L78" s="5">
        <v>1635</v>
      </c>
      <c r="M78" s="5">
        <v>0</v>
      </c>
      <c r="N78" s="5">
        <v>37608</v>
      </c>
      <c r="O78" s="5">
        <v>33435</v>
      </c>
      <c r="P78" s="5">
        <v>2481</v>
      </c>
      <c r="Q78" s="5">
        <v>348</v>
      </c>
      <c r="R78" s="5">
        <v>1304</v>
      </c>
      <c r="S78" s="5">
        <v>0</v>
      </c>
      <c r="T78" s="5">
        <v>40</v>
      </c>
      <c r="U78" s="5">
        <v>0</v>
      </c>
      <c r="V78" s="5">
        <v>443774</v>
      </c>
      <c r="W78" s="5">
        <v>40334</v>
      </c>
      <c r="X78" s="5">
        <v>322</v>
      </c>
      <c r="Y78" s="5">
        <v>206</v>
      </c>
      <c r="Z78" s="5">
        <v>0</v>
      </c>
      <c r="AA78" s="5">
        <v>402912</v>
      </c>
      <c r="AB78" s="5">
        <v>0</v>
      </c>
      <c r="AC78" s="5">
        <v>0</v>
      </c>
      <c r="AD78" s="5">
        <v>454478</v>
      </c>
      <c r="AE78" s="5">
        <v>28901</v>
      </c>
      <c r="AF78" s="5">
        <v>884</v>
      </c>
      <c r="AG78" s="5">
        <v>103</v>
      </c>
      <c r="AH78" s="5">
        <v>994</v>
      </c>
      <c r="AI78" s="5">
        <v>423596</v>
      </c>
      <c r="AJ78" s="5">
        <v>0</v>
      </c>
      <c r="AK78" s="5">
        <v>21616</v>
      </c>
      <c r="AL78" s="5">
        <v>4175</v>
      </c>
      <c r="AM78" s="5">
        <v>31</v>
      </c>
      <c r="AN78" s="5">
        <v>998</v>
      </c>
      <c r="AO78" s="5">
        <v>1554</v>
      </c>
      <c r="AP78" s="5">
        <v>5015</v>
      </c>
      <c r="AQ78" s="5">
        <v>9844</v>
      </c>
      <c r="AR78" s="5">
        <v>0</v>
      </c>
      <c r="AS78" s="5">
        <v>0</v>
      </c>
    </row>
    <row r="79" spans="1:45">
      <c r="A79" s="5">
        <v>1388</v>
      </c>
      <c r="B79" s="5">
        <v>4</v>
      </c>
      <c r="C79" s="5" t="s">
        <v>299</v>
      </c>
      <c r="D79" s="5" t="s">
        <v>298</v>
      </c>
      <c r="E79" s="5">
        <v>1257582</v>
      </c>
      <c r="F79" s="5">
        <v>348537</v>
      </c>
      <c r="G79" s="5">
        <v>27267</v>
      </c>
      <c r="H79" s="5">
        <v>77555</v>
      </c>
      <c r="I79" s="5">
        <v>224450</v>
      </c>
      <c r="J79" s="5">
        <v>566873</v>
      </c>
      <c r="K79" s="5">
        <v>11264</v>
      </c>
      <c r="L79" s="5">
        <v>1635</v>
      </c>
      <c r="M79" s="5">
        <v>0</v>
      </c>
      <c r="N79" s="5">
        <v>37608</v>
      </c>
      <c r="O79" s="5">
        <v>33435</v>
      </c>
      <c r="P79" s="5">
        <v>2481</v>
      </c>
      <c r="Q79" s="5">
        <v>348</v>
      </c>
      <c r="R79" s="5">
        <v>1304</v>
      </c>
      <c r="S79" s="5">
        <v>0</v>
      </c>
      <c r="T79" s="5">
        <v>40</v>
      </c>
      <c r="U79" s="5">
        <v>0</v>
      </c>
      <c r="V79" s="5">
        <v>443774</v>
      </c>
      <c r="W79" s="5">
        <v>40334</v>
      </c>
      <c r="X79" s="5">
        <v>322</v>
      </c>
      <c r="Y79" s="5">
        <v>206</v>
      </c>
      <c r="Z79" s="5">
        <v>0</v>
      </c>
      <c r="AA79" s="5">
        <v>402912</v>
      </c>
      <c r="AB79" s="5">
        <v>0</v>
      </c>
      <c r="AC79" s="5">
        <v>0</v>
      </c>
      <c r="AD79" s="5">
        <v>454478</v>
      </c>
      <c r="AE79" s="5">
        <v>28901</v>
      </c>
      <c r="AF79" s="5">
        <v>884</v>
      </c>
      <c r="AG79" s="5">
        <v>103</v>
      </c>
      <c r="AH79" s="5">
        <v>994</v>
      </c>
      <c r="AI79" s="5">
        <v>423596</v>
      </c>
      <c r="AJ79" s="5">
        <v>0</v>
      </c>
      <c r="AK79" s="5">
        <v>21616</v>
      </c>
      <c r="AL79" s="5">
        <v>4175</v>
      </c>
      <c r="AM79" s="5">
        <v>31</v>
      </c>
      <c r="AN79" s="5">
        <v>998</v>
      </c>
      <c r="AO79" s="5">
        <v>1554</v>
      </c>
      <c r="AP79" s="5">
        <v>5015</v>
      </c>
      <c r="AQ79" s="5">
        <v>9844</v>
      </c>
      <c r="AR79" s="5">
        <v>0</v>
      </c>
      <c r="AS79" s="5">
        <v>0</v>
      </c>
    </row>
    <row r="80" spans="1:45">
      <c r="A80" s="5">
        <v>1388</v>
      </c>
      <c r="B80" s="5">
        <v>2</v>
      </c>
      <c r="C80" s="5" t="s">
        <v>300</v>
      </c>
      <c r="D80" s="5" t="s">
        <v>301</v>
      </c>
      <c r="E80" s="5">
        <v>19609807</v>
      </c>
      <c r="F80" s="5">
        <v>7744188</v>
      </c>
      <c r="G80" s="5">
        <v>138177</v>
      </c>
      <c r="H80" s="5">
        <v>298921</v>
      </c>
      <c r="I80" s="5">
        <v>151701</v>
      </c>
      <c r="J80" s="5">
        <v>10524985</v>
      </c>
      <c r="K80" s="5">
        <v>739237</v>
      </c>
      <c r="L80" s="5">
        <v>12599</v>
      </c>
      <c r="M80" s="5">
        <v>0</v>
      </c>
      <c r="N80" s="5">
        <v>4601119</v>
      </c>
      <c r="O80" s="5">
        <v>4539097</v>
      </c>
      <c r="P80" s="5">
        <v>14206</v>
      </c>
      <c r="Q80" s="5">
        <v>20329</v>
      </c>
      <c r="R80" s="5">
        <v>8216</v>
      </c>
      <c r="S80" s="5">
        <v>18444</v>
      </c>
      <c r="T80" s="5">
        <v>827</v>
      </c>
      <c r="U80" s="5">
        <v>0</v>
      </c>
      <c r="V80" s="5">
        <v>1101791</v>
      </c>
      <c r="W80" s="5">
        <v>817835</v>
      </c>
      <c r="X80" s="5">
        <v>39842</v>
      </c>
      <c r="Y80" s="5">
        <v>1211</v>
      </c>
      <c r="Z80" s="5">
        <v>1788</v>
      </c>
      <c r="AA80" s="5">
        <v>239521</v>
      </c>
      <c r="AB80" s="5">
        <v>1594</v>
      </c>
      <c r="AC80" s="5">
        <v>0</v>
      </c>
      <c r="AD80" s="5">
        <v>743557</v>
      </c>
      <c r="AE80" s="5">
        <v>537606</v>
      </c>
      <c r="AF80" s="5">
        <v>7390</v>
      </c>
      <c r="AG80" s="5">
        <v>2333</v>
      </c>
      <c r="AH80" s="5">
        <v>11415</v>
      </c>
      <c r="AI80" s="5">
        <v>184813</v>
      </c>
      <c r="AJ80" s="5">
        <v>0</v>
      </c>
      <c r="AK80" s="5">
        <v>607658</v>
      </c>
      <c r="AL80" s="5">
        <v>114120</v>
      </c>
      <c r="AM80" s="5">
        <v>3069</v>
      </c>
      <c r="AN80" s="5">
        <v>11438</v>
      </c>
      <c r="AO80" s="5">
        <v>46071</v>
      </c>
      <c r="AP80" s="5">
        <v>416691</v>
      </c>
      <c r="AQ80" s="5">
        <v>16235</v>
      </c>
      <c r="AR80" s="5">
        <v>35</v>
      </c>
      <c r="AS80" s="5">
        <v>0</v>
      </c>
    </row>
    <row r="81" spans="1:45">
      <c r="A81" s="5">
        <v>1388</v>
      </c>
      <c r="B81" s="5">
        <v>3</v>
      </c>
      <c r="C81" s="5" t="s">
        <v>302</v>
      </c>
      <c r="D81" s="5" t="s">
        <v>303</v>
      </c>
      <c r="E81" s="5">
        <v>17568249</v>
      </c>
      <c r="F81" s="5">
        <v>7320863</v>
      </c>
      <c r="G81" s="5">
        <v>81392</v>
      </c>
      <c r="H81" s="5">
        <v>232479</v>
      </c>
      <c r="I81" s="5">
        <v>107662</v>
      </c>
      <c r="J81" s="5">
        <v>9161936</v>
      </c>
      <c r="K81" s="5">
        <v>655070</v>
      </c>
      <c r="L81" s="5">
        <v>8847</v>
      </c>
      <c r="M81" s="5">
        <v>0</v>
      </c>
      <c r="N81" s="5">
        <v>4447672</v>
      </c>
      <c r="O81" s="5">
        <v>4412213</v>
      </c>
      <c r="P81" s="5">
        <v>5602</v>
      </c>
      <c r="Q81" s="5">
        <v>14832</v>
      </c>
      <c r="R81" s="5">
        <v>5899</v>
      </c>
      <c r="S81" s="5">
        <v>8393</v>
      </c>
      <c r="T81" s="5">
        <v>733</v>
      </c>
      <c r="U81" s="5">
        <v>0</v>
      </c>
      <c r="V81" s="5">
        <v>761489</v>
      </c>
      <c r="W81" s="5">
        <v>499198</v>
      </c>
      <c r="X81" s="5">
        <v>37871</v>
      </c>
      <c r="Y81" s="5">
        <v>665</v>
      </c>
      <c r="Z81" s="5">
        <v>1260</v>
      </c>
      <c r="AA81" s="5">
        <v>220900</v>
      </c>
      <c r="AB81" s="5">
        <v>1594</v>
      </c>
      <c r="AC81" s="5">
        <v>0</v>
      </c>
      <c r="AD81" s="5">
        <v>660664</v>
      </c>
      <c r="AE81" s="5">
        <v>483453</v>
      </c>
      <c r="AF81" s="5">
        <v>4014</v>
      </c>
      <c r="AG81" s="5">
        <v>1420</v>
      </c>
      <c r="AH81" s="5">
        <v>5895</v>
      </c>
      <c r="AI81" s="5">
        <v>165883</v>
      </c>
      <c r="AJ81" s="5">
        <v>0</v>
      </c>
      <c r="AK81" s="5">
        <v>473547</v>
      </c>
      <c r="AL81" s="5">
        <v>96781</v>
      </c>
      <c r="AM81" s="5">
        <v>1155</v>
      </c>
      <c r="AN81" s="5">
        <v>8438</v>
      </c>
      <c r="AO81" s="5">
        <v>30646</v>
      </c>
      <c r="AP81" s="5">
        <v>326062</v>
      </c>
      <c r="AQ81" s="5">
        <v>10429</v>
      </c>
      <c r="AR81" s="5">
        <v>35</v>
      </c>
      <c r="AS81" s="5">
        <v>0</v>
      </c>
    </row>
    <row r="82" spans="1:45">
      <c r="A82" s="5">
        <v>1388</v>
      </c>
      <c r="B82" s="5">
        <v>4</v>
      </c>
      <c r="C82" s="5" t="s">
        <v>304</v>
      </c>
      <c r="D82" s="5" t="s">
        <v>305</v>
      </c>
      <c r="E82" s="5">
        <v>4981788</v>
      </c>
      <c r="F82" s="5">
        <v>695651</v>
      </c>
      <c r="G82" s="5">
        <v>25164</v>
      </c>
      <c r="H82" s="5">
        <v>31370</v>
      </c>
      <c r="I82" s="5">
        <v>64920</v>
      </c>
      <c r="J82" s="5">
        <v>4079247</v>
      </c>
      <c r="K82" s="5">
        <v>84383</v>
      </c>
      <c r="L82" s="5">
        <v>1054</v>
      </c>
      <c r="M82" s="5">
        <v>0</v>
      </c>
      <c r="N82" s="5">
        <v>71134</v>
      </c>
      <c r="O82" s="5">
        <v>63008</v>
      </c>
      <c r="P82" s="5">
        <v>2126</v>
      </c>
      <c r="Q82" s="5">
        <v>4952</v>
      </c>
      <c r="R82" s="5">
        <v>665</v>
      </c>
      <c r="S82" s="5">
        <v>278</v>
      </c>
      <c r="T82" s="5">
        <v>105</v>
      </c>
      <c r="U82" s="5">
        <v>0</v>
      </c>
      <c r="V82" s="5">
        <v>85516</v>
      </c>
      <c r="W82" s="5">
        <v>50441</v>
      </c>
      <c r="X82" s="5">
        <v>1042</v>
      </c>
      <c r="Y82" s="5">
        <v>280</v>
      </c>
      <c r="Z82" s="5">
        <v>180</v>
      </c>
      <c r="AA82" s="5">
        <v>33571</v>
      </c>
      <c r="AB82" s="5">
        <v>2</v>
      </c>
      <c r="AC82" s="5">
        <v>0</v>
      </c>
      <c r="AD82" s="5">
        <v>309366</v>
      </c>
      <c r="AE82" s="5">
        <v>156315</v>
      </c>
      <c r="AF82" s="5">
        <v>2657</v>
      </c>
      <c r="AG82" s="5">
        <v>620</v>
      </c>
      <c r="AH82" s="5">
        <v>3507</v>
      </c>
      <c r="AI82" s="5">
        <v>146267</v>
      </c>
      <c r="AJ82" s="5">
        <v>0</v>
      </c>
      <c r="AK82" s="5">
        <v>22243</v>
      </c>
      <c r="AL82" s="5">
        <v>4393</v>
      </c>
      <c r="AM82" s="5">
        <v>319</v>
      </c>
      <c r="AN82" s="5">
        <v>1620</v>
      </c>
      <c r="AO82" s="5">
        <v>5204</v>
      </c>
      <c r="AP82" s="5">
        <v>1135</v>
      </c>
      <c r="AQ82" s="5">
        <v>9573</v>
      </c>
      <c r="AR82" s="5">
        <v>0</v>
      </c>
      <c r="AS82" s="5">
        <v>0</v>
      </c>
    </row>
    <row r="83" spans="1:45">
      <c r="A83" s="5">
        <v>1388</v>
      </c>
      <c r="B83" s="5">
        <v>4</v>
      </c>
      <c r="C83" s="5" t="s">
        <v>306</v>
      </c>
      <c r="D83" s="5" t="s">
        <v>307</v>
      </c>
      <c r="E83" s="5">
        <v>1019400</v>
      </c>
      <c r="F83" s="5">
        <v>269709</v>
      </c>
      <c r="G83" s="5">
        <v>30128</v>
      </c>
      <c r="H83" s="5">
        <v>25455</v>
      </c>
      <c r="I83" s="5">
        <v>9604</v>
      </c>
      <c r="J83" s="5">
        <v>596770</v>
      </c>
      <c r="K83" s="5">
        <v>87250</v>
      </c>
      <c r="L83" s="5">
        <v>484</v>
      </c>
      <c r="M83" s="5">
        <v>0</v>
      </c>
      <c r="N83" s="5">
        <v>40789</v>
      </c>
      <c r="O83" s="5">
        <v>22766</v>
      </c>
      <c r="P83" s="5">
        <v>1518</v>
      </c>
      <c r="Q83" s="5">
        <v>4137</v>
      </c>
      <c r="R83" s="5">
        <v>3800</v>
      </c>
      <c r="S83" s="5">
        <v>8087</v>
      </c>
      <c r="T83" s="5">
        <v>480</v>
      </c>
      <c r="U83" s="5">
        <v>0</v>
      </c>
      <c r="V83" s="5">
        <v>37291</v>
      </c>
      <c r="W83" s="5">
        <v>17985</v>
      </c>
      <c r="X83" s="5">
        <v>7297</v>
      </c>
      <c r="Y83" s="5">
        <v>84</v>
      </c>
      <c r="Z83" s="5">
        <v>0</v>
      </c>
      <c r="AA83" s="5">
        <v>11924</v>
      </c>
      <c r="AB83" s="5">
        <v>0</v>
      </c>
      <c r="AC83" s="5">
        <v>0</v>
      </c>
      <c r="AD83" s="5">
        <v>41736</v>
      </c>
      <c r="AE83" s="5">
        <v>36132</v>
      </c>
      <c r="AF83" s="5">
        <v>113</v>
      </c>
      <c r="AG83" s="5">
        <v>210</v>
      </c>
      <c r="AH83" s="5">
        <v>1212</v>
      </c>
      <c r="AI83" s="5">
        <v>4070</v>
      </c>
      <c r="AJ83" s="5">
        <v>0</v>
      </c>
      <c r="AK83" s="5">
        <v>298241</v>
      </c>
      <c r="AL83" s="5">
        <v>83326</v>
      </c>
      <c r="AM83" s="5">
        <v>65</v>
      </c>
      <c r="AN83" s="5">
        <v>853</v>
      </c>
      <c r="AO83" s="5">
        <v>5951</v>
      </c>
      <c r="AP83" s="5">
        <v>207407</v>
      </c>
      <c r="AQ83" s="5">
        <v>638</v>
      </c>
      <c r="AR83" s="5">
        <v>0</v>
      </c>
      <c r="AS83" s="5">
        <v>0</v>
      </c>
    </row>
    <row r="84" spans="1:45">
      <c r="A84" s="5">
        <v>1388</v>
      </c>
      <c r="B84" s="5">
        <v>4</v>
      </c>
      <c r="C84" s="5" t="s">
        <v>308</v>
      </c>
      <c r="D84" s="5" t="s">
        <v>309</v>
      </c>
      <c r="E84" s="5">
        <v>11567061</v>
      </c>
      <c r="F84" s="5">
        <v>6355504</v>
      </c>
      <c r="G84" s="5">
        <v>26100</v>
      </c>
      <c r="H84" s="5">
        <v>175654</v>
      </c>
      <c r="I84" s="5">
        <v>33139</v>
      </c>
      <c r="J84" s="5">
        <v>4485919</v>
      </c>
      <c r="K84" s="5">
        <v>483436</v>
      </c>
      <c r="L84" s="5">
        <v>7310</v>
      </c>
      <c r="M84" s="5">
        <v>0</v>
      </c>
      <c r="N84" s="5">
        <v>4335748</v>
      </c>
      <c r="O84" s="5">
        <v>4326438</v>
      </c>
      <c r="P84" s="5">
        <v>1958</v>
      </c>
      <c r="Q84" s="5">
        <v>5743</v>
      </c>
      <c r="R84" s="5">
        <v>1433</v>
      </c>
      <c r="S84" s="5">
        <v>28</v>
      </c>
      <c r="T84" s="5">
        <v>148</v>
      </c>
      <c r="U84" s="5">
        <v>0</v>
      </c>
      <c r="V84" s="5">
        <v>638682</v>
      </c>
      <c r="W84" s="5">
        <v>430772</v>
      </c>
      <c r="X84" s="5">
        <v>29532</v>
      </c>
      <c r="Y84" s="5">
        <v>301</v>
      </c>
      <c r="Z84" s="5">
        <v>1079</v>
      </c>
      <c r="AA84" s="5">
        <v>175405</v>
      </c>
      <c r="AB84" s="5">
        <v>1592</v>
      </c>
      <c r="AC84" s="5">
        <v>0</v>
      </c>
      <c r="AD84" s="5">
        <v>309561</v>
      </c>
      <c r="AE84" s="5">
        <v>291006</v>
      </c>
      <c r="AF84" s="5">
        <v>1244</v>
      </c>
      <c r="AG84" s="5">
        <v>591</v>
      </c>
      <c r="AH84" s="5">
        <v>1176</v>
      </c>
      <c r="AI84" s="5">
        <v>15546</v>
      </c>
      <c r="AJ84" s="5">
        <v>0</v>
      </c>
      <c r="AK84" s="5">
        <v>153063</v>
      </c>
      <c r="AL84" s="5">
        <v>9062</v>
      </c>
      <c r="AM84" s="5">
        <v>771</v>
      </c>
      <c r="AN84" s="5">
        <v>5966</v>
      </c>
      <c r="AO84" s="5">
        <v>19492</v>
      </c>
      <c r="AP84" s="5">
        <v>117521</v>
      </c>
      <c r="AQ84" s="5">
        <v>218</v>
      </c>
      <c r="AR84" s="5">
        <v>35</v>
      </c>
      <c r="AS84" s="5">
        <v>0</v>
      </c>
    </row>
    <row r="85" spans="1:45">
      <c r="A85" s="5">
        <v>1388</v>
      </c>
      <c r="B85" s="5">
        <v>3</v>
      </c>
      <c r="C85" s="5" t="s">
        <v>310</v>
      </c>
      <c r="D85" s="5" t="s">
        <v>311</v>
      </c>
      <c r="E85" s="5">
        <v>1973343</v>
      </c>
      <c r="F85" s="5">
        <v>381180</v>
      </c>
      <c r="G85" s="5">
        <v>54418</v>
      </c>
      <c r="H85" s="5">
        <v>63627</v>
      </c>
      <c r="I85" s="5">
        <v>41749</v>
      </c>
      <c r="J85" s="5">
        <v>1348439</v>
      </c>
      <c r="K85" s="5">
        <v>80578</v>
      </c>
      <c r="L85" s="5">
        <v>3352</v>
      </c>
      <c r="M85" s="5">
        <v>0</v>
      </c>
      <c r="N85" s="5">
        <v>117909</v>
      </c>
      <c r="O85" s="5">
        <v>93047</v>
      </c>
      <c r="P85" s="5">
        <v>7767</v>
      </c>
      <c r="Q85" s="5">
        <v>5214</v>
      </c>
      <c r="R85" s="5">
        <v>1743</v>
      </c>
      <c r="S85" s="5">
        <v>10044</v>
      </c>
      <c r="T85" s="5">
        <v>93</v>
      </c>
      <c r="U85" s="5">
        <v>0</v>
      </c>
      <c r="V85" s="5">
        <v>304555</v>
      </c>
      <c r="W85" s="5">
        <v>288320</v>
      </c>
      <c r="X85" s="5">
        <v>1935</v>
      </c>
      <c r="Y85" s="5">
        <v>536</v>
      </c>
      <c r="Z85" s="5">
        <v>148</v>
      </c>
      <c r="AA85" s="5">
        <v>13615</v>
      </c>
      <c r="AB85" s="5">
        <v>0</v>
      </c>
      <c r="AC85" s="5">
        <v>0</v>
      </c>
      <c r="AD85" s="5">
        <v>78050</v>
      </c>
      <c r="AE85" s="5">
        <v>50403</v>
      </c>
      <c r="AF85" s="5">
        <v>3376</v>
      </c>
      <c r="AG85" s="5">
        <v>761</v>
      </c>
      <c r="AH85" s="5">
        <v>5476</v>
      </c>
      <c r="AI85" s="5">
        <v>18033</v>
      </c>
      <c r="AJ85" s="5">
        <v>0</v>
      </c>
      <c r="AK85" s="5">
        <v>133405</v>
      </c>
      <c r="AL85" s="5">
        <v>17339</v>
      </c>
      <c r="AM85" s="5">
        <v>1913</v>
      </c>
      <c r="AN85" s="5">
        <v>2897</v>
      </c>
      <c r="AO85" s="5">
        <v>14821</v>
      </c>
      <c r="AP85" s="5">
        <v>90629</v>
      </c>
      <c r="AQ85" s="5">
        <v>5806</v>
      </c>
      <c r="AR85" s="5">
        <v>0</v>
      </c>
      <c r="AS85" s="5">
        <v>0</v>
      </c>
    </row>
    <row r="86" spans="1:45">
      <c r="A86" s="5">
        <v>1388</v>
      </c>
      <c r="B86" s="5">
        <v>4</v>
      </c>
      <c r="C86" s="5" t="s">
        <v>312</v>
      </c>
      <c r="D86" s="5" t="s">
        <v>313</v>
      </c>
      <c r="E86" s="5">
        <v>71098</v>
      </c>
      <c r="F86" s="5">
        <v>21360</v>
      </c>
      <c r="G86" s="5">
        <v>2147</v>
      </c>
      <c r="H86" s="5">
        <v>8511</v>
      </c>
      <c r="I86" s="5">
        <v>5896</v>
      </c>
      <c r="J86" s="5">
        <v>29065</v>
      </c>
      <c r="K86" s="5">
        <v>3559</v>
      </c>
      <c r="L86" s="5">
        <v>560</v>
      </c>
      <c r="M86" s="5">
        <v>0</v>
      </c>
      <c r="N86" s="5">
        <v>4998</v>
      </c>
      <c r="O86" s="5">
        <v>4023</v>
      </c>
      <c r="P86" s="5">
        <v>453</v>
      </c>
      <c r="Q86" s="5">
        <v>236</v>
      </c>
      <c r="R86" s="5">
        <v>0</v>
      </c>
      <c r="S86" s="5">
        <v>286</v>
      </c>
      <c r="T86" s="5">
        <v>0</v>
      </c>
      <c r="U86" s="5">
        <v>0</v>
      </c>
      <c r="V86" s="5">
        <v>2643</v>
      </c>
      <c r="W86" s="5">
        <v>1696</v>
      </c>
      <c r="X86" s="5">
        <v>31</v>
      </c>
      <c r="Y86" s="5">
        <v>66</v>
      </c>
      <c r="Z86" s="5">
        <v>68</v>
      </c>
      <c r="AA86" s="5">
        <v>782</v>
      </c>
      <c r="AB86" s="5">
        <v>0</v>
      </c>
      <c r="AC86" s="5">
        <v>0</v>
      </c>
      <c r="AD86" s="5">
        <v>5791</v>
      </c>
      <c r="AE86" s="5">
        <v>2244</v>
      </c>
      <c r="AF86" s="5">
        <v>0</v>
      </c>
      <c r="AG86" s="5">
        <v>178</v>
      </c>
      <c r="AH86" s="5">
        <v>160</v>
      </c>
      <c r="AI86" s="5">
        <v>3209</v>
      </c>
      <c r="AJ86" s="5">
        <v>0</v>
      </c>
      <c r="AK86" s="5">
        <v>13035</v>
      </c>
      <c r="AL86" s="5">
        <v>5549</v>
      </c>
      <c r="AM86" s="5">
        <v>406</v>
      </c>
      <c r="AN86" s="5">
        <v>88</v>
      </c>
      <c r="AO86" s="5">
        <v>2746</v>
      </c>
      <c r="AP86" s="5">
        <v>4247</v>
      </c>
      <c r="AQ86" s="5">
        <v>0</v>
      </c>
      <c r="AR86" s="5">
        <v>0</v>
      </c>
      <c r="AS86" s="5">
        <v>0</v>
      </c>
    </row>
    <row r="87" spans="1:45">
      <c r="A87" s="5">
        <v>1388</v>
      </c>
      <c r="B87" s="5">
        <v>4</v>
      </c>
      <c r="C87" s="5" t="s">
        <v>314</v>
      </c>
      <c r="D87" s="5" t="s">
        <v>315</v>
      </c>
      <c r="E87" s="5">
        <v>300886</v>
      </c>
      <c r="F87" s="5">
        <v>124589</v>
      </c>
      <c r="G87" s="5">
        <v>23042</v>
      </c>
      <c r="H87" s="5">
        <v>15047</v>
      </c>
      <c r="I87" s="5">
        <v>17767</v>
      </c>
      <c r="J87" s="5">
        <v>98825</v>
      </c>
      <c r="K87" s="5">
        <v>20213</v>
      </c>
      <c r="L87" s="5">
        <v>1401</v>
      </c>
      <c r="M87" s="5">
        <v>0</v>
      </c>
      <c r="N87" s="5">
        <v>13880</v>
      </c>
      <c r="O87" s="5">
        <v>13297</v>
      </c>
      <c r="P87" s="5">
        <v>188</v>
      </c>
      <c r="Q87" s="5">
        <v>104</v>
      </c>
      <c r="R87" s="5">
        <v>96</v>
      </c>
      <c r="S87" s="5">
        <v>196</v>
      </c>
      <c r="T87" s="5">
        <v>0</v>
      </c>
      <c r="U87" s="5">
        <v>0</v>
      </c>
      <c r="V87" s="5">
        <v>18398</v>
      </c>
      <c r="W87" s="5">
        <v>13164</v>
      </c>
      <c r="X87" s="5">
        <v>429</v>
      </c>
      <c r="Y87" s="5">
        <v>42</v>
      </c>
      <c r="Z87" s="5">
        <v>56</v>
      </c>
      <c r="AA87" s="5">
        <v>4706</v>
      </c>
      <c r="AB87" s="5">
        <v>0</v>
      </c>
      <c r="AC87" s="5">
        <v>0</v>
      </c>
      <c r="AD87" s="5">
        <v>34826</v>
      </c>
      <c r="AE87" s="5">
        <v>27014</v>
      </c>
      <c r="AF87" s="5">
        <v>1088</v>
      </c>
      <c r="AG87" s="5">
        <v>254</v>
      </c>
      <c r="AH87" s="5">
        <v>2766</v>
      </c>
      <c r="AI87" s="5">
        <v>3704</v>
      </c>
      <c r="AJ87" s="5">
        <v>0</v>
      </c>
      <c r="AK87" s="5">
        <v>11604</v>
      </c>
      <c r="AL87" s="5">
        <v>5819</v>
      </c>
      <c r="AM87" s="5">
        <v>57</v>
      </c>
      <c r="AN87" s="5">
        <v>248</v>
      </c>
      <c r="AO87" s="5">
        <v>4702</v>
      </c>
      <c r="AP87" s="5">
        <v>560</v>
      </c>
      <c r="AQ87" s="5">
        <v>218</v>
      </c>
      <c r="AR87" s="5">
        <v>0</v>
      </c>
      <c r="AS87" s="5">
        <v>0</v>
      </c>
    </row>
    <row r="88" spans="1:45">
      <c r="A88" s="5">
        <v>1388</v>
      </c>
      <c r="B88" s="5">
        <v>4</v>
      </c>
      <c r="C88" s="5" t="s">
        <v>316</v>
      </c>
      <c r="D88" s="5" t="s">
        <v>317</v>
      </c>
      <c r="E88" s="5">
        <v>360618</v>
      </c>
      <c r="F88" s="5">
        <v>135078</v>
      </c>
      <c r="G88" s="5">
        <v>16069</v>
      </c>
      <c r="H88" s="5">
        <v>31239</v>
      </c>
      <c r="I88" s="5">
        <v>14159</v>
      </c>
      <c r="J88" s="5">
        <v>107878</v>
      </c>
      <c r="K88" s="5">
        <v>55042</v>
      </c>
      <c r="L88" s="5">
        <v>1153</v>
      </c>
      <c r="M88" s="5">
        <v>0</v>
      </c>
      <c r="N88" s="5">
        <v>54473</v>
      </c>
      <c r="O88" s="5">
        <v>35871</v>
      </c>
      <c r="P88" s="5">
        <v>2720</v>
      </c>
      <c r="Q88" s="5">
        <v>4658</v>
      </c>
      <c r="R88" s="5">
        <v>1647</v>
      </c>
      <c r="S88" s="5">
        <v>9483</v>
      </c>
      <c r="T88" s="5">
        <v>93</v>
      </c>
      <c r="U88" s="5">
        <v>0</v>
      </c>
      <c r="V88" s="5">
        <v>25582</v>
      </c>
      <c r="W88" s="5">
        <v>17537</v>
      </c>
      <c r="X88" s="5">
        <v>1145</v>
      </c>
      <c r="Y88" s="5">
        <v>428</v>
      </c>
      <c r="Z88" s="5">
        <v>15</v>
      </c>
      <c r="AA88" s="5">
        <v>6458</v>
      </c>
      <c r="AB88" s="5">
        <v>0</v>
      </c>
      <c r="AC88" s="5">
        <v>0</v>
      </c>
      <c r="AD88" s="5">
        <v>27101</v>
      </c>
      <c r="AE88" s="5">
        <v>13735</v>
      </c>
      <c r="AF88" s="5">
        <v>1157</v>
      </c>
      <c r="AG88" s="5">
        <v>299</v>
      </c>
      <c r="AH88" s="5">
        <v>2319</v>
      </c>
      <c r="AI88" s="5">
        <v>9592</v>
      </c>
      <c r="AJ88" s="5">
        <v>0</v>
      </c>
      <c r="AK88" s="5">
        <v>107370</v>
      </c>
      <c r="AL88" s="5">
        <v>5617</v>
      </c>
      <c r="AM88" s="5">
        <v>1447</v>
      </c>
      <c r="AN88" s="5">
        <v>2271</v>
      </c>
      <c r="AO88" s="5">
        <v>6626</v>
      </c>
      <c r="AP88" s="5">
        <v>85822</v>
      </c>
      <c r="AQ88" s="5">
        <v>5588</v>
      </c>
      <c r="AR88" s="5">
        <v>0</v>
      </c>
      <c r="AS88" s="5">
        <v>0</v>
      </c>
    </row>
    <row r="89" spans="1:45">
      <c r="A89" s="5">
        <v>1388</v>
      </c>
      <c r="B89" s="5">
        <v>4</v>
      </c>
      <c r="C89" s="5" t="s">
        <v>318</v>
      </c>
      <c r="D89" s="5" t="s">
        <v>319</v>
      </c>
      <c r="E89" s="5">
        <v>1240741</v>
      </c>
      <c r="F89" s="5">
        <v>100152</v>
      </c>
      <c r="G89" s="5">
        <v>13160</v>
      </c>
      <c r="H89" s="5">
        <v>8829</v>
      </c>
      <c r="I89" s="5">
        <v>3927</v>
      </c>
      <c r="J89" s="5">
        <v>1112670</v>
      </c>
      <c r="K89" s="5">
        <v>1764</v>
      </c>
      <c r="L89" s="5">
        <v>237</v>
      </c>
      <c r="M89" s="5">
        <v>0</v>
      </c>
      <c r="N89" s="5">
        <v>44557</v>
      </c>
      <c r="O89" s="5">
        <v>39857</v>
      </c>
      <c r="P89" s="5">
        <v>4405</v>
      </c>
      <c r="Q89" s="5">
        <v>216</v>
      </c>
      <c r="R89" s="5">
        <v>0</v>
      </c>
      <c r="S89" s="5">
        <v>80</v>
      </c>
      <c r="T89" s="5">
        <v>0</v>
      </c>
      <c r="U89" s="5">
        <v>0</v>
      </c>
      <c r="V89" s="5">
        <v>257931</v>
      </c>
      <c r="W89" s="5">
        <v>255923</v>
      </c>
      <c r="X89" s="5">
        <v>330</v>
      </c>
      <c r="Y89" s="5">
        <v>0</v>
      </c>
      <c r="Z89" s="5">
        <v>9</v>
      </c>
      <c r="AA89" s="5">
        <v>1669</v>
      </c>
      <c r="AB89" s="5">
        <v>0</v>
      </c>
      <c r="AC89" s="5">
        <v>0</v>
      </c>
      <c r="AD89" s="5">
        <v>10332</v>
      </c>
      <c r="AE89" s="5">
        <v>7410</v>
      </c>
      <c r="AF89" s="5">
        <v>1132</v>
      </c>
      <c r="AG89" s="5">
        <v>30</v>
      </c>
      <c r="AH89" s="5">
        <v>232</v>
      </c>
      <c r="AI89" s="5">
        <v>1529</v>
      </c>
      <c r="AJ89" s="5">
        <v>0</v>
      </c>
      <c r="AK89" s="5">
        <v>1395</v>
      </c>
      <c r="AL89" s="5">
        <v>354</v>
      </c>
      <c r="AM89" s="5">
        <v>4</v>
      </c>
      <c r="AN89" s="5">
        <v>290</v>
      </c>
      <c r="AO89" s="5">
        <v>747</v>
      </c>
      <c r="AP89" s="5">
        <v>0</v>
      </c>
      <c r="AQ89" s="5">
        <v>0</v>
      </c>
      <c r="AR89" s="5">
        <v>0</v>
      </c>
      <c r="AS89" s="5">
        <v>0</v>
      </c>
    </row>
    <row r="90" spans="1:45">
      <c r="A90" s="5">
        <v>1388</v>
      </c>
      <c r="B90" s="5">
        <v>3</v>
      </c>
      <c r="C90" s="5" t="s">
        <v>320</v>
      </c>
      <c r="D90" s="5" t="s">
        <v>321</v>
      </c>
      <c r="E90" s="5">
        <v>68215</v>
      </c>
      <c r="F90" s="5">
        <v>42144</v>
      </c>
      <c r="G90" s="5">
        <v>2367</v>
      </c>
      <c r="H90" s="5">
        <v>2815</v>
      </c>
      <c r="I90" s="5">
        <v>2290</v>
      </c>
      <c r="J90" s="5">
        <v>14610</v>
      </c>
      <c r="K90" s="5">
        <v>3589</v>
      </c>
      <c r="L90" s="5">
        <v>400</v>
      </c>
      <c r="M90" s="5">
        <v>0</v>
      </c>
      <c r="N90" s="5">
        <v>35539</v>
      </c>
      <c r="O90" s="5">
        <v>33837</v>
      </c>
      <c r="P90" s="5">
        <v>837</v>
      </c>
      <c r="Q90" s="5">
        <v>283</v>
      </c>
      <c r="R90" s="5">
        <v>574</v>
      </c>
      <c r="S90" s="5">
        <v>8</v>
      </c>
      <c r="T90" s="5">
        <v>0</v>
      </c>
      <c r="U90" s="5">
        <v>0</v>
      </c>
      <c r="V90" s="5">
        <v>35747</v>
      </c>
      <c r="W90" s="5">
        <v>30316</v>
      </c>
      <c r="X90" s="5">
        <v>35</v>
      </c>
      <c r="Y90" s="5">
        <v>10</v>
      </c>
      <c r="Z90" s="5">
        <v>380</v>
      </c>
      <c r="AA90" s="5">
        <v>5006</v>
      </c>
      <c r="AB90" s="5">
        <v>0</v>
      </c>
      <c r="AC90" s="5">
        <v>0</v>
      </c>
      <c r="AD90" s="5">
        <v>4843</v>
      </c>
      <c r="AE90" s="5">
        <v>3750</v>
      </c>
      <c r="AF90" s="5">
        <v>0</v>
      </c>
      <c r="AG90" s="5">
        <v>153</v>
      </c>
      <c r="AH90" s="5">
        <v>44</v>
      </c>
      <c r="AI90" s="5">
        <v>897</v>
      </c>
      <c r="AJ90" s="5">
        <v>0</v>
      </c>
      <c r="AK90" s="5">
        <v>706</v>
      </c>
      <c r="AL90" s="5">
        <v>0</v>
      </c>
      <c r="AM90" s="5">
        <v>0</v>
      </c>
      <c r="AN90" s="5">
        <v>103</v>
      </c>
      <c r="AO90" s="5">
        <v>604</v>
      </c>
      <c r="AP90" s="5">
        <v>0</v>
      </c>
      <c r="AQ90" s="5">
        <v>0</v>
      </c>
      <c r="AR90" s="5">
        <v>0</v>
      </c>
      <c r="AS90" s="5">
        <v>0</v>
      </c>
    </row>
    <row r="91" spans="1:45">
      <c r="A91" s="5">
        <v>1388</v>
      </c>
      <c r="B91" s="5">
        <v>4</v>
      </c>
      <c r="C91" s="5" t="s">
        <v>322</v>
      </c>
      <c r="D91" s="5" t="s">
        <v>321</v>
      </c>
      <c r="E91" s="5">
        <v>68215</v>
      </c>
      <c r="F91" s="5">
        <v>42144</v>
      </c>
      <c r="G91" s="5">
        <v>2367</v>
      </c>
      <c r="H91" s="5">
        <v>2815</v>
      </c>
      <c r="I91" s="5">
        <v>2290</v>
      </c>
      <c r="J91" s="5">
        <v>14610</v>
      </c>
      <c r="K91" s="5">
        <v>3589</v>
      </c>
      <c r="L91" s="5">
        <v>400</v>
      </c>
      <c r="M91" s="5">
        <v>0</v>
      </c>
      <c r="N91" s="5">
        <v>35539</v>
      </c>
      <c r="O91" s="5">
        <v>33837</v>
      </c>
      <c r="P91" s="5">
        <v>837</v>
      </c>
      <c r="Q91" s="5">
        <v>283</v>
      </c>
      <c r="R91" s="5">
        <v>574</v>
      </c>
      <c r="S91" s="5">
        <v>8</v>
      </c>
      <c r="T91" s="5">
        <v>0</v>
      </c>
      <c r="U91" s="5">
        <v>0</v>
      </c>
      <c r="V91" s="5">
        <v>35747</v>
      </c>
      <c r="W91" s="5">
        <v>30316</v>
      </c>
      <c r="X91" s="5">
        <v>35</v>
      </c>
      <c r="Y91" s="5">
        <v>10</v>
      </c>
      <c r="Z91" s="5">
        <v>380</v>
      </c>
      <c r="AA91" s="5">
        <v>5006</v>
      </c>
      <c r="AB91" s="5">
        <v>0</v>
      </c>
      <c r="AC91" s="5">
        <v>0</v>
      </c>
      <c r="AD91" s="5">
        <v>4843</v>
      </c>
      <c r="AE91" s="5">
        <v>3750</v>
      </c>
      <c r="AF91" s="5">
        <v>0</v>
      </c>
      <c r="AG91" s="5">
        <v>153</v>
      </c>
      <c r="AH91" s="5">
        <v>44</v>
      </c>
      <c r="AI91" s="5">
        <v>897</v>
      </c>
      <c r="AJ91" s="5">
        <v>0</v>
      </c>
      <c r="AK91" s="5">
        <v>706</v>
      </c>
      <c r="AL91" s="5">
        <v>0</v>
      </c>
      <c r="AM91" s="5">
        <v>0</v>
      </c>
      <c r="AN91" s="5">
        <v>103</v>
      </c>
      <c r="AO91" s="5">
        <v>604</v>
      </c>
      <c r="AP91" s="5">
        <v>0</v>
      </c>
      <c r="AQ91" s="5">
        <v>0</v>
      </c>
      <c r="AR91" s="5">
        <v>0</v>
      </c>
      <c r="AS91" s="5">
        <v>0</v>
      </c>
    </row>
    <row r="92" spans="1:45">
      <c r="A92" s="5">
        <v>1388</v>
      </c>
      <c r="B92" s="5">
        <v>2</v>
      </c>
      <c r="C92" s="5" t="s">
        <v>323</v>
      </c>
      <c r="D92" s="5" t="s">
        <v>324</v>
      </c>
      <c r="E92" s="5">
        <v>1079555</v>
      </c>
      <c r="F92" s="5">
        <v>363275</v>
      </c>
      <c r="G92" s="5">
        <v>31075</v>
      </c>
      <c r="H92" s="5">
        <v>77123</v>
      </c>
      <c r="I92" s="5">
        <v>27725</v>
      </c>
      <c r="J92" s="5">
        <v>490073</v>
      </c>
      <c r="K92" s="5">
        <v>87046</v>
      </c>
      <c r="L92" s="5">
        <v>3237</v>
      </c>
      <c r="M92" s="5">
        <v>0</v>
      </c>
      <c r="N92" s="5">
        <v>124421</v>
      </c>
      <c r="O92" s="5">
        <v>114583</v>
      </c>
      <c r="P92" s="5">
        <v>964</v>
      </c>
      <c r="Q92" s="5">
        <v>3833</v>
      </c>
      <c r="R92" s="5">
        <v>770</v>
      </c>
      <c r="S92" s="5">
        <v>4269</v>
      </c>
      <c r="T92" s="5">
        <v>2</v>
      </c>
      <c r="U92" s="5">
        <v>0</v>
      </c>
      <c r="V92" s="5">
        <v>41576</v>
      </c>
      <c r="W92" s="5">
        <v>25917</v>
      </c>
      <c r="X92" s="5">
        <v>2040</v>
      </c>
      <c r="Y92" s="5">
        <v>1521</v>
      </c>
      <c r="Z92" s="5">
        <v>352</v>
      </c>
      <c r="AA92" s="5">
        <v>11745</v>
      </c>
      <c r="AB92" s="5">
        <v>0</v>
      </c>
      <c r="AC92" s="5">
        <v>0</v>
      </c>
      <c r="AD92" s="5">
        <v>101254</v>
      </c>
      <c r="AE92" s="5">
        <v>41225</v>
      </c>
      <c r="AF92" s="5">
        <v>496</v>
      </c>
      <c r="AG92" s="5">
        <v>494</v>
      </c>
      <c r="AH92" s="5">
        <v>1020</v>
      </c>
      <c r="AI92" s="5">
        <v>58019</v>
      </c>
      <c r="AJ92" s="5">
        <v>0</v>
      </c>
      <c r="AK92" s="5">
        <v>45278</v>
      </c>
      <c r="AL92" s="5">
        <v>14337</v>
      </c>
      <c r="AM92" s="5">
        <v>610</v>
      </c>
      <c r="AN92" s="5">
        <v>5311</v>
      </c>
      <c r="AO92" s="5">
        <v>7427</v>
      </c>
      <c r="AP92" s="5">
        <v>15372</v>
      </c>
      <c r="AQ92" s="5">
        <v>2116</v>
      </c>
      <c r="AR92" s="5">
        <v>105</v>
      </c>
      <c r="AS92" s="5">
        <v>0</v>
      </c>
    </row>
    <row r="93" spans="1:45">
      <c r="A93" s="5">
        <v>1388</v>
      </c>
      <c r="B93" s="5">
        <v>3</v>
      </c>
      <c r="C93" s="5" t="s">
        <v>325</v>
      </c>
      <c r="D93" s="5" t="s">
        <v>324</v>
      </c>
      <c r="E93" s="5">
        <v>1079555</v>
      </c>
      <c r="F93" s="5">
        <v>363275</v>
      </c>
      <c r="G93" s="5">
        <v>31075</v>
      </c>
      <c r="H93" s="5">
        <v>77123</v>
      </c>
      <c r="I93" s="5">
        <v>27725</v>
      </c>
      <c r="J93" s="5">
        <v>490073</v>
      </c>
      <c r="K93" s="5">
        <v>87046</v>
      </c>
      <c r="L93" s="5">
        <v>3237</v>
      </c>
      <c r="M93" s="5">
        <v>0</v>
      </c>
      <c r="N93" s="5">
        <v>124421</v>
      </c>
      <c r="O93" s="5">
        <v>114583</v>
      </c>
      <c r="P93" s="5">
        <v>964</v>
      </c>
      <c r="Q93" s="5">
        <v>3833</v>
      </c>
      <c r="R93" s="5">
        <v>770</v>
      </c>
      <c r="S93" s="5">
        <v>4269</v>
      </c>
      <c r="T93" s="5">
        <v>2</v>
      </c>
      <c r="U93" s="5">
        <v>0</v>
      </c>
      <c r="V93" s="5">
        <v>41576</v>
      </c>
      <c r="W93" s="5">
        <v>25917</v>
      </c>
      <c r="X93" s="5">
        <v>2040</v>
      </c>
      <c r="Y93" s="5">
        <v>1521</v>
      </c>
      <c r="Z93" s="5">
        <v>352</v>
      </c>
      <c r="AA93" s="5">
        <v>11745</v>
      </c>
      <c r="AB93" s="5">
        <v>0</v>
      </c>
      <c r="AC93" s="5">
        <v>0</v>
      </c>
      <c r="AD93" s="5">
        <v>101254</v>
      </c>
      <c r="AE93" s="5">
        <v>41225</v>
      </c>
      <c r="AF93" s="5">
        <v>496</v>
      </c>
      <c r="AG93" s="5">
        <v>494</v>
      </c>
      <c r="AH93" s="5">
        <v>1020</v>
      </c>
      <c r="AI93" s="5">
        <v>58019</v>
      </c>
      <c r="AJ93" s="5">
        <v>0</v>
      </c>
      <c r="AK93" s="5">
        <v>45278</v>
      </c>
      <c r="AL93" s="5">
        <v>14337</v>
      </c>
      <c r="AM93" s="5">
        <v>610</v>
      </c>
      <c r="AN93" s="5">
        <v>5311</v>
      </c>
      <c r="AO93" s="5">
        <v>7427</v>
      </c>
      <c r="AP93" s="5">
        <v>15372</v>
      </c>
      <c r="AQ93" s="5">
        <v>2116</v>
      </c>
      <c r="AR93" s="5">
        <v>105</v>
      </c>
      <c r="AS93" s="5">
        <v>0</v>
      </c>
    </row>
    <row r="94" spans="1:45">
      <c r="A94" s="5">
        <v>1388</v>
      </c>
      <c r="B94" s="5">
        <v>4</v>
      </c>
      <c r="C94" s="5" t="s">
        <v>326</v>
      </c>
      <c r="D94" s="5" t="s">
        <v>324</v>
      </c>
      <c r="E94" s="5">
        <v>1079555</v>
      </c>
      <c r="F94" s="5">
        <v>363275</v>
      </c>
      <c r="G94" s="5">
        <v>31075</v>
      </c>
      <c r="H94" s="5">
        <v>77123</v>
      </c>
      <c r="I94" s="5">
        <v>27725</v>
      </c>
      <c r="J94" s="5">
        <v>490073</v>
      </c>
      <c r="K94" s="5">
        <v>87046</v>
      </c>
      <c r="L94" s="5">
        <v>3237</v>
      </c>
      <c r="M94" s="5">
        <v>0</v>
      </c>
      <c r="N94" s="5">
        <v>124421</v>
      </c>
      <c r="O94" s="5">
        <v>114583</v>
      </c>
      <c r="P94" s="5">
        <v>964</v>
      </c>
      <c r="Q94" s="5">
        <v>3833</v>
      </c>
      <c r="R94" s="5">
        <v>770</v>
      </c>
      <c r="S94" s="5">
        <v>4269</v>
      </c>
      <c r="T94" s="5">
        <v>2</v>
      </c>
      <c r="U94" s="5">
        <v>0</v>
      </c>
      <c r="V94" s="5">
        <v>41576</v>
      </c>
      <c r="W94" s="5">
        <v>25917</v>
      </c>
      <c r="X94" s="5">
        <v>2040</v>
      </c>
      <c r="Y94" s="5">
        <v>1521</v>
      </c>
      <c r="Z94" s="5">
        <v>352</v>
      </c>
      <c r="AA94" s="5">
        <v>11745</v>
      </c>
      <c r="AB94" s="5">
        <v>0</v>
      </c>
      <c r="AC94" s="5">
        <v>0</v>
      </c>
      <c r="AD94" s="5">
        <v>101254</v>
      </c>
      <c r="AE94" s="5">
        <v>41225</v>
      </c>
      <c r="AF94" s="5">
        <v>496</v>
      </c>
      <c r="AG94" s="5">
        <v>494</v>
      </c>
      <c r="AH94" s="5">
        <v>1020</v>
      </c>
      <c r="AI94" s="5">
        <v>58019</v>
      </c>
      <c r="AJ94" s="5">
        <v>0</v>
      </c>
      <c r="AK94" s="5">
        <v>45278</v>
      </c>
      <c r="AL94" s="5">
        <v>14337</v>
      </c>
      <c r="AM94" s="5">
        <v>610</v>
      </c>
      <c r="AN94" s="5">
        <v>5311</v>
      </c>
      <c r="AO94" s="5">
        <v>7427</v>
      </c>
      <c r="AP94" s="5">
        <v>15372</v>
      </c>
      <c r="AQ94" s="5">
        <v>2116</v>
      </c>
      <c r="AR94" s="5">
        <v>105</v>
      </c>
      <c r="AS94" s="5">
        <v>0</v>
      </c>
    </row>
    <row r="95" spans="1:45">
      <c r="A95" s="5">
        <v>1388</v>
      </c>
      <c r="B95" s="5">
        <v>2</v>
      </c>
      <c r="C95" s="5" t="s">
        <v>327</v>
      </c>
      <c r="D95" s="5" t="s">
        <v>328</v>
      </c>
      <c r="E95" s="5">
        <v>3205844</v>
      </c>
      <c r="F95" s="5">
        <v>2095652</v>
      </c>
      <c r="G95" s="5">
        <v>144357</v>
      </c>
      <c r="H95" s="5">
        <v>87912</v>
      </c>
      <c r="I95" s="5">
        <v>144187</v>
      </c>
      <c r="J95" s="5">
        <v>580989</v>
      </c>
      <c r="K95" s="5">
        <v>133692</v>
      </c>
      <c r="L95" s="5">
        <v>19056</v>
      </c>
      <c r="M95" s="5">
        <v>0</v>
      </c>
      <c r="N95" s="5">
        <v>978729</v>
      </c>
      <c r="O95" s="5">
        <v>883879</v>
      </c>
      <c r="P95" s="5">
        <v>41012</v>
      </c>
      <c r="Q95" s="5">
        <v>5444</v>
      </c>
      <c r="R95" s="5">
        <v>16811</v>
      </c>
      <c r="S95" s="5">
        <v>31453</v>
      </c>
      <c r="T95" s="5">
        <v>131</v>
      </c>
      <c r="U95" s="5">
        <v>0</v>
      </c>
      <c r="V95" s="5">
        <v>184025</v>
      </c>
      <c r="W95" s="5">
        <v>138786</v>
      </c>
      <c r="X95" s="5">
        <v>8253</v>
      </c>
      <c r="Y95" s="5">
        <v>303</v>
      </c>
      <c r="Z95" s="5">
        <v>12978</v>
      </c>
      <c r="AA95" s="5">
        <v>23542</v>
      </c>
      <c r="AB95" s="5">
        <v>164</v>
      </c>
      <c r="AC95" s="5">
        <v>0</v>
      </c>
      <c r="AD95" s="5">
        <v>178129</v>
      </c>
      <c r="AE95" s="5">
        <v>85063</v>
      </c>
      <c r="AF95" s="5">
        <v>10171</v>
      </c>
      <c r="AG95" s="5">
        <v>1649</v>
      </c>
      <c r="AH95" s="5">
        <v>3674</v>
      </c>
      <c r="AI95" s="5">
        <v>77572</v>
      </c>
      <c r="AJ95" s="5">
        <v>0</v>
      </c>
      <c r="AK95" s="5">
        <v>122411</v>
      </c>
      <c r="AL95" s="5">
        <v>72931</v>
      </c>
      <c r="AM95" s="5">
        <v>4249</v>
      </c>
      <c r="AN95" s="5">
        <v>1337</v>
      </c>
      <c r="AO95" s="5">
        <v>33517</v>
      </c>
      <c r="AP95" s="5">
        <v>9409</v>
      </c>
      <c r="AQ95" s="5">
        <v>966</v>
      </c>
      <c r="AR95" s="5">
        <v>1</v>
      </c>
      <c r="AS95" s="5">
        <v>0</v>
      </c>
    </row>
    <row r="96" spans="1:45">
      <c r="A96" s="5">
        <v>1388</v>
      </c>
      <c r="B96" s="5">
        <v>3</v>
      </c>
      <c r="C96" s="5" t="s">
        <v>329</v>
      </c>
      <c r="D96" s="5" t="s">
        <v>330</v>
      </c>
      <c r="E96" s="5">
        <v>304495</v>
      </c>
      <c r="F96" s="5">
        <v>193850</v>
      </c>
      <c r="G96" s="5">
        <v>33436</v>
      </c>
      <c r="H96" s="5">
        <v>16747</v>
      </c>
      <c r="I96" s="5">
        <v>21001</v>
      </c>
      <c r="J96" s="5">
        <v>37936</v>
      </c>
      <c r="K96" s="5">
        <v>361</v>
      </c>
      <c r="L96" s="5">
        <v>1165</v>
      </c>
      <c r="M96" s="5">
        <v>0</v>
      </c>
      <c r="N96" s="5">
        <v>75265</v>
      </c>
      <c r="O96" s="5">
        <v>69780</v>
      </c>
      <c r="P96" s="5">
        <v>3730</v>
      </c>
      <c r="Q96" s="5">
        <v>218</v>
      </c>
      <c r="R96" s="5">
        <v>1281</v>
      </c>
      <c r="S96" s="5">
        <v>248</v>
      </c>
      <c r="T96" s="5">
        <v>8</v>
      </c>
      <c r="U96" s="5">
        <v>0</v>
      </c>
      <c r="V96" s="5">
        <v>85227</v>
      </c>
      <c r="W96" s="5">
        <v>64034</v>
      </c>
      <c r="X96" s="5">
        <v>6514</v>
      </c>
      <c r="Y96" s="5">
        <v>15</v>
      </c>
      <c r="Z96" s="5">
        <v>12631</v>
      </c>
      <c r="AA96" s="5">
        <v>2033</v>
      </c>
      <c r="AB96" s="5">
        <v>0</v>
      </c>
      <c r="AC96" s="5">
        <v>0</v>
      </c>
      <c r="AD96" s="5">
        <v>21778</v>
      </c>
      <c r="AE96" s="5">
        <v>12222</v>
      </c>
      <c r="AF96" s="5">
        <v>3235</v>
      </c>
      <c r="AG96" s="5">
        <v>575</v>
      </c>
      <c r="AH96" s="5">
        <v>1010</v>
      </c>
      <c r="AI96" s="5">
        <v>4735</v>
      </c>
      <c r="AJ96" s="5">
        <v>0</v>
      </c>
      <c r="AK96" s="5">
        <v>30866</v>
      </c>
      <c r="AL96" s="5">
        <v>10903</v>
      </c>
      <c r="AM96" s="5">
        <v>2231</v>
      </c>
      <c r="AN96" s="5">
        <v>423</v>
      </c>
      <c r="AO96" s="5">
        <v>17075</v>
      </c>
      <c r="AP96" s="5">
        <v>234</v>
      </c>
      <c r="AQ96" s="5">
        <v>0</v>
      </c>
      <c r="AR96" s="5">
        <v>0</v>
      </c>
      <c r="AS96" s="5">
        <v>0</v>
      </c>
    </row>
    <row r="97" spans="1:45">
      <c r="A97" s="5">
        <v>1388</v>
      </c>
      <c r="B97" s="5">
        <v>4</v>
      </c>
      <c r="C97" s="5" t="s">
        <v>331</v>
      </c>
      <c r="D97" s="5" t="s">
        <v>332</v>
      </c>
      <c r="E97" s="5">
        <v>171555</v>
      </c>
      <c r="F97" s="5">
        <v>116702</v>
      </c>
      <c r="G97" s="5">
        <v>14311</v>
      </c>
      <c r="H97" s="5">
        <v>7146</v>
      </c>
      <c r="I97" s="5">
        <v>5479</v>
      </c>
      <c r="J97" s="5">
        <v>26780</v>
      </c>
      <c r="K97" s="5">
        <v>139</v>
      </c>
      <c r="L97" s="5">
        <v>998</v>
      </c>
      <c r="M97" s="5">
        <v>0</v>
      </c>
      <c r="N97" s="5">
        <v>37287</v>
      </c>
      <c r="O97" s="5">
        <v>34802</v>
      </c>
      <c r="P97" s="5">
        <v>1064</v>
      </c>
      <c r="Q97" s="5">
        <v>144</v>
      </c>
      <c r="R97" s="5">
        <v>1238</v>
      </c>
      <c r="S97" s="5">
        <v>31</v>
      </c>
      <c r="T97" s="5">
        <v>8</v>
      </c>
      <c r="U97" s="5">
        <v>0</v>
      </c>
      <c r="V97" s="5">
        <v>72618</v>
      </c>
      <c r="W97" s="5">
        <v>51774</v>
      </c>
      <c r="X97" s="5">
        <v>6269</v>
      </c>
      <c r="Y97" s="5">
        <v>15</v>
      </c>
      <c r="Z97" s="5">
        <v>12605</v>
      </c>
      <c r="AA97" s="5">
        <v>1955</v>
      </c>
      <c r="AB97" s="5">
        <v>0</v>
      </c>
      <c r="AC97" s="5">
        <v>0</v>
      </c>
      <c r="AD97" s="5">
        <v>12370</v>
      </c>
      <c r="AE97" s="5">
        <v>8406</v>
      </c>
      <c r="AF97" s="5">
        <v>2507</v>
      </c>
      <c r="AG97" s="5">
        <v>370</v>
      </c>
      <c r="AH97" s="5">
        <v>21</v>
      </c>
      <c r="AI97" s="5">
        <v>1067</v>
      </c>
      <c r="AJ97" s="5">
        <v>0</v>
      </c>
      <c r="AK97" s="5">
        <v>16242</v>
      </c>
      <c r="AL97" s="5">
        <v>6716</v>
      </c>
      <c r="AM97" s="5">
        <v>1275</v>
      </c>
      <c r="AN97" s="5">
        <v>313</v>
      </c>
      <c r="AO97" s="5">
        <v>7799</v>
      </c>
      <c r="AP97" s="5">
        <v>138</v>
      </c>
      <c r="AQ97" s="5">
        <v>0</v>
      </c>
      <c r="AR97" s="5">
        <v>0</v>
      </c>
      <c r="AS97" s="5">
        <v>0</v>
      </c>
    </row>
    <row r="98" spans="1:45">
      <c r="A98" s="5">
        <v>1388</v>
      </c>
      <c r="B98" s="5">
        <v>4</v>
      </c>
      <c r="C98" s="5" t="s">
        <v>333</v>
      </c>
      <c r="D98" s="5" t="s">
        <v>334</v>
      </c>
      <c r="E98" s="5">
        <v>132940</v>
      </c>
      <c r="F98" s="5">
        <v>77148</v>
      </c>
      <c r="G98" s="5">
        <v>19125</v>
      </c>
      <c r="H98" s="5">
        <v>9600</v>
      </c>
      <c r="I98" s="5">
        <v>15522</v>
      </c>
      <c r="J98" s="5">
        <v>11156</v>
      </c>
      <c r="K98" s="5">
        <v>222</v>
      </c>
      <c r="L98" s="5">
        <v>167</v>
      </c>
      <c r="M98" s="5">
        <v>0</v>
      </c>
      <c r="N98" s="5">
        <v>37978</v>
      </c>
      <c r="O98" s="5">
        <v>34979</v>
      </c>
      <c r="P98" s="5">
        <v>2666</v>
      </c>
      <c r="Q98" s="5">
        <v>74</v>
      </c>
      <c r="R98" s="5">
        <v>43</v>
      </c>
      <c r="S98" s="5">
        <v>216</v>
      </c>
      <c r="T98" s="5">
        <v>0</v>
      </c>
      <c r="U98" s="5">
        <v>0</v>
      </c>
      <c r="V98" s="5">
        <v>12609</v>
      </c>
      <c r="W98" s="5">
        <v>12260</v>
      </c>
      <c r="X98" s="5">
        <v>246</v>
      </c>
      <c r="Y98" s="5">
        <v>0</v>
      </c>
      <c r="Z98" s="5">
        <v>26</v>
      </c>
      <c r="AA98" s="5">
        <v>78</v>
      </c>
      <c r="AB98" s="5">
        <v>0</v>
      </c>
      <c r="AC98" s="5">
        <v>0</v>
      </c>
      <c r="AD98" s="5">
        <v>9407</v>
      </c>
      <c r="AE98" s="5">
        <v>3816</v>
      </c>
      <c r="AF98" s="5">
        <v>728</v>
      </c>
      <c r="AG98" s="5">
        <v>205</v>
      </c>
      <c r="AH98" s="5">
        <v>989</v>
      </c>
      <c r="AI98" s="5">
        <v>3669</v>
      </c>
      <c r="AJ98" s="5">
        <v>0</v>
      </c>
      <c r="AK98" s="5">
        <v>14624</v>
      </c>
      <c r="AL98" s="5">
        <v>4187</v>
      </c>
      <c r="AM98" s="5">
        <v>956</v>
      </c>
      <c r="AN98" s="5">
        <v>110</v>
      </c>
      <c r="AO98" s="5">
        <v>9276</v>
      </c>
      <c r="AP98" s="5">
        <v>95</v>
      </c>
      <c r="AQ98" s="5">
        <v>0</v>
      </c>
      <c r="AR98" s="5">
        <v>0</v>
      </c>
      <c r="AS98" s="5">
        <v>0</v>
      </c>
    </row>
    <row r="99" spans="1:45">
      <c r="A99" s="5">
        <v>1388</v>
      </c>
      <c r="B99" s="5">
        <v>3</v>
      </c>
      <c r="C99" s="5" t="s">
        <v>335</v>
      </c>
      <c r="D99" s="5" t="s">
        <v>336</v>
      </c>
      <c r="E99" s="5">
        <v>2901349</v>
      </c>
      <c r="F99" s="5">
        <v>1901802</v>
      </c>
      <c r="G99" s="5">
        <v>110920</v>
      </c>
      <c r="H99" s="5">
        <v>71165</v>
      </c>
      <c r="I99" s="5">
        <v>123185</v>
      </c>
      <c r="J99" s="5">
        <v>543053</v>
      </c>
      <c r="K99" s="5">
        <v>133331</v>
      </c>
      <c r="L99" s="5">
        <v>17892</v>
      </c>
      <c r="M99" s="5">
        <v>0</v>
      </c>
      <c r="N99" s="5">
        <v>903464</v>
      </c>
      <c r="O99" s="5">
        <v>814099</v>
      </c>
      <c r="P99" s="5">
        <v>37282</v>
      </c>
      <c r="Q99" s="5">
        <v>5226</v>
      </c>
      <c r="R99" s="5">
        <v>15529</v>
      </c>
      <c r="S99" s="5">
        <v>31205</v>
      </c>
      <c r="T99" s="5">
        <v>123</v>
      </c>
      <c r="U99" s="5">
        <v>0</v>
      </c>
      <c r="V99" s="5">
        <v>98797</v>
      </c>
      <c r="W99" s="5">
        <v>74752</v>
      </c>
      <c r="X99" s="5">
        <v>1739</v>
      </c>
      <c r="Y99" s="5">
        <v>287</v>
      </c>
      <c r="Z99" s="5">
        <v>347</v>
      </c>
      <c r="AA99" s="5">
        <v>21509</v>
      </c>
      <c r="AB99" s="5">
        <v>164</v>
      </c>
      <c r="AC99" s="5">
        <v>0</v>
      </c>
      <c r="AD99" s="5">
        <v>156351</v>
      </c>
      <c r="AE99" s="5">
        <v>72841</v>
      </c>
      <c r="AF99" s="5">
        <v>6936</v>
      </c>
      <c r="AG99" s="5">
        <v>1073</v>
      </c>
      <c r="AH99" s="5">
        <v>2663</v>
      </c>
      <c r="AI99" s="5">
        <v>72837</v>
      </c>
      <c r="AJ99" s="5">
        <v>0</v>
      </c>
      <c r="AK99" s="5">
        <v>91545</v>
      </c>
      <c r="AL99" s="5">
        <v>62029</v>
      </c>
      <c r="AM99" s="5">
        <v>2018</v>
      </c>
      <c r="AN99" s="5">
        <v>914</v>
      </c>
      <c r="AO99" s="5">
        <v>16442</v>
      </c>
      <c r="AP99" s="5">
        <v>9175</v>
      </c>
      <c r="AQ99" s="5">
        <v>966</v>
      </c>
      <c r="AR99" s="5">
        <v>1</v>
      </c>
      <c r="AS99" s="5">
        <v>0</v>
      </c>
    </row>
    <row r="100" spans="1:45">
      <c r="A100" s="5">
        <v>1388</v>
      </c>
      <c r="B100" s="5">
        <v>4</v>
      </c>
      <c r="C100" s="5" t="s">
        <v>337</v>
      </c>
      <c r="D100" s="5" t="s">
        <v>336</v>
      </c>
      <c r="E100" s="5">
        <v>2901349</v>
      </c>
      <c r="F100" s="5">
        <v>1901802</v>
      </c>
      <c r="G100" s="5">
        <v>110920</v>
      </c>
      <c r="H100" s="5">
        <v>71165</v>
      </c>
      <c r="I100" s="5">
        <v>123185</v>
      </c>
      <c r="J100" s="5">
        <v>543053</v>
      </c>
      <c r="K100" s="5">
        <v>133331</v>
      </c>
      <c r="L100" s="5">
        <v>17892</v>
      </c>
      <c r="M100" s="5">
        <v>0</v>
      </c>
      <c r="N100" s="5">
        <v>903464</v>
      </c>
      <c r="O100" s="5">
        <v>814099</v>
      </c>
      <c r="P100" s="5">
        <v>37282</v>
      </c>
      <c r="Q100" s="5">
        <v>5226</v>
      </c>
      <c r="R100" s="5">
        <v>15529</v>
      </c>
      <c r="S100" s="5">
        <v>31205</v>
      </c>
      <c r="T100" s="5">
        <v>123</v>
      </c>
      <c r="U100" s="5">
        <v>0</v>
      </c>
      <c r="V100" s="5">
        <v>98797</v>
      </c>
      <c r="W100" s="5">
        <v>74752</v>
      </c>
      <c r="X100" s="5">
        <v>1739</v>
      </c>
      <c r="Y100" s="5">
        <v>287</v>
      </c>
      <c r="Z100" s="5">
        <v>347</v>
      </c>
      <c r="AA100" s="5">
        <v>21509</v>
      </c>
      <c r="AB100" s="5">
        <v>164</v>
      </c>
      <c r="AC100" s="5">
        <v>0</v>
      </c>
      <c r="AD100" s="5">
        <v>156351</v>
      </c>
      <c r="AE100" s="5">
        <v>72841</v>
      </c>
      <c r="AF100" s="5">
        <v>6936</v>
      </c>
      <c r="AG100" s="5">
        <v>1073</v>
      </c>
      <c r="AH100" s="5">
        <v>2663</v>
      </c>
      <c r="AI100" s="5">
        <v>72837</v>
      </c>
      <c r="AJ100" s="5">
        <v>0</v>
      </c>
      <c r="AK100" s="5">
        <v>91545</v>
      </c>
      <c r="AL100" s="5">
        <v>62029</v>
      </c>
      <c r="AM100" s="5">
        <v>2018</v>
      </c>
      <c r="AN100" s="5">
        <v>914</v>
      </c>
      <c r="AO100" s="5">
        <v>16442</v>
      </c>
      <c r="AP100" s="5">
        <v>9175</v>
      </c>
      <c r="AQ100" s="5">
        <v>966</v>
      </c>
      <c r="AR100" s="5">
        <v>1</v>
      </c>
      <c r="AS100" s="5">
        <v>0</v>
      </c>
    </row>
    <row r="101" spans="1:45">
      <c r="A101" s="5">
        <v>1388</v>
      </c>
      <c r="B101" s="5">
        <v>2</v>
      </c>
      <c r="C101" s="5" t="s">
        <v>338</v>
      </c>
      <c r="D101" s="5" t="s">
        <v>339</v>
      </c>
      <c r="E101" s="5">
        <v>14882045</v>
      </c>
      <c r="F101" s="5">
        <v>8848287</v>
      </c>
      <c r="G101" s="5">
        <v>638865</v>
      </c>
      <c r="H101" s="5">
        <v>170776</v>
      </c>
      <c r="I101" s="5">
        <v>365623</v>
      </c>
      <c r="J101" s="5">
        <v>4421968</v>
      </c>
      <c r="K101" s="5">
        <v>318249</v>
      </c>
      <c r="L101" s="5">
        <v>118278</v>
      </c>
      <c r="M101" s="5">
        <v>0</v>
      </c>
      <c r="N101" s="5">
        <v>3786100</v>
      </c>
      <c r="O101" s="5">
        <v>3659603</v>
      </c>
      <c r="P101" s="5">
        <v>31075</v>
      </c>
      <c r="Q101" s="5">
        <v>13356</v>
      </c>
      <c r="R101" s="5">
        <v>40721</v>
      </c>
      <c r="S101" s="5">
        <v>28016</v>
      </c>
      <c r="T101" s="5">
        <v>13330</v>
      </c>
      <c r="U101" s="5">
        <v>0</v>
      </c>
      <c r="V101" s="5">
        <v>1645364</v>
      </c>
      <c r="W101" s="5">
        <v>1331158</v>
      </c>
      <c r="X101" s="5">
        <v>36023</v>
      </c>
      <c r="Y101" s="5">
        <v>3914</v>
      </c>
      <c r="Z101" s="5">
        <v>32486</v>
      </c>
      <c r="AA101" s="5">
        <v>241247</v>
      </c>
      <c r="AB101" s="5">
        <v>536</v>
      </c>
      <c r="AC101" s="5">
        <v>0</v>
      </c>
      <c r="AD101" s="5">
        <v>1749029</v>
      </c>
      <c r="AE101" s="5">
        <v>1028448</v>
      </c>
      <c r="AF101" s="5">
        <v>41949</v>
      </c>
      <c r="AG101" s="5">
        <v>15808</v>
      </c>
      <c r="AH101" s="5">
        <v>53455</v>
      </c>
      <c r="AI101" s="5">
        <v>609369</v>
      </c>
      <c r="AJ101" s="5">
        <v>0</v>
      </c>
      <c r="AK101" s="5">
        <v>558186</v>
      </c>
      <c r="AL101" s="5">
        <v>168505</v>
      </c>
      <c r="AM101" s="5">
        <v>10427</v>
      </c>
      <c r="AN101" s="5">
        <v>4299</v>
      </c>
      <c r="AO101" s="5">
        <v>87875</v>
      </c>
      <c r="AP101" s="5">
        <v>56704</v>
      </c>
      <c r="AQ101" s="5">
        <v>174901</v>
      </c>
      <c r="AR101" s="5">
        <v>55475</v>
      </c>
      <c r="AS101" s="5">
        <v>0</v>
      </c>
    </row>
    <row r="102" spans="1:45">
      <c r="A102" s="5">
        <v>1388</v>
      </c>
      <c r="B102" s="5">
        <v>3</v>
      </c>
      <c r="C102" s="5" t="s">
        <v>340</v>
      </c>
      <c r="D102" s="5" t="s">
        <v>341</v>
      </c>
      <c r="E102" s="5">
        <v>3703940</v>
      </c>
      <c r="F102" s="5">
        <v>2363487</v>
      </c>
      <c r="G102" s="5">
        <v>28377</v>
      </c>
      <c r="H102" s="5">
        <v>24389</v>
      </c>
      <c r="I102" s="5">
        <v>34322</v>
      </c>
      <c r="J102" s="5">
        <v>1190393</v>
      </c>
      <c r="K102" s="5">
        <v>62025</v>
      </c>
      <c r="L102" s="5">
        <v>948</v>
      </c>
      <c r="M102" s="5">
        <v>0</v>
      </c>
      <c r="N102" s="5">
        <v>384601</v>
      </c>
      <c r="O102" s="5">
        <v>376605</v>
      </c>
      <c r="P102" s="5">
        <v>6588</v>
      </c>
      <c r="Q102" s="5">
        <v>1092</v>
      </c>
      <c r="R102" s="5">
        <v>80</v>
      </c>
      <c r="S102" s="5">
        <v>154</v>
      </c>
      <c r="T102" s="5">
        <v>83</v>
      </c>
      <c r="U102" s="5">
        <v>0</v>
      </c>
      <c r="V102" s="5">
        <v>508165</v>
      </c>
      <c r="W102" s="5">
        <v>489527</v>
      </c>
      <c r="X102" s="5">
        <v>3089</v>
      </c>
      <c r="Y102" s="5">
        <v>1294</v>
      </c>
      <c r="Z102" s="5">
        <v>1869</v>
      </c>
      <c r="AA102" s="5">
        <v>12386</v>
      </c>
      <c r="AB102" s="5">
        <v>0</v>
      </c>
      <c r="AC102" s="5">
        <v>0</v>
      </c>
      <c r="AD102" s="5">
        <v>131136</v>
      </c>
      <c r="AE102" s="5">
        <v>46889</v>
      </c>
      <c r="AF102" s="5">
        <v>902</v>
      </c>
      <c r="AG102" s="5">
        <v>3823</v>
      </c>
      <c r="AH102" s="5">
        <v>1996</v>
      </c>
      <c r="AI102" s="5">
        <v>77526</v>
      </c>
      <c r="AJ102" s="5">
        <v>0</v>
      </c>
      <c r="AK102" s="5">
        <v>123719</v>
      </c>
      <c r="AL102" s="5">
        <v>93784</v>
      </c>
      <c r="AM102" s="5">
        <v>306</v>
      </c>
      <c r="AN102" s="5">
        <v>457</v>
      </c>
      <c r="AO102" s="5">
        <v>6109</v>
      </c>
      <c r="AP102" s="5">
        <v>13576</v>
      </c>
      <c r="AQ102" s="5">
        <v>9488</v>
      </c>
      <c r="AR102" s="5">
        <v>0</v>
      </c>
      <c r="AS102" s="5">
        <v>0</v>
      </c>
    </row>
    <row r="103" spans="1:45">
      <c r="A103" s="5">
        <v>1388</v>
      </c>
      <c r="B103" s="5">
        <v>4</v>
      </c>
      <c r="C103" s="5" t="s">
        <v>342</v>
      </c>
      <c r="D103" s="5" t="s">
        <v>341</v>
      </c>
      <c r="E103" s="5">
        <v>3703940</v>
      </c>
      <c r="F103" s="5">
        <v>2363487</v>
      </c>
      <c r="G103" s="5">
        <v>28377</v>
      </c>
      <c r="H103" s="5">
        <v>24389</v>
      </c>
      <c r="I103" s="5">
        <v>34322</v>
      </c>
      <c r="J103" s="5">
        <v>1190393</v>
      </c>
      <c r="K103" s="5">
        <v>62025</v>
      </c>
      <c r="L103" s="5">
        <v>948</v>
      </c>
      <c r="M103" s="5">
        <v>0</v>
      </c>
      <c r="N103" s="5">
        <v>384601</v>
      </c>
      <c r="O103" s="5">
        <v>376605</v>
      </c>
      <c r="P103" s="5">
        <v>6588</v>
      </c>
      <c r="Q103" s="5">
        <v>1092</v>
      </c>
      <c r="R103" s="5">
        <v>80</v>
      </c>
      <c r="S103" s="5">
        <v>154</v>
      </c>
      <c r="T103" s="5">
        <v>83</v>
      </c>
      <c r="U103" s="5">
        <v>0</v>
      </c>
      <c r="V103" s="5">
        <v>508165</v>
      </c>
      <c r="W103" s="5">
        <v>489527</v>
      </c>
      <c r="X103" s="5">
        <v>3089</v>
      </c>
      <c r="Y103" s="5">
        <v>1294</v>
      </c>
      <c r="Z103" s="5">
        <v>1869</v>
      </c>
      <c r="AA103" s="5">
        <v>12386</v>
      </c>
      <c r="AB103" s="5">
        <v>0</v>
      </c>
      <c r="AC103" s="5">
        <v>0</v>
      </c>
      <c r="AD103" s="5">
        <v>131136</v>
      </c>
      <c r="AE103" s="5">
        <v>46889</v>
      </c>
      <c r="AF103" s="5">
        <v>902</v>
      </c>
      <c r="AG103" s="5">
        <v>3823</v>
      </c>
      <c r="AH103" s="5">
        <v>1996</v>
      </c>
      <c r="AI103" s="5">
        <v>77526</v>
      </c>
      <c r="AJ103" s="5">
        <v>0</v>
      </c>
      <c r="AK103" s="5">
        <v>123719</v>
      </c>
      <c r="AL103" s="5">
        <v>93784</v>
      </c>
      <c r="AM103" s="5">
        <v>306</v>
      </c>
      <c r="AN103" s="5">
        <v>457</v>
      </c>
      <c r="AO103" s="5">
        <v>6109</v>
      </c>
      <c r="AP103" s="5">
        <v>13576</v>
      </c>
      <c r="AQ103" s="5">
        <v>9488</v>
      </c>
      <c r="AR103" s="5">
        <v>0</v>
      </c>
      <c r="AS103" s="5">
        <v>0</v>
      </c>
    </row>
    <row r="104" spans="1:45">
      <c r="A104" s="5">
        <v>1388</v>
      </c>
      <c r="B104" s="5">
        <v>3</v>
      </c>
      <c r="C104" s="5" t="s">
        <v>343</v>
      </c>
      <c r="D104" s="5" t="s">
        <v>344</v>
      </c>
      <c r="E104" s="5">
        <v>11178105</v>
      </c>
      <c r="F104" s="5">
        <v>6484801</v>
      </c>
      <c r="G104" s="5">
        <v>610488</v>
      </c>
      <c r="H104" s="5">
        <v>146387</v>
      </c>
      <c r="I104" s="5">
        <v>331301</v>
      </c>
      <c r="J104" s="5">
        <v>3231575</v>
      </c>
      <c r="K104" s="5">
        <v>256224</v>
      </c>
      <c r="L104" s="5">
        <v>117330</v>
      </c>
      <c r="M104" s="5">
        <v>0</v>
      </c>
      <c r="N104" s="5">
        <v>3401499</v>
      </c>
      <c r="O104" s="5">
        <v>3282998</v>
      </c>
      <c r="P104" s="5">
        <v>24487</v>
      </c>
      <c r="Q104" s="5">
        <v>12264</v>
      </c>
      <c r="R104" s="5">
        <v>40641</v>
      </c>
      <c r="S104" s="5">
        <v>27862</v>
      </c>
      <c r="T104" s="5">
        <v>13247</v>
      </c>
      <c r="U104" s="5">
        <v>0</v>
      </c>
      <c r="V104" s="5">
        <v>1137199</v>
      </c>
      <c r="W104" s="5">
        <v>841632</v>
      </c>
      <c r="X104" s="5">
        <v>32933</v>
      </c>
      <c r="Y104" s="5">
        <v>2620</v>
      </c>
      <c r="Z104" s="5">
        <v>30617</v>
      </c>
      <c r="AA104" s="5">
        <v>228861</v>
      </c>
      <c r="AB104" s="5">
        <v>536</v>
      </c>
      <c r="AC104" s="5">
        <v>0</v>
      </c>
      <c r="AD104" s="5">
        <v>1617893</v>
      </c>
      <c r="AE104" s="5">
        <v>981559</v>
      </c>
      <c r="AF104" s="5">
        <v>41047</v>
      </c>
      <c r="AG104" s="5">
        <v>11985</v>
      </c>
      <c r="AH104" s="5">
        <v>51459</v>
      </c>
      <c r="AI104" s="5">
        <v>531843</v>
      </c>
      <c r="AJ104" s="5">
        <v>0</v>
      </c>
      <c r="AK104" s="5">
        <v>434467</v>
      </c>
      <c r="AL104" s="5">
        <v>74721</v>
      </c>
      <c r="AM104" s="5">
        <v>10121</v>
      </c>
      <c r="AN104" s="5">
        <v>3842</v>
      </c>
      <c r="AO104" s="5">
        <v>81767</v>
      </c>
      <c r="AP104" s="5">
        <v>43128</v>
      </c>
      <c r="AQ104" s="5">
        <v>165413</v>
      </c>
      <c r="AR104" s="5">
        <v>55475</v>
      </c>
      <c r="AS104" s="5">
        <v>0</v>
      </c>
    </row>
    <row r="105" spans="1:45">
      <c r="A105" s="5">
        <v>1388</v>
      </c>
      <c r="B105" s="5">
        <v>4</v>
      </c>
      <c r="C105" s="5" t="s">
        <v>345</v>
      </c>
      <c r="D105" s="5" t="s">
        <v>346</v>
      </c>
      <c r="E105" s="5">
        <v>51632</v>
      </c>
      <c r="F105" s="5">
        <v>21399</v>
      </c>
      <c r="G105" s="5">
        <v>1869</v>
      </c>
      <c r="H105" s="5">
        <v>2124</v>
      </c>
      <c r="I105" s="5">
        <v>7348</v>
      </c>
      <c r="J105" s="5">
        <v>17004</v>
      </c>
      <c r="K105" s="5">
        <v>993</v>
      </c>
      <c r="L105" s="5">
        <v>896</v>
      </c>
      <c r="M105" s="5">
        <v>0</v>
      </c>
      <c r="N105" s="5">
        <v>6407</v>
      </c>
      <c r="O105" s="5">
        <v>4694</v>
      </c>
      <c r="P105" s="5">
        <v>362</v>
      </c>
      <c r="Q105" s="5">
        <v>719</v>
      </c>
      <c r="R105" s="5">
        <v>542</v>
      </c>
      <c r="S105" s="5">
        <v>0</v>
      </c>
      <c r="T105" s="5">
        <v>90</v>
      </c>
      <c r="U105" s="5">
        <v>0</v>
      </c>
      <c r="V105" s="5">
        <v>16652</v>
      </c>
      <c r="W105" s="5">
        <v>14928</v>
      </c>
      <c r="X105" s="5">
        <v>114</v>
      </c>
      <c r="Y105" s="5">
        <v>0</v>
      </c>
      <c r="Z105" s="5">
        <v>1366</v>
      </c>
      <c r="AA105" s="5">
        <v>244</v>
      </c>
      <c r="AB105" s="5">
        <v>0</v>
      </c>
      <c r="AC105" s="5">
        <v>0</v>
      </c>
      <c r="AD105" s="5">
        <v>18784</v>
      </c>
      <c r="AE105" s="5">
        <v>11186</v>
      </c>
      <c r="AF105" s="5">
        <v>36</v>
      </c>
      <c r="AG105" s="5">
        <v>1</v>
      </c>
      <c r="AH105" s="5">
        <v>1107</v>
      </c>
      <c r="AI105" s="5">
        <v>6454</v>
      </c>
      <c r="AJ105" s="5">
        <v>0</v>
      </c>
      <c r="AK105" s="5">
        <v>4013</v>
      </c>
      <c r="AL105" s="5">
        <v>150</v>
      </c>
      <c r="AM105" s="5">
        <v>0</v>
      </c>
      <c r="AN105" s="5">
        <v>105</v>
      </c>
      <c r="AO105" s="5">
        <v>1329</v>
      </c>
      <c r="AP105" s="5">
        <v>0</v>
      </c>
      <c r="AQ105" s="5">
        <v>0</v>
      </c>
      <c r="AR105" s="5">
        <v>2429</v>
      </c>
      <c r="AS105" s="5">
        <v>0</v>
      </c>
    </row>
    <row r="106" spans="1:45">
      <c r="A106" s="5">
        <v>1388</v>
      </c>
      <c r="B106" s="5">
        <v>4</v>
      </c>
      <c r="C106" s="5" t="s">
        <v>347</v>
      </c>
      <c r="D106" s="5" t="s">
        <v>348</v>
      </c>
      <c r="E106" s="5">
        <v>3117449</v>
      </c>
      <c r="F106" s="5">
        <v>2052573</v>
      </c>
      <c r="G106" s="5">
        <v>114492</v>
      </c>
      <c r="H106" s="5">
        <v>46887</v>
      </c>
      <c r="I106" s="5">
        <v>95675</v>
      </c>
      <c r="J106" s="5">
        <v>641915</v>
      </c>
      <c r="K106" s="5">
        <v>136630</v>
      </c>
      <c r="L106" s="5">
        <v>29277</v>
      </c>
      <c r="M106" s="5">
        <v>0</v>
      </c>
      <c r="N106" s="5">
        <v>1267748</v>
      </c>
      <c r="O106" s="5">
        <v>1235068</v>
      </c>
      <c r="P106" s="5">
        <v>15052</v>
      </c>
      <c r="Q106" s="5">
        <v>3729</v>
      </c>
      <c r="R106" s="5">
        <v>11643</v>
      </c>
      <c r="S106" s="5">
        <v>2210</v>
      </c>
      <c r="T106" s="5">
        <v>46</v>
      </c>
      <c r="U106" s="5">
        <v>0</v>
      </c>
      <c r="V106" s="5">
        <v>356121</v>
      </c>
      <c r="W106" s="5">
        <v>190834</v>
      </c>
      <c r="X106" s="5">
        <v>11965</v>
      </c>
      <c r="Y106" s="5">
        <v>415</v>
      </c>
      <c r="Z106" s="5">
        <v>5606</v>
      </c>
      <c r="AA106" s="5">
        <v>147302</v>
      </c>
      <c r="AB106" s="5">
        <v>0</v>
      </c>
      <c r="AC106" s="5">
        <v>0</v>
      </c>
      <c r="AD106" s="5">
        <v>311845</v>
      </c>
      <c r="AE106" s="5">
        <v>162566</v>
      </c>
      <c r="AF106" s="5">
        <v>17923</v>
      </c>
      <c r="AG106" s="5">
        <v>1429</v>
      </c>
      <c r="AH106" s="5">
        <v>17390</v>
      </c>
      <c r="AI106" s="5">
        <v>112536</v>
      </c>
      <c r="AJ106" s="5">
        <v>0</v>
      </c>
      <c r="AK106" s="5">
        <v>159264</v>
      </c>
      <c r="AL106" s="5">
        <v>14637</v>
      </c>
      <c r="AM106" s="5">
        <v>557</v>
      </c>
      <c r="AN106" s="5">
        <v>1607</v>
      </c>
      <c r="AO106" s="5">
        <v>33780</v>
      </c>
      <c r="AP106" s="5">
        <v>3310</v>
      </c>
      <c r="AQ106" s="5">
        <v>105372</v>
      </c>
      <c r="AR106" s="5">
        <v>0</v>
      </c>
      <c r="AS106" s="5">
        <v>0</v>
      </c>
    </row>
    <row r="107" spans="1:45">
      <c r="A107" s="5">
        <v>1388</v>
      </c>
      <c r="B107" s="5">
        <v>4</v>
      </c>
      <c r="C107" s="5" t="s">
        <v>349</v>
      </c>
      <c r="D107" s="5" t="s">
        <v>350</v>
      </c>
      <c r="E107" s="5">
        <v>190313</v>
      </c>
      <c r="F107" s="5">
        <v>113537</v>
      </c>
      <c r="G107" s="5">
        <v>5852</v>
      </c>
      <c r="H107" s="5">
        <v>6184</v>
      </c>
      <c r="I107" s="5">
        <v>3061</v>
      </c>
      <c r="J107" s="5">
        <v>54812</v>
      </c>
      <c r="K107" s="5">
        <v>6827</v>
      </c>
      <c r="L107" s="5">
        <v>39</v>
      </c>
      <c r="M107" s="5">
        <v>0</v>
      </c>
      <c r="N107" s="5">
        <v>17478</v>
      </c>
      <c r="O107" s="5">
        <v>15140</v>
      </c>
      <c r="P107" s="5">
        <v>431</v>
      </c>
      <c r="Q107" s="5">
        <v>723</v>
      </c>
      <c r="R107" s="5">
        <v>1184</v>
      </c>
      <c r="S107" s="5">
        <v>0</v>
      </c>
      <c r="T107" s="5">
        <v>0</v>
      </c>
      <c r="U107" s="5">
        <v>0</v>
      </c>
      <c r="V107" s="5">
        <v>18788</v>
      </c>
      <c r="W107" s="5">
        <v>16644</v>
      </c>
      <c r="X107" s="5">
        <v>185</v>
      </c>
      <c r="Y107" s="5">
        <v>0</v>
      </c>
      <c r="Z107" s="5">
        <v>0</v>
      </c>
      <c r="AA107" s="5">
        <v>1959</v>
      </c>
      <c r="AB107" s="5">
        <v>0</v>
      </c>
      <c r="AC107" s="5">
        <v>0</v>
      </c>
      <c r="AD107" s="5">
        <v>7869</v>
      </c>
      <c r="AE107" s="5">
        <v>5072</v>
      </c>
      <c r="AF107" s="5">
        <v>602</v>
      </c>
      <c r="AG107" s="5">
        <v>349</v>
      </c>
      <c r="AH107" s="5">
        <v>478</v>
      </c>
      <c r="AI107" s="5">
        <v>1368</v>
      </c>
      <c r="AJ107" s="5">
        <v>0</v>
      </c>
      <c r="AK107" s="5">
        <v>3942</v>
      </c>
      <c r="AL107" s="5">
        <v>345</v>
      </c>
      <c r="AM107" s="5">
        <v>1</v>
      </c>
      <c r="AN107" s="5">
        <v>55</v>
      </c>
      <c r="AO107" s="5">
        <v>2544</v>
      </c>
      <c r="AP107" s="5">
        <v>94</v>
      </c>
      <c r="AQ107" s="5">
        <v>902</v>
      </c>
      <c r="AR107" s="5">
        <v>0</v>
      </c>
      <c r="AS107" s="5">
        <v>0</v>
      </c>
    </row>
    <row r="108" spans="1:45">
      <c r="A108" s="5">
        <v>1388</v>
      </c>
      <c r="B108" s="5">
        <v>4</v>
      </c>
      <c r="C108" s="5" t="s">
        <v>351</v>
      </c>
      <c r="D108" s="5" t="s">
        <v>352</v>
      </c>
      <c r="E108" s="5">
        <v>6266576</v>
      </c>
      <c r="F108" s="5">
        <v>3533315</v>
      </c>
      <c r="G108" s="5">
        <v>52198</v>
      </c>
      <c r="H108" s="5">
        <v>53412</v>
      </c>
      <c r="I108" s="5">
        <v>57818</v>
      </c>
      <c r="J108" s="5">
        <v>2443982</v>
      </c>
      <c r="K108" s="5">
        <v>43604</v>
      </c>
      <c r="L108" s="5">
        <v>82248</v>
      </c>
      <c r="M108" s="5">
        <v>0</v>
      </c>
      <c r="N108" s="5">
        <v>1891088</v>
      </c>
      <c r="O108" s="5">
        <v>1843354</v>
      </c>
      <c r="P108" s="5">
        <v>4566</v>
      </c>
      <c r="Q108" s="5">
        <v>5341</v>
      </c>
      <c r="R108" s="5">
        <v>2143</v>
      </c>
      <c r="S108" s="5">
        <v>23339</v>
      </c>
      <c r="T108" s="5">
        <v>12344</v>
      </c>
      <c r="U108" s="5">
        <v>0</v>
      </c>
      <c r="V108" s="5">
        <v>353712</v>
      </c>
      <c r="W108" s="5">
        <v>292144</v>
      </c>
      <c r="X108" s="5">
        <v>7376</v>
      </c>
      <c r="Y108" s="5">
        <v>556</v>
      </c>
      <c r="Z108" s="5">
        <v>8466</v>
      </c>
      <c r="AA108" s="5">
        <v>45170</v>
      </c>
      <c r="AB108" s="5">
        <v>0</v>
      </c>
      <c r="AC108" s="5">
        <v>0</v>
      </c>
      <c r="AD108" s="5">
        <v>971110</v>
      </c>
      <c r="AE108" s="5">
        <v>578843</v>
      </c>
      <c r="AF108" s="5">
        <v>2859</v>
      </c>
      <c r="AG108" s="5">
        <v>8977</v>
      </c>
      <c r="AH108" s="5">
        <v>4456</v>
      </c>
      <c r="AI108" s="5">
        <v>375974</v>
      </c>
      <c r="AJ108" s="5">
        <v>0</v>
      </c>
      <c r="AK108" s="5">
        <v>166757</v>
      </c>
      <c r="AL108" s="5">
        <v>15309</v>
      </c>
      <c r="AM108" s="5">
        <v>7388</v>
      </c>
      <c r="AN108" s="5">
        <v>1376</v>
      </c>
      <c r="AO108" s="5">
        <v>16788</v>
      </c>
      <c r="AP108" s="5">
        <v>30698</v>
      </c>
      <c r="AQ108" s="5">
        <v>42156</v>
      </c>
      <c r="AR108" s="5">
        <v>53042</v>
      </c>
      <c r="AS108" s="5">
        <v>0</v>
      </c>
    </row>
    <row r="109" spans="1:45">
      <c r="A109" s="5">
        <v>1388</v>
      </c>
      <c r="B109" s="5">
        <v>4</v>
      </c>
      <c r="C109" s="5" t="s">
        <v>353</v>
      </c>
      <c r="D109" s="5" t="s">
        <v>354</v>
      </c>
      <c r="E109" s="5">
        <v>440561</v>
      </c>
      <c r="F109" s="5">
        <v>231976</v>
      </c>
      <c r="G109" s="5">
        <v>31343</v>
      </c>
      <c r="H109" s="5">
        <v>13370</v>
      </c>
      <c r="I109" s="5">
        <v>81077</v>
      </c>
      <c r="J109" s="5">
        <v>23877</v>
      </c>
      <c r="K109" s="5">
        <v>56433</v>
      </c>
      <c r="L109" s="5">
        <v>2485</v>
      </c>
      <c r="M109" s="5">
        <v>0</v>
      </c>
      <c r="N109" s="5">
        <v>48615</v>
      </c>
      <c r="O109" s="5">
        <v>26014</v>
      </c>
      <c r="P109" s="5">
        <v>1886</v>
      </c>
      <c r="Q109" s="5">
        <v>1091</v>
      </c>
      <c r="R109" s="5">
        <v>19397</v>
      </c>
      <c r="S109" s="5">
        <v>82</v>
      </c>
      <c r="T109" s="5">
        <v>145</v>
      </c>
      <c r="U109" s="5">
        <v>0</v>
      </c>
      <c r="V109" s="5">
        <v>184747</v>
      </c>
      <c r="W109" s="5">
        <v>153508</v>
      </c>
      <c r="X109" s="5">
        <v>5146</v>
      </c>
      <c r="Y109" s="5">
        <v>18</v>
      </c>
      <c r="Z109" s="5">
        <v>4056</v>
      </c>
      <c r="AA109" s="5">
        <v>21537</v>
      </c>
      <c r="AB109" s="5">
        <v>483</v>
      </c>
      <c r="AC109" s="5">
        <v>0</v>
      </c>
      <c r="AD109" s="5">
        <v>124274</v>
      </c>
      <c r="AE109" s="5">
        <v>87861</v>
      </c>
      <c r="AF109" s="5">
        <v>2747</v>
      </c>
      <c r="AG109" s="5">
        <v>915</v>
      </c>
      <c r="AH109" s="5">
        <v>15206</v>
      </c>
      <c r="AI109" s="5">
        <v>17544</v>
      </c>
      <c r="AJ109" s="5">
        <v>0</v>
      </c>
      <c r="AK109" s="5">
        <v>57950</v>
      </c>
      <c r="AL109" s="5">
        <v>33093</v>
      </c>
      <c r="AM109" s="5">
        <v>1801</v>
      </c>
      <c r="AN109" s="5">
        <v>363</v>
      </c>
      <c r="AO109" s="5">
        <v>14775</v>
      </c>
      <c r="AP109" s="5">
        <v>1817</v>
      </c>
      <c r="AQ109" s="5">
        <v>6097</v>
      </c>
      <c r="AR109" s="5">
        <v>4</v>
      </c>
      <c r="AS109" s="5">
        <v>0</v>
      </c>
    </row>
    <row r="110" spans="1:45">
      <c r="A110" s="5">
        <v>1388</v>
      </c>
      <c r="B110" s="5">
        <v>4</v>
      </c>
      <c r="C110" s="5" t="s">
        <v>355</v>
      </c>
      <c r="D110" s="5" t="s">
        <v>356</v>
      </c>
      <c r="E110" s="5">
        <v>465563</v>
      </c>
      <c r="F110" s="5">
        <v>303212</v>
      </c>
      <c r="G110" s="5">
        <v>123054</v>
      </c>
      <c r="H110" s="5">
        <v>4050</v>
      </c>
      <c r="I110" s="5">
        <v>19418</v>
      </c>
      <c r="J110" s="5">
        <v>12055</v>
      </c>
      <c r="K110" s="5">
        <v>2968</v>
      </c>
      <c r="L110" s="5">
        <v>806</v>
      </c>
      <c r="M110" s="5">
        <v>0</v>
      </c>
      <c r="N110" s="5">
        <v>100465</v>
      </c>
      <c r="O110" s="5">
        <v>99280</v>
      </c>
      <c r="P110" s="5">
        <v>625</v>
      </c>
      <c r="Q110" s="5">
        <v>105</v>
      </c>
      <c r="R110" s="5">
        <v>258</v>
      </c>
      <c r="S110" s="5">
        <v>0</v>
      </c>
      <c r="T110" s="5">
        <v>196</v>
      </c>
      <c r="U110" s="5">
        <v>0</v>
      </c>
      <c r="V110" s="5">
        <v>82075</v>
      </c>
      <c r="W110" s="5">
        <v>72563</v>
      </c>
      <c r="X110" s="5">
        <v>2476</v>
      </c>
      <c r="Y110" s="5">
        <v>1420</v>
      </c>
      <c r="Z110" s="5">
        <v>1868</v>
      </c>
      <c r="AA110" s="5">
        <v>3722</v>
      </c>
      <c r="AB110" s="5">
        <v>26</v>
      </c>
      <c r="AC110" s="5">
        <v>0</v>
      </c>
      <c r="AD110" s="5">
        <v>79086</v>
      </c>
      <c r="AE110" s="5">
        <v>56102</v>
      </c>
      <c r="AF110" s="5">
        <v>12339</v>
      </c>
      <c r="AG110" s="5">
        <v>93</v>
      </c>
      <c r="AH110" s="5">
        <v>2913</v>
      </c>
      <c r="AI110" s="5">
        <v>7639</v>
      </c>
      <c r="AJ110" s="5">
        <v>0</v>
      </c>
      <c r="AK110" s="5">
        <v>21226</v>
      </c>
      <c r="AL110" s="5">
        <v>1769</v>
      </c>
      <c r="AM110" s="5">
        <v>0</v>
      </c>
      <c r="AN110" s="5">
        <v>0</v>
      </c>
      <c r="AO110" s="5">
        <v>4973</v>
      </c>
      <c r="AP110" s="5">
        <v>5059</v>
      </c>
      <c r="AQ110" s="5">
        <v>9425</v>
      </c>
      <c r="AR110" s="5">
        <v>0</v>
      </c>
      <c r="AS110" s="5">
        <v>0</v>
      </c>
    </row>
    <row r="111" spans="1:45">
      <c r="A111" s="5">
        <v>1388</v>
      </c>
      <c r="B111" s="5">
        <v>4</v>
      </c>
      <c r="C111" s="5" t="s">
        <v>357</v>
      </c>
      <c r="D111" s="5" t="s">
        <v>358</v>
      </c>
      <c r="E111" s="5">
        <v>646011</v>
      </c>
      <c r="F111" s="5">
        <v>228790</v>
      </c>
      <c r="G111" s="5">
        <v>281680</v>
      </c>
      <c r="H111" s="5">
        <v>20359</v>
      </c>
      <c r="I111" s="5">
        <v>66904</v>
      </c>
      <c r="J111" s="5">
        <v>37932</v>
      </c>
      <c r="K111" s="5">
        <v>8769</v>
      </c>
      <c r="L111" s="5">
        <v>1577</v>
      </c>
      <c r="M111" s="5">
        <v>0</v>
      </c>
      <c r="N111" s="5">
        <v>69698</v>
      </c>
      <c r="O111" s="5">
        <v>59447</v>
      </c>
      <c r="P111" s="5">
        <v>1566</v>
      </c>
      <c r="Q111" s="5">
        <v>555</v>
      </c>
      <c r="R111" s="5">
        <v>5474</v>
      </c>
      <c r="S111" s="5">
        <v>2231</v>
      </c>
      <c r="T111" s="5">
        <v>426</v>
      </c>
      <c r="U111" s="5">
        <v>0</v>
      </c>
      <c r="V111" s="5">
        <v>125104</v>
      </c>
      <c r="W111" s="5">
        <v>101013</v>
      </c>
      <c r="X111" s="5">
        <v>5672</v>
      </c>
      <c r="Y111" s="5">
        <v>210</v>
      </c>
      <c r="Z111" s="5">
        <v>9256</v>
      </c>
      <c r="AA111" s="5">
        <v>8927</v>
      </c>
      <c r="AB111" s="5">
        <v>27</v>
      </c>
      <c r="AC111" s="5">
        <v>0</v>
      </c>
      <c r="AD111" s="5">
        <v>104925</v>
      </c>
      <c r="AE111" s="5">
        <v>79929</v>
      </c>
      <c r="AF111" s="5">
        <v>4541</v>
      </c>
      <c r="AG111" s="5">
        <v>221</v>
      </c>
      <c r="AH111" s="5">
        <v>9908</v>
      </c>
      <c r="AI111" s="5">
        <v>10327</v>
      </c>
      <c r="AJ111" s="5">
        <v>0</v>
      </c>
      <c r="AK111" s="5">
        <v>21316</v>
      </c>
      <c r="AL111" s="5">
        <v>9419</v>
      </c>
      <c r="AM111" s="5">
        <v>373</v>
      </c>
      <c r="AN111" s="5">
        <v>336</v>
      </c>
      <c r="AO111" s="5">
        <v>7578</v>
      </c>
      <c r="AP111" s="5">
        <v>2150</v>
      </c>
      <c r="AQ111" s="5">
        <v>1460</v>
      </c>
      <c r="AR111" s="5">
        <v>0</v>
      </c>
      <c r="AS111" s="5">
        <v>0</v>
      </c>
    </row>
    <row r="112" spans="1:45">
      <c r="A112" s="5">
        <v>1388</v>
      </c>
      <c r="B112" s="5">
        <v>2</v>
      </c>
      <c r="C112" s="5" t="s">
        <v>359</v>
      </c>
      <c r="D112" s="5" t="s">
        <v>360</v>
      </c>
      <c r="E112" s="5">
        <v>11569474</v>
      </c>
      <c r="F112" s="5">
        <v>6972330</v>
      </c>
      <c r="G112" s="5">
        <v>352703</v>
      </c>
      <c r="H112" s="5">
        <v>169771</v>
      </c>
      <c r="I112" s="5">
        <v>82551</v>
      </c>
      <c r="J112" s="5">
        <v>3625250</v>
      </c>
      <c r="K112" s="5">
        <v>358336</v>
      </c>
      <c r="L112" s="5">
        <v>8533</v>
      </c>
      <c r="M112" s="5">
        <v>0</v>
      </c>
      <c r="N112" s="5">
        <v>1564094</v>
      </c>
      <c r="O112" s="5">
        <v>1391704</v>
      </c>
      <c r="P112" s="5">
        <v>62728</v>
      </c>
      <c r="Q112" s="5">
        <v>17306</v>
      </c>
      <c r="R112" s="5">
        <v>11726</v>
      </c>
      <c r="S112" s="5">
        <v>80471</v>
      </c>
      <c r="T112" s="5">
        <v>159</v>
      </c>
      <c r="U112" s="5">
        <v>0</v>
      </c>
      <c r="V112" s="5">
        <v>5311886</v>
      </c>
      <c r="W112" s="5">
        <v>5025402</v>
      </c>
      <c r="X112" s="5">
        <v>5802</v>
      </c>
      <c r="Y112" s="5">
        <v>1315</v>
      </c>
      <c r="Z112" s="5">
        <v>15370</v>
      </c>
      <c r="AA112" s="5">
        <v>263968</v>
      </c>
      <c r="AB112" s="5">
        <v>30</v>
      </c>
      <c r="AC112" s="5">
        <v>0</v>
      </c>
      <c r="AD112" s="5">
        <v>983236</v>
      </c>
      <c r="AE112" s="5">
        <v>523046</v>
      </c>
      <c r="AF112" s="5">
        <v>13801</v>
      </c>
      <c r="AG112" s="5">
        <v>7539</v>
      </c>
      <c r="AH112" s="5">
        <v>19370</v>
      </c>
      <c r="AI112" s="5">
        <v>419480</v>
      </c>
      <c r="AJ112" s="5">
        <v>0</v>
      </c>
      <c r="AK112" s="5">
        <v>537725</v>
      </c>
      <c r="AL112" s="5">
        <v>368512</v>
      </c>
      <c r="AM112" s="5">
        <v>6063</v>
      </c>
      <c r="AN112" s="5">
        <v>9175</v>
      </c>
      <c r="AO112" s="5">
        <v>31835</v>
      </c>
      <c r="AP112" s="5">
        <v>49129</v>
      </c>
      <c r="AQ112" s="5">
        <v>73011</v>
      </c>
      <c r="AR112" s="5">
        <v>0</v>
      </c>
      <c r="AS112" s="5">
        <v>0</v>
      </c>
    </row>
    <row r="113" spans="1:45">
      <c r="A113" s="5">
        <v>1388</v>
      </c>
      <c r="B113" s="5">
        <v>3</v>
      </c>
      <c r="C113" s="5" t="s">
        <v>361</v>
      </c>
      <c r="D113" s="5" t="s">
        <v>362</v>
      </c>
      <c r="E113" s="5">
        <v>8803431</v>
      </c>
      <c r="F113" s="5">
        <v>5104323</v>
      </c>
      <c r="G113" s="5">
        <v>189742</v>
      </c>
      <c r="H113" s="5">
        <v>120455</v>
      </c>
      <c r="I113" s="5">
        <v>52695</v>
      </c>
      <c r="J113" s="5">
        <v>3223851</v>
      </c>
      <c r="K113" s="5">
        <v>107637</v>
      </c>
      <c r="L113" s="5">
        <v>4728</v>
      </c>
      <c r="M113" s="5">
        <v>0</v>
      </c>
      <c r="N113" s="5">
        <v>1407838</v>
      </c>
      <c r="O113" s="5">
        <v>1266154</v>
      </c>
      <c r="P113" s="5">
        <v>42666</v>
      </c>
      <c r="Q113" s="5">
        <v>14998</v>
      </c>
      <c r="R113" s="5">
        <v>3635</v>
      </c>
      <c r="S113" s="5">
        <v>80306</v>
      </c>
      <c r="T113" s="5">
        <v>78</v>
      </c>
      <c r="U113" s="5">
        <v>0</v>
      </c>
      <c r="V113" s="5">
        <v>5071437</v>
      </c>
      <c r="W113" s="5">
        <v>4839885</v>
      </c>
      <c r="X113" s="5">
        <v>1090</v>
      </c>
      <c r="Y113" s="5">
        <v>442</v>
      </c>
      <c r="Z113" s="5">
        <v>1115</v>
      </c>
      <c r="AA113" s="5">
        <v>228906</v>
      </c>
      <c r="AB113" s="5">
        <v>0</v>
      </c>
      <c r="AC113" s="5">
        <v>0</v>
      </c>
      <c r="AD113" s="5">
        <v>791123</v>
      </c>
      <c r="AE113" s="5">
        <v>423328</v>
      </c>
      <c r="AF113" s="5">
        <v>7422</v>
      </c>
      <c r="AG113" s="5">
        <v>4809</v>
      </c>
      <c r="AH113" s="5">
        <v>8466</v>
      </c>
      <c r="AI113" s="5">
        <v>347098</v>
      </c>
      <c r="AJ113" s="5">
        <v>0</v>
      </c>
      <c r="AK113" s="5">
        <v>424229</v>
      </c>
      <c r="AL113" s="5">
        <v>303057</v>
      </c>
      <c r="AM113" s="5">
        <v>4902</v>
      </c>
      <c r="AN113" s="5">
        <v>8410</v>
      </c>
      <c r="AO113" s="5">
        <v>24852</v>
      </c>
      <c r="AP113" s="5">
        <v>23663</v>
      </c>
      <c r="AQ113" s="5">
        <v>59346</v>
      </c>
      <c r="AR113" s="5">
        <v>0</v>
      </c>
      <c r="AS113" s="5">
        <v>0</v>
      </c>
    </row>
    <row r="114" spans="1:45">
      <c r="A114" s="5">
        <v>1388</v>
      </c>
      <c r="B114" s="5">
        <v>4</v>
      </c>
      <c r="C114" s="5" t="s">
        <v>363</v>
      </c>
      <c r="D114" s="5" t="s">
        <v>362</v>
      </c>
      <c r="E114" s="5">
        <v>8803431</v>
      </c>
      <c r="F114" s="5">
        <v>5104323</v>
      </c>
      <c r="G114" s="5">
        <v>189742</v>
      </c>
      <c r="H114" s="5">
        <v>120455</v>
      </c>
      <c r="I114" s="5">
        <v>52695</v>
      </c>
      <c r="J114" s="5">
        <v>3223851</v>
      </c>
      <c r="K114" s="5">
        <v>107637</v>
      </c>
      <c r="L114" s="5">
        <v>4728</v>
      </c>
      <c r="M114" s="5">
        <v>0</v>
      </c>
      <c r="N114" s="5">
        <v>1407838</v>
      </c>
      <c r="O114" s="5">
        <v>1266154</v>
      </c>
      <c r="P114" s="5">
        <v>42666</v>
      </c>
      <c r="Q114" s="5">
        <v>14998</v>
      </c>
      <c r="R114" s="5">
        <v>3635</v>
      </c>
      <c r="S114" s="5">
        <v>80306</v>
      </c>
      <c r="T114" s="5">
        <v>78</v>
      </c>
      <c r="U114" s="5">
        <v>0</v>
      </c>
      <c r="V114" s="5">
        <v>5071437</v>
      </c>
      <c r="W114" s="5">
        <v>4839885</v>
      </c>
      <c r="X114" s="5">
        <v>1090</v>
      </c>
      <c r="Y114" s="5">
        <v>442</v>
      </c>
      <c r="Z114" s="5">
        <v>1115</v>
      </c>
      <c r="AA114" s="5">
        <v>228906</v>
      </c>
      <c r="AB114" s="5">
        <v>0</v>
      </c>
      <c r="AC114" s="5">
        <v>0</v>
      </c>
      <c r="AD114" s="5">
        <v>791123</v>
      </c>
      <c r="AE114" s="5">
        <v>423328</v>
      </c>
      <c r="AF114" s="5">
        <v>7422</v>
      </c>
      <c r="AG114" s="5">
        <v>4809</v>
      </c>
      <c r="AH114" s="5">
        <v>8466</v>
      </c>
      <c r="AI114" s="5">
        <v>347098</v>
      </c>
      <c r="AJ114" s="5">
        <v>0</v>
      </c>
      <c r="AK114" s="5">
        <v>424229</v>
      </c>
      <c r="AL114" s="5">
        <v>303057</v>
      </c>
      <c r="AM114" s="5">
        <v>4902</v>
      </c>
      <c r="AN114" s="5">
        <v>8410</v>
      </c>
      <c r="AO114" s="5">
        <v>24852</v>
      </c>
      <c r="AP114" s="5">
        <v>23663</v>
      </c>
      <c r="AQ114" s="5">
        <v>59346</v>
      </c>
      <c r="AR114" s="5">
        <v>0</v>
      </c>
      <c r="AS114" s="5">
        <v>0</v>
      </c>
    </row>
    <row r="115" spans="1:45">
      <c r="A115" s="5">
        <v>1388</v>
      </c>
      <c r="B115" s="5">
        <v>3</v>
      </c>
      <c r="C115" s="5" t="s">
        <v>364</v>
      </c>
      <c r="D115" s="5" t="s">
        <v>365</v>
      </c>
      <c r="E115" s="5">
        <v>1320650</v>
      </c>
      <c r="F115" s="5">
        <v>802344</v>
      </c>
      <c r="G115" s="5">
        <v>28975</v>
      </c>
      <c r="H115" s="5">
        <v>28776</v>
      </c>
      <c r="I115" s="5">
        <v>23575</v>
      </c>
      <c r="J115" s="5">
        <v>316212</v>
      </c>
      <c r="K115" s="5">
        <v>117923</v>
      </c>
      <c r="L115" s="5">
        <v>2846</v>
      </c>
      <c r="M115" s="5">
        <v>0</v>
      </c>
      <c r="N115" s="5">
        <v>126631</v>
      </c>
      <c r="O115" s="5">
        <v>114155</v>
      </c>
      <c r="P115" s="5">
        <v>2799</v>
      </c>
      <c r="Q115" s="5">
        <v>1346</v>
      </c>
      <c r="R115" s="5">
        <v>8091</v>
      </c>
      <c r="S115" s="5">
        <v>164</v>
      </c>
      <c r="T115" s="5">
        <v>77</v>
      </c>
      <c r="U115" s="5">
        <v>0</v>
      </c>
      <c r="V115" s="5">
        <v>194221</v>
      </c>
      <c r="W115" s="5">
        <v>154146</v>
      </c>
      <c r="X115" s="5">
        <v>2241</v>
      </c>
      <c r="Y115" s="5">
        <v>813</v>
      </c>
      <c r="Z115" s="5">
        <v>13228</v>
      </c>
      <c r="AA115" s="5">
        <v>23793</v>
      </c>
      <c r="AB115" s="5">
        <v>0</v>
      </c>
      <c r="AC115" s="5">
        <v>0</v>
      </c>
      <c r="AD115" s="5">
        <v>157767</v>
      </c>
      <c r="AE115" s="5">
        <v>76082</v>
      </c>
      <c r="AF115" s="5">
        <v>4938</v>
      </c>
      <c r="AG115" s="5">
        <v>1256</v>
      </c>
      <c r="AH115" s="5">
        <v>7124</v>
      </c>
      <c r="AI115" s="5">
        <v>68367</v>
      </c>
      <c r="AJ115" s="5">
        <v>0</v>
      </c>
      <c r="AK115" s="5">
        <v>88304</v>
      </c>
      <c r="AL115" s="5">
        <v>53053</v>
      </c>
      <c r="AM115" s="5">
        <v>211</v>
      </c>
      <c r="AN115" s="5">
        <v>314</v>
      </c>
      <c r="AO115" s="5">
        <v>3751</v>
      </c>
      <c r="AP115" s="5">
        <v>20141</v>
      </c>
      <c r="AQ115" s="5">
        <v>10834</v>
      </c>
      <c r="AR115" s="5">
        <v>0</v>
      </c>
      <c r="AS115" s="5">
        <v>0</v>
      </c>
    </row>
    <row r="116" spans="1:45">
      <c r="A116" s="5">
        <v>1388</v>
      </c>
      <c r="B116" s="5">
        <v>4</v>
      </c>
      <c r="C116" s="5" t="s">
        <v>366</v>
      </c>
      <c r="D116" s="5" t="s">
        <v>365</v>
      </c>
      <c r="E116" s="5">
        <v>1320650</v>
      </c>
      <c r="F116" s="5">
        <v>802344</v>
      </c>
      <c r="G116" s="5">
        <v>28975</v>
      </c>
      <c r="H116" s="5">
        <v>28776</v>
      </c>
      <c r="I116" s="5">
        <v>23575</v>
      </c>
      <c r="J116" s="5">
        <v>316212</v>
      </c>
      <c r="K116" s="5">
        <v>117923</v>
      </c>
      <c r="L116" s="5">
        <v>2846</v>
      </c>
      <c r="M116" s="5">
        <v>0</v>
      </c>
      <c r="N116" s="5">
        <v>126631</v>
      </c>
      <c r="O116" s="5">
        <v>114155</v>
      </c>
      <c r="P116" s="5">
        <v>2799</v>
      </c>
      <c r="Q116" s="5">
        <v>1346</v>
      </c>
      <c r="R116" s="5">
        <v>8091</v>
      </c>
      <c r="S116" s="5">
        <v>164</v>
      </c>
      <c r="T116" s="5">
        <v>77</v>
      </c>
      <c r="U116" s="5">
        <v>0</v>
      </c>
      <c r="V116" s="5">
        <v>194221</v>
      </c>
      <c r="W116" s="5">
        <v>154146</v>
      </c>
      <c r="X116" s="5">
        <v>2241</v>
      </c>
      <c r="Y116" s="5">
        <v>813</v>
      </c>
      <c r="Z116" s="5">
        <v>13228</v>
      </c>
      <c r="AA116" s="5">
        <v>23793</v>
      </c>
      <c r="AB116" s="5">
        <v>0</v>
      </c>
      <c r="AC116" s="5">
        <v>0</v>
      </c>
      <c r="AD116" s="5">
        <v>157767</v>
      </c>
      <c r="AE116" s="5">
        <v>76082</v>
      </c>
      <c r="AF116" s="5">
        <v>4938</v>
      </c>
      <c r="AG116" s="5">
        <v>1256</v>
      </c>
      <c r="AH116" s="5">
        <v>7124</v>
      </c>
      <c r="AI116" s="5">
        <v>68367</v>
      </c>
      <c r="AJ116" s="5">
        <v>0</v>
      </c>
      <c r="AK116" s="5">
        <v>88304</v>
      </c>
      <c r="AL116" s="5">
        <v>53053</v>
      </c>
      <c r="AM116" s="5">
        <v>211</v>
      </c>
      <c r="AN116" s="5">
        <v>314</v>
      </c>
      <c r="AO116" s="5">
        <v>3751</v>
      </c>
      <c r="AP116" s="5">
        <v>20141</v>
      </c>
      <c r="AQ116" s="5">
        <v>10834</v>
      </c>
      <c r="AR116" s="5">
        <v>0</v>
      </c>
      <c r="AS116" s="5">
        <v>0</v>
      </c>
    </row>
    <row r="117" spans="1:45">
      <c r="A117" s="5">
        <v>1388</v>
      </c>
      <c r="B117" s="5">
        <v>3</v>
      </c>
      <c r="C117" s="5" t="s">
        <v>367</v>
      </c>
      <c r="D117" s="5" t="s">
        <v>368</v>
      </c>
      <c r="E117" s="5">
        <v>1445392</v>
      </c>
      <c r="F117" s="5">
        <v>1065663</v>
      </c>
      <c r="G117" s="5">
        <v>133986</v>
      </c>
      <c r="H117" s="5">
        <v>20540</v>
      </c>
      <c r="I117" s="5">
        <v>6281</v>
      </c>
      <c r="J117" s="5">
        <v>85187</v>
      </c>
      <c r="K117" s="5">
        <v>132776</v>
      </c>
      <c r="L117" s="5">
        <v>959</v>
      </c>
      <c r="M117" s="5">
        <v>0</v>
      </c>
      <c r="N117" s="5">
        <v>29625</v>
      </c>
      <c r="O117" s="5">
        <v>11395</v>
      </c>
      <c r="P117" s="5">
        <v>17263</v>
      </c>
      <c r="Q117" s="5">
        <v>962</v>
      </c>
      <c r="R117" s="5">
        <v>0</v>
      </c>
      <c r="S117" s="5">
        <v>0</v>
      </c>
      <c r="T117" s="5">
        <v>5</v>
      </c>
      <c r="U117" s="5">
        <v>0</v>
      </c>
      <c r="V117" s="5">
        <v>46228</v>
      </c>
      <c r="W117" s="5">
        <v>31371</v>
      </c>
      <c r="X117" s="5">
        <v>2470</v>
      </c>
      <c r="Y117" s="5">
        <v>59</v>
      </c>
      <c r="Z117" s="5">
        <v>1028</v>
      </c>
      <c r="AA117" s="5">
        <v>11269</v>
      </c>
      <c r="AB117" s="5">
        <v>30</v>
      </c>
      <c r="AC117" s="5">
        <v>0</v>
      </c>
      <c r="AD117" s="5">
        <v>34346</v>
      </c>
      <c r="AE117" s="5">
        <v>23636</v>
      </c>
      <c r="AF117" s="5">
        <v>1440</v>
      </c>
      <c r="AG117" s="5">
        <v>1475</v>
      </c>
      <c r="AH117" s="5">
        <v>3780</v>
      </c>
      <c r="AI117" s="5">
        <v>4015</v>
      </c>
      <c r="AJ117" s="5">
        <v>0</v>
      </c>
      <c r="AK117" s="5">
        <v>25191</v>
      </c>
      <c r="AL117" s="5">
        <v>12402</v>
      </c>
      <c r="AM117" s="5">
        <v>950</v>
      </c>
      <c r="AN117" s="5">
        <v>451</v>
      </c>
      <c r="AO117" s="5">
        <v>3233</v>
      </c>
      <c r="AP117" s="5">
        <v>5326</v>
      </c>
      <c r="AQ117" s="5">
        <v>2830</v>
      </c>
      <c r="AR117" s="5">
        <v>0</v>
      </c>
      <c r="AS117" s="5">
        <v>0</v>
      </c>
    </row>
    <row r="118" spans="1:45">
      <c r="A118" s="5">
        <v>1388</v>
      </c>
      <c r="B118" s="5">
        <v>4</v>
      </c>
      <c r="C118" s="5" t="s">
        <v>369</v>
      </c>
      <c r="D118" s="5" t="s">
        <v>370</v>
      </c>
      <c r="E118" s="5">
        <v>1341393</v>
      </c>
      <c r="F118" s="5">
        <v>1030199</v>
      </c>
      <c r="G118" s="5">
        <v>121202</v>
      </c>
      <c r="H118" s="5">
        <v>18333</v>
      </c>
      <c r="I118" s="5">
        <v>4262</v>
      </c>
      <c r="J118" s="5">
        <v>66477</v>
      </c>
      <c r="K118" s="5">
        <v>99961</v>
      </c>
      <c r="L118" s="5">
        <v>959</v>
      </c>
      <c r="M118" s="5">
        <v>0</v>
      </c>
      <c r="N118" s="5">
        <v>13544</v>
      </c>
      <c r="O118" s="5">
        <v>10893</v>
      </c>
      <c r="P118" s="5">
        <v>1918</v>
      </c>
      <c r="Q118" s="5">
        <v>729</v>
      </c>
      <c r="R118" s="5">
        <v>0</v>
      </c>
      <c r="S118" s="5">
        <v>0</v>
      </c>
      <c r="T118" s="5">
        <v>5</v>
      </c>
      <c r="U118" s="5">
        <v>0</v>
      </c>
      <c r="V118" s="5">
        <v>41139</v>
      </c>
      <c r="W118" s="5">
        <v>27282</v>
      </c>
      <c r="X118" s="5">
        <v>2040</v>
      </c>
      <c r="Y118" s="5">
        <v>11</v>
      </c>
      <c r="Z118" s="5">
        <v>1028</v>
      </c>
      <c r="AA118" s="5">
        <v>10763</v>
      </c>
      <c r="AB118" s="5">
        <v>16</v>
      </c>
      <c r="AC118" s="5">
        <v>0</v>
      </c>
      <c r="AD118" s="5">
        <v>30256</v>
      </c>
      <c r="AE118" s="5">
        <v>19576</v>
      </c>
      <c r="AF118" s="5">
        <v>1410</v>
      </c>
      <c r="AG118" s="5">
        <v>1475</v>
      </c>
      <c r="AH118" s="5">
        <v>3780</v>
      </c>
      <c r="AI118" s="5">
        <v>4015</v>
      </c>
      <c r="AJ118" s="5">
        <v>0</v>
      </c>
      <c r="AK118" s="5">
        <v>24463</v>
      </c>
      <c r="AL118" s="5">
        <v>12302</v>
      </c>
      <c r="AM118" s="5">
        <v>743</v>
      </c>
      <c r="AN118" s="5">
        <v>366</v>
      </c>
      <c r="AO118" s="5">
        <v>2897</v>
      </c>
      <c r="AP118" s="5">
        <v>5326</v>
      </c>
      <c r="AQ118" s="5">
        <v>2830</v>
      </c>
      <c r="AR118" s="5">
        <v>0</v>
      </c>
      <c r="AS118" s="5">
        <v>0</v>
      </c>
    </row>
    <row r="119" spans="1:45">
      <c r="A119" s="5">
        <v>1388</v>
      </c>
      <c r="B119" s="5">
        <v>4</v>
      </c>
      <c r="C119" s="5" t="s">
        <v>371</v>
      </c>
      <c r="D119" s="5" t="s">
        <v>372</v>
      </c>
      <c r="E119" s="5">
        <v>103999</v>
      </c>
      <c r="F119" s="5">
        <v>35464</v>
      </c>
      <c r="G119" s="5">
        <v>12784</v>
      </c>
      <c r="H119" s="5">
        <v>2207</v>
      </c>
      <c r="I119" s="5">
        <v>2019</v>
      </c>
      <c r="J119" s="5">
        <v>18710</v>
      </c>
      <c r="K119" s="5">
        <v>32815</v>
      </c>
      <c r="L119" s="5">
        <v>0</v>
      </c>
      <c r="M119" s="5">
        <v>0</v>
      </c>
      <c r="N119" s="5">
        <v>16080</v>
      </c>
      <c r="O119" s="5">
        <v>502</v>
      </c>
      <c r="P119" s="5">
        <v>15345</v>
      </c>
      <c r="Q119" s="5">
        <v>233</v>
      </c>
      <c r="R119" s="5">
        <v>0</v>
      </c>
      <c r="S119" s="5">
        <v>0</v>
      </c>
      <c r="T119" s="5">
        <v>0</v>
      </c>
      <c r="U119" s="5">
        <v>0</v>
      </c>
      <c r="V119" s="5">
        <v>5088</v>
      </c>
      <c r="W119" s="5">
        <v>4089</v>
      </c>
      <c r="X119" s="5">
        <v>431</v>
      </c>
      <c r="Y119" s="5">
        <v>49</v>
      </c>
      <c r="Z119" s="5">
        <v>0</v>
      </c>
      <c r="AA119" s="5">
        <v>506</v>
      </c>
      <c r="AB119" s="5">
        <v>14</v>
      </c>
      <c r="AC119" s="5">
        <v>0</v>
      </c>
      <c r="AD119" s="5">
        <v>4089</v>
      </c>
      <c r="AE119" s="5">
        <v>4060</v>
      </c>
      <c r="AF119" s="5">
        <v>30</v>
      </c>
      <c r="AG119" s="5">
        <v>0</v>
      </c>
      <c r="AH119" s="5">
        <v>0</v>
      </c>
      <c r="AI119" s="5">
        <v>0</v>
      </c>
      <c r="AJ119" s="5">
        <v>0</v>
      </c>
      <c r="AK119" s="5">
        <v>728</v>
      </c>
      <c r="AL119" s="5">
        <v>100</v>
      </c>
      <c r="AM119" s="5">
        <v>207</v>
      </c>
      <c r="AN119" s="5">
        <v>85</v>
      </c>
      <c r="AO119" s="5">
        <v>336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1388</v>
      </c>
      <c r="B120" s="5">
        <v>2</v>
      </c>
      <c r="C120" s="5" t="s">
        <v>373</v>
      </c>
      <c r="D120" s="5" t="s">
        <v>374</v>
      </c>
      <c r="E120" s="5">
        <v>5649141</v>
      </c>
      <c r="F120" s="5">
        <v>3107912</v>
      </c>
      <c r="G120" s="5">
        <v>244669</v>
      </c>
      <c r="H120" s="5">
        <v>597577</v>
      </c>
      <c r="I120" s="5">
        <v>114660</v>
      </c>
      <c r="J120" s="5">
        <v>1113837</v>
      </c>
      <c r="K120" s="5">
        <v>463950</v>
      </c>
      <c r="L120" s="5">
        <v>6536</v>
      </c>
      <c r="M120" s="5">
        <v>0</v>
      </c>
      <c r="N120" s="5">
        <v>831407</v>
      </c>
      <c r="O120" s="5">
        <v>806687</v>
      </c>
      <c r="P120" s="5">
        <v>14437</v>
      </c>
      <c r="Q120" s="5">
        <v>6780</v>
      </c>
      <c r="R120" s="5">
        <v>1092</v>
      </c>
      <c r="S120" s="5">
        <v>2077</v>
      </c>
      <c r="T120" s="5">
        <v>334</v>
      </c>
      <c r="U120" s="5">
        <v>0</v>
      </c>
      <c r="V120" s="5">
        <v>292313</v>
      </c>
      <c r="W120" s="5">
        <v>223253</v>
      </c>
      <c r="X120" s="5">
        <v>5155</v>
      </c>
      <c r="Y120" s="5">
        <v>1106</v>
      </c>
      <c r="Z120" s="5">
        <v>528</v>
      </c>
      <c r="AA120" s="5">
        <v>61122</v>
      </c>
      <c r="AB120" s="5">
        <v>1149</v>
      </c>
      <c r="AC120" s="5">
        <v>0</v>
      </c>
      <c r="AD120" s="5">
        <v>331390</v>
      </c>
      <c r="AE120" s="5">
        <v>250931</v>
      </c>
      <c r="AF120" s="5">
        <v>8848</v>
      </c>
      <c r="AG120" s="5">
        <v>2768</v>
      </c>
      <c r="AH120" s="5">
        <v>7509</v>
      </c>
      <c r="AI120" s="5">
        <v>61334</v>
      </c>
      <c r="AJ120" s="5">
        <v>0</v>
      </c>
      <c r="AK120" s="5">
        <v>393799</v>
      </c>
      <c r="AL120" s="5">
        <v>243550</v>
      </c>
      <c r="AM120" s="5">
        <v>2791</v>
      </c>
      <c r="AN120" s="5">
        <v>5015</v>
      </c>
      <c r="AO120" s="5">
        <v>24999</v>
      </c>
      <c r="AP120" s="5">
        <v>58052</v>
      </c>
      <c r="AQ120" s="5">
        <v>58355</v>
      </c>
      <c r="AR120" s="5">
        <v>1038</v>
      </c>
      <c r="AS120" s="5">
        <v>0</v>
      </c>
    </row>
    <row r="121" spans="1:45">
      <c r="A121" s="5">
        <v>1388</v>
      </c>
      <c r="B121" s="5">
        <v>3</v>
      </c>
      <c r="C121" s="5" t="s">
        <v>375</v>
      </c>
      <c r="D121" s="5" t="s">
        <v>376</v>
      </c>
      <c r="E121" s="5">
        <v>2267324</v>
      </c>
      <c r="F121" s="5">
        <v>1227688</v>
      </c>
      <c r="G121" s="5">
        <v>132161</v>
      </c>
      <c r="H121" s="5">
        <v>65718</v>
      </c>
      <c r="I121" s="5">
        <v>75212</v>
      </c>
      <c r="J121" s="5">
        <v>489021</v>
      </c>
      <c r="K121" s="5">
        <v>273782</v>
      </c>
      <c r="L121" s="5">
        <v>3741</v>
      </c>
      <c r="M121" s="5">
        <v>0</v>
      </c>
      <c r="N121" s="5">
        <v>566486</v>
      </c>
      <c r="O121" s="5">
        <v>554016</v>
      </c>
      <c r="P121" s="5">
        <v>8040</v>
      </c>
      <c r="Q121" s="5">
        <v>2254</v>
      </c>
      <c r="R121" s="5">
        <v>436</v>
      </c>
      <c r="S121" s="5">
        <v>1559</v>
      </c>
      <c r="T121" s="5">
        <v>181</v>
      </c>
      <c r="U121" s="5">
        <v>0</v>
      </c>
      <c r="V121" s="5">
        <v>164908</v>
      </c>
      <c r="W121" s="5">
        <v>102759</v>
      </c>
      <c r="X121" s="5">
        <v>3639</v>
      </c>
      <c r="Y121" s="5">
        <v>893</v>
      </c>
      <c r="Z121" s="5">
        <v>337</v>
      </c>
      <c r="AA121" s="5">
        <v>56140</v>
      </c>
      <c r="AB121" s="5">
        <v>1140</v>
      </c>
      <c r="AC121" s="5">
        <v>0</v>
      </c>
      <c r="AD121" s="5">
        <v>117490</v>
      </c>
      <c r="AE121" s="5">
        <v>66337</v>
      </c>
      <c r="AF121" s="5">
        <v>4585</v>
      </c>
      <c r="AG121" s="5">
        <v>1728</v>
      </c>
      <c r="AH121" s="5">
        <v>5034</v>
      </c>
      <c r="AI121" s="5">
        <v>39806</v>
      </c>
      <c r="AJ121" s="5">
        <v>0</v>
      </c>
      <c r="AK121" s="5">
        <v>158434</v>
      </c>
      <c r="AL121" s="5">
        <v>44666</v>
      </c>
      <c r="AM121" s="5">
        <v>2111</v>
      </c>
      <c r="AN121" s="5">
        <v>3160</v>
      </c>
      <c r="AO121" s="5">
        <v>18126</v>
      </c>
      <c r="AP121" s="5">
        <v>51568</v>
      </c>
      <c r="AQ121" s="5">
        <v>37774</v>
      </c>
      <c r="AR121" s="5">
        <v>1030</v>
      </c>
      <c r="AS121" s="5">
        <v>0</v>
      </c>
    </row>
    <row r="122" spans="1:45">
      <c r="A122" s="5">
        <v>1388</v>
      </c>
      <c r="B122" s="5">
        <v>4</v>
      </c>
      <c r="C122" s="5" t="s">
        <v>377</v>
      </c>
      <c r="D122" s="5" t="s">
        <v>378</v>
      </c>
      <c r="E122" s="5">
        <v>896284</v>
      </c>
      <c r="F122" s="5">
        <v>467345</v>
      </c>
      <c r="G122" s="5">
        <v>51477</v>
      </c>
      <c r="H122" s="5">
        <v>34287</v>
      </c>
      <c r="I122" s="5">
        <v>30448</v>
      </c>
      <c r="J122" s="5">
        <v>179977</v>
      </c>
      <c r="K122" s="5">
        <v>129916</v>
      </c>
      <c r="L122" s="5">
        <v>2833</v>
      </c>
      <c r="M122" s="5">
        <v>0</v>
      </c>
      <c r="N122" s="5">
        <v>80611</v>
      </c>
      <c r="O122" s="5">
        <v>73631</v>
      </c>
      <c r="P122" s="5">
        <v>4819</v>
      </c>
      <c r="Q122" s="5">
        <v>1974</v>
      </c>
      <c r="R122" s="5">
        <v>0</v>
      </c>
      <c r="S122" s="5">
        <v>36</v>
      </c>
      <c r="T122" s="5">
        <v>151</v>
      </c>
      <c r="U122" s="5">
        <v>0</v>
      </c>
      <c r="V122" s="5">
        <v>146109</v>
      </c>
      <c r="W122" s="5">
        <v>87096</v>
      </c>
      <c r="X122" s="5">
        <v>2930</v>
      </c>
      <c r="Y122" s="5">
        <v>893</v>
      </c>
      <c r="Z122" s="5">
        <v>240</v>
      </c>
      <c r="AA122" s="5">
        <v>54933</v>
      </c>
      <c r="AB122" s="5">
        <v>17</v>
      </c>
      <c r="AC122" s="5">
        <v>0</v>
      </c>
      <c r="AD122" s="5">
        <v>65333</v>
      </c>
      <c r="AE122" s="5">
        <v>28638</v>
      </c>
      <c r="AF122" s="5">
        <v>2506</v>
      </c>
      <c r="AG122" s="5">
        <v>1209</v>
      </c>
      <c r="AH122" s="5">
        <v>2732</v>
      </c>
      <c r="AI122" s="5">
        <v>30248</v>
      </c>
      <c r="AJ122" s="5">
        <v>0</v>
      </c>
      <c r="AK122" s="5">
        <v>116756</v>
      </c>
      <c r="AL122" s="5">
        <v>27169</v>
      </c>
      <c r="AM122" s="5">
        <v>1456</v>
      </c>
      <c r="AN122" s="5">
        <v>2389</v>
      </c>
      <c r="AO122" s="5">
        <v>10762</v>
      </c>
      <c r="AP122" s="5">
        <v>44383</v>
      </c>
      <c r="AQ122" s="5">
        <v>30562</v>
      </c>
      <c r="AR122" s="5">
        <v>35</v>
      </c>
      <c r="AS122" s="5">
        <v>0</v>
      </c>
    </row>
    <row r="123" spans="1:45">
      <c r="A123" s="5">
        <v>1388</v>
      </c>
      <c r="B123" s="5">
        <v>4</v>
      </c>
      <c r="C123" s="5" t="s">
        <v>379</v>
      </c>
      <c r="D123" s="5" t="s">
        <v>380</v>
      </c>
      <c r="E123" s="5">
        <v>1369543</v>
      </c>
      <c r="F123" s="5">
        <v>759554</v>
      </c>
      <c r="G123" s="5">
        <v>80436</v>
      </c>
      <c r="H123" s="5">
        <v>31345</v>
      </c>
      <c r="I123" s="5">
        <v>44764</v>
      </c>
      <c r="J123" s="5">
        <v>308926</v>
      </c>
      <c r="K123" s="5">
        <v>143609</v>
      </c>
      <c r="L123" s="5">
        <v>908</v>
      </c>
      <c r="M123" s="5">
        <v>0</v>
      </c>
      <c r="N123" s="5">
        <v>485868</v>
      </c>
      <c r="O123" s="5">
        <v>480385</v>
      </c>
      <c r="P123" s="5">
        <v>3214</v>
      </c>
      <c r="Q123" s="5">
        <v>280</v>
      </c>
      <c r="R123" s="5">
        <v>436</v>
      </c>
      <c r="S123" s="5">
        <v>1523</v>
      </c>
      <c r="T123" s="5">
        <v>29</v>
      </c>
      <c r="U123" s="5">
        <v>0</v>
      </c>
      <c r="V123" s="5">
        <v>18799</v>
      </c>
      <c r="W123" s="5">
        <v>15664</v>
      </c>
      <c r="X123" s="5">
        <v>709</v>
      </c>
      <c r="Y123" s="5">
        <v>0</v>
      </c>
      <c r="Z123" s="5">
        <v>97</v>
      </c>
      <c r="AA123" s="5">
        <v>1207</v>
      </c>
      <c r="AB123" s="5">
        <v>1123</v>
      </c>
      <c r="AC123" s="5">
        <v>0</v>
      </c>
      <c r="AD123" s="5">
        <v>52156</v>
      </c>
      <c r="AE123" s="5">
        <v>37699</v>
      </c>
      <c r="AF123" s="5">
        <v>2079</v>
      </c>
      <c r="AG123" s="5">
        <v>519</v>
      </c>
      <c r="AH123" s="5">
        <v>2301</v>
      </c>
      <c r="AI123" s="5">
        <v>9558</v>
      </c>
      <c r="AJ123" s="5">
        <v>0</v>
      </c>
      <c r="AK123" s="5">
        <v>41678</v>
      </c>
      <c r="AL123" s="5">
        <v>17497</v>
      </c>
      <c r="AM123" s="5">
        <v>654</v>
      </c>
      <c r="AN123" s="5">
        <v>771</v>
      </c>
      <c r="AO123" s="5">
        <v>7364</v>
      </c>
      <c r="AP123" s="5">
        <v>7185</v>
      </c>
      <c r="AQ123" s="5">
        <v>7212</v>
      </c>
      <c r="AR123" s="5">
        <v>995</v>
      </c>
      <c r="AS123" s="5">
        <v>0</v>
      </c>
    </row>
    <row r="124" spans="1:45">
      <c r="A124" s="5">
        <v>1388</v>
      </c>
      <c r="B124" s="5">
        <v>4</v>
      </c>
      <c r="C124" s="5" t="s">
        <v>381</v>
      </c>
      <c r="D124" s="5" t="s">
        <v>382</v>
      </c>
      <c r="E124" s="5">
        <v>1497</v>
      </c>
      <c r="F124" s="5">
        <v>789</v>
      </c>
      <c r="G124" s="5">
        <v>249</v>
      </c>
      <c r="H124" s="5">
        <v>85</v>
      </c>
      <c r="I124" s="5">
        <v>0</v>
      </c>
      <c r="J124" s="5">
        <v>118</v>
      </c>
      <c r="K124" s="5">
        <v>256</v>
      </c>
      <c r="L124" s="5">
        <v>0</v>
      </c>
      <c r="M124" s="5">
        <v>0</v>
      </c>
      <c r="N124" s="5">
        <v>7</v>
      </c>
      <c r="O124" s="5">
        <v>0</v>
      </c>
      <c r="P124" s="5">
        <v>7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1388</v>
      </c>
      <c r="B125" s="5">
        <v>3</v>
      </c>
      <c r="C125" s="5" t="s">
        <v>383</v>
      </c>
      <c r="D125" s="5" t="s">
        <v>384</v>
      </c>
      <c r="E125" s="5">
        <v>3381817</v>
      </c>
      <c r="F125" s="5">
        <v>1880224</v>
      </c>
      <c r="G125" s="5">
        <v>112507</v>
      </c>
      <c r="H125" s="5">
        <v>531860</v>
      </c>
      <c r="I125" s="5">
        <v>39447</v>
      </c>
      <c r="J125" s="5">
        <v>624816</v>
      </c>
      <c r="K125" s="5">
        <v>190168</v>
      </c>
      <c r="L125" s="5">
        <v>2795</v>
      </c>
      <c r="M125" s="5">
        <v>0</v>
      </c>
      <c r="N125" s="5">
        <v>264921</v>
      </c>
      <c r="O125" s="5">
        <v>252671</v>
      </c>
      <c r="P125" s="5">
        <v>6397</v>
      </c>
      <c r="Q125" s="5">
        <v>4526</v>
      </c>
      <c r="R125" s="5">
        <v>656</v>
      </c>
      <c r="S125" s="5">
        <v>518</v>
      </c>
      <c r="T125" s="5">
        <v>153</v>
      </c>
      <c r="U125" s="5">
        <v>0</v>
      </c>
      <c r="V125" s="5">
        <v>127405</v>
      </c>
      <c r="W125" s="5">
        <v>120493</v>
      </c>
      <c r="X125" s="5">
        <v>1516</v>
      </c>
      <c r="Y125" s="5">
        <v>213</v>
      </c>
      <c r="Z125" s="5">
        <v>191</v>
      </c>
      <c r="AA125" s="5">
        <v>4982</v>
      </c>
      <c r="AB125" s="5">
        <v>9</v>
      </c>
      <c r="AC125" s="5">
        <v>0</v>
      </c>
      <c r="AD125" s="5">
        <v>213900</v>
      </c>
      <c r="AE125" s="5">
        <v>184594</v>
      </c>
      <c r="AF125" s="5">
        <v>4263</v>
      </c>
      <c r="AG125" s="5">
        <v>1039</v>
      </c>
      <c r="AH125" s="5">
        <v>2475</v>
      </c>
      <c r="AI125" s="5">
        <v>21528</v>
      </c>
      <c r="AJ125" s="5">
        <v>0</v>
      </c>
      <c r="AK125" s="5">
        <v>235365</v>
      </c>
      <c r="AL125" s="5">
        <v>198884</v>
      </c>
      <c r="AM125" s="5">
        <v>680</v>
      </c>
      <c r="AN125" s="5">
        <v>1855</v>
      </c>
      <c r="AO125" s="5">
        <v>6872</v>
      </c>
      <c r="AP125" s="5">
        <v>6485</v>
      </c>
      <c r="AQ125" s="5">
        <v>20582</v>
      </c>
      <c r="AR125" s="5">
        <v>8</v>
      </c>
      <c r="AS125" s="5">
        <v>0</v>
      </c>
    </row>
    <row r="126" spans="1:45">
      <c r="A126" s="5">
        <v>1388</v>
      </c>
      <c r="B126" s="5">
        <v>4</v>
      </c>
      <c r="C126" s="5" t="s">
        <v>385</v>
      </c>
      <c r="D126" s="5" t="s">
        <v>386</v>
      </c>
      <c r="E126" s="5">
        <v>325467</v>
      </c>
      <c r="F126" s="5">
        <v>228903</v>
      </c>
      <c r="G126" s="5">
        <v>3944</v>
      </c>
      <c r="H126" s="5">
        <v>2050</v>
      </c>
      <c r="I126" s="5">
        <v>3425</v>
      </c>
      <c r="J126" s="5">
        <v>76737</v>
      </c>
      <c r="K126" s="5">
        <v>10207</v>
      </c>
      <c r="L126" s="5">
        <v>201</v>
      </c>
      <c r="M126" s="5">
        <v>0</v>
      </c>
      <c r="N126" s="5">
        <v>8264</v>
      </c>
      <c r="O126" s="5">
        <v>8000</v>
      </c>
      <c r="P126" s="5">
        <v>62</v>
      </c>
      <c r="Q126" s="5">
        <v>170</v>
      </c>
      <c r="R126" s="5">
        <v>0</v>
      </c>
      <c r="S126" s="5">
        <v>0</v>
      </c>
      <c r="T126" s="5">
        <v>32</v>
      </c>
      <c r="U126" s="5">
        <v>0</v>
      </c>
      <c r="V126" s="5">
        <v>43927</v>
      </c>
      <c r="W126" s="5">
        <v>43891</v>
      </c>
      <c r="X126" s="5">
        <v>35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2998</v>
      </c>
      <c r="AE126" s="5">
        <v>1213</v>
      </c>
      <c r="AF126" s="5">
        <v>29</v>
      </c>
      <c r="AG126" s="5">
        <v>54</v>
      </c>
      <c r="AH126" s="5">
        <v>531</v>
      </c>
      <c r="AI126" s="5">
        <v>1172</v>
      </c>
      <c r="AJ126" s="5">
        <v>0</v>
      </c>
      <c r="AK126" s="5">
        <v>646</v>
      </c>
      <c r="AL126" s="5">
        <v>247</v>
      </c>
      <c r="AM126" s="5">
        <v>0</v>
      </c>
      <c r="AN126" s="5">
        <v>0</v>
      </c>
      <c r="AO126" s="5">
        <v>399</v>
      </c>
      <c r="AP126" s="5">
        <v>0</v>
      </c>
      <c r="AQ126" s="5">
        <v>0</v>
      </c>
      <c r="AR126" s="5">
        <v>0</v>
      </c>
      <c r="AS126" s="5">
        <v>0</v>
      </c>
    </row>
    <row r="127" spans="1:45">
      <c r="A127" s="5">
        <v>1388</v>
      </c>
      <c r="B127" s="5">
        <v>4</v>
      </c>
      <c r="C127" s="5" t="s">
        <v>387</v>
      </c>
      <c r="D127" s="5" t="s">
        <v>388</v>
      </c>
      <c r="E127" s="5">
        <v>504908</v>
      </c>
      <c r="F127" s="5">
        <v>382250</v>
      </c>
      <c r="G127" s="5">
        <v>55438</v>
      </c>
      <c r="H127" s="5">
        <v>13619</v>
      </c>
      <c r="I127" s="5">
        <v>6912</v>
      </c>
      <c r="J127" s="5">
        <v>38877</v>
      </c>
      <c r="K127" s="5">
        <v>7021</v>
      </c>
      <c r="L127" s="5">
        <v>791</v>
      </c>
      <c r="M127" s="5">
        <v>0</v>
      </c>
      <c r="N127" s="5">
        <v>175576</v>
      </c>
      <c r="O127" s="5">
        <v>169592</v>
      </c>
      <c r="P127" s="5">
        <v>4012</v>
      </c>
      <c r="Q127" s="5">
        <v>1972</v>
      </c>
      <c r="R127" s="5">
        <v>0</v>
      </c>
      <c r="S127" s="5">
        <v>0</v>
      </c>
      <c r="T127" s="5">
        <v>0</v>
      </c>
      <c r="U127" s="5">
        <v>0</v>
      </c>
      <c r="V127" s="5">
        <v>34788</v>
      </c>
      <c r="W127" s="5">
        <v>34019</v>
      </c>
      <c r="X127" s="5">
        <v>663</v>
      </c>
      <c r="Y127" s="5">
        <v>0</v>
      </c>
      <c r="Z127" s="5">
        <v>0</v>
      </c>
      <c r="AA127" s="5">
        <v>105</v>
      </c>
      <c r="AB127" s="5">
        <v>0</v>
      </c>
      <c r="AC127" s="5">
        <v>0</v>
      </c>
      <c r="AD127" s="5">
        <v>143160</v>
      </c>
      <c r="AE127" s="5">
        <v>135823</v>
      </c>
      <c r="AF127" s="5">
        <v>2888</v>
      </c>
      <c r="AG127" s="5">
        <v>164</v>
      </c>
      <c r="AH127" s="5">
        <v>82</v>
      </c>
      <c r="AI127" s="5">
        <v>4203</v>
      </c>
      <c r="AJ127" s="5">
        <v>0</v>
      </c>
      <c r="AK127" s="5">
        <v>1970</v>
      </c>
      <c r="AL127" s="5">
        <v>834</v>
      </c>
      <c r="AM127" s="5">
        <v>103</v>
      </c>
      <c r="AN127" s="5">
        <v>59</v>
      </c>
      <c r="AO127" s="5">
        <v>953</v>
      </c>
      <c r="AP127" s="5">
        <v>22</v>
      </c>
      <c r="AQ127" s="5">
        <v>0</v>
      </c>
      <c r="AR127" s="5">
        <v>0</v>
      </c>
      <c r="AS127" s="5">
        <v>0</v>
      </c>
    </row>
    <row r="128" spans="1:45">
      <c r="A128" s="5">
        <v>1388</v>
      </c>
      <c r="B128" s="5">
        <v>4</v>
      </c>
      <c r="C128" s="5" t="s">
        <v>389</v>
      </c>
      <c r="D128" s="5" t="s">
        <v>390</v>
      </c>
      <c r="E128" s="5">
        <v>56198</v>
      </c>
      <c r="F128" s="5">
        <v>29809</v>
      </c>
      <c r="G128" s="5">
        <v>13379</v>
      </c>
      <c r="H128" s="5">
        <v>3392</v>
      </c>
      <c r="I128" s="5">
        <v>1100</v>
      </c>
      <c r="J128" s="5">
        <v>7025</v>
      </c>
      <c r="K128" s="5">
        <v>1383</v>
      </c>
      <c r="L128" s="5">
        <v>110</v>
      </c>
      <c r="M128" s="5">
        <v>0</v>
      </c>
      <c r="N128" s="5">
        <v>2515</v>
      </c>
      <c r="O128" s="5">
        <v>1930</v>
      </c>
      <c r="P128" s="5">
        <v>378</v>
      </c>
      <c r="Q128" s="5">
        <v>207</v>
      </c>
      <c r="R128" s="5">
        <v>0</v>
      </c>
      <c r="S128" s="5">
        <v>0</v>
      </c>
      <c r="T128" s="5">
        <v>0</v>
      </c>
      <c r="U128" s="5">
        <v>0</v>
      </c>
      <c r="V128" s="5">
        <v>3549</v>
      </c>
      <c r="W128" s="5">
        <v>3046</v>
      </c>
      <c r="X128" s="5">
        <v>24</v>
      </c>
      <c r="Y128" s="5">
        <v>102</v>
      </c>
      <c r="Z128" s="5">
        <v>26</v>
      </c>
      <c r="AA128" s="5">
        <v>351</v>
      </c>
      <c r="AB128" s="5">
        <v>0</v>
      </c>
      <c r="AC128" s="5">
        <v>0</v>
      </c>
      <c r="AD128" s="5">
        <v>5159</v>
      </c>
      <c r="AE128" s="5">
        <v>4834</v>
      </c>
      <c r="AF128" s="5">
        <v>132</v>
      </c>
      <c r="AG128" s="5">
        <v>50</v>
      </c>
      <c r="AH128" s="5">
        <v>61</v>
      </c>
      <c r="AI128" s="5">
        <v>82</v>
      </c>
      <c r="AJ128" s="5">
        <v>0</v>
      </c>
      <c r="AK128" s="5">
        <v>2105</v>
      </c>
      <c r="AL128" s="5">
        <v>313</v>
      </c>
      <c r="AM128" s="5">
        <v>0</v>
      </c>
      <c r="AN128" s="5">
        <v>6</v>
      </c>
      <c r="AO128" s="5">
        <v>332</v>
      </c>
      <c r="AP128" s="5">
        <v>0</v>
      </c>
      <c r="AQ128" s="5">
        <v>1454</v>
      </c>
      <c r="AR128" s="5">
        <v>0</v>
      </c>
      <c r="AS128" s="5">
        <v>0</v>
      </c>
    </row>
    <row r="129" spans="1:45">
      <c r="A129" s="5">
        <v>1388</v>
      </c>
      <c r="B129" s="5">
        <v>4</v>
      </c>
      <c r="C129" s="5" t="s">
        <v>391</v>
      </c>
      <c r="D129" s="5" t="s">
        <v>392</v>
      </c>
      <c r="E129" s="5">
        <v>2495244</v>
      </c>
      <c r="F129" s="5">
        <v>1239262</v>
      </c>
      <c r="G129" s="5">
        <v>39745</v>
      </c>
      <c r="H129" s="5">
        <v>512798</v>
      </c>
      <c r="I129" s="5">
        <v>28010</v>
      </c>
      <c r="J129" s="5">
        <v>502177</v>
      </c>
      <c r="K129" s="5">
        <v>171557</v>
      </c>
      <c r="L129" s="5">
        <v>1694</v>
      </c>
      <c r="M129" s="5">
        <v>0</v>
      </c>
      <c r="N129" s="5">
        <v>78567</v>
      </c>
      <c r="O129" s="5">
        <v>73150</v>
      </c>
      <c r="P129" s="5">
        <v>1945</v>
      </c>
      <c r="Q129" s="5">
        <v>2177</v>
      </c>
      <c r="R129" s="5">
        <v>656</v>
      </c>
      <c r="S129" s="5">
        <v>518</v>
      </c>
      <c r="T129" s="5">
        <v>121</v>
      </c>
      <c r="U129" s="5">
        <v>0</v>
      </c>
      <c r="V129" s="5">
        <v>45141</v>
      </c>
      <c r="W129" s="5">
        <v>39536</v>
      </c>
      <c r="X129" s="5">
        <v>793</v>
      </c>
      <c r="Y129" s="5">
        <v>112</v>
      </c>
      <c r="Z129" s="5">
        <v>165</v>
      </c>
      <c r="AA129" s="5">
        <v>4526</v>
      </c>
      <c r="AB129" s="5">
        <v>9</v>
      </c>
      <c r="AC129" s="5">
        <v>0</v>
      </c>
      <c r="AD129" s="5">
        <v>62582</v>
      </c>
      <c r="AE129" s="5">
        <v>42723</v>
      </c>
      <c r="AF129" s="5">
        <v>1214</v>
      </c>
      <c r="AG129" s="5">
        <v>771</v>
      </c>
      <c r="AH129" s="5">
        <v>1802</v>
      </c>
      <c r="AI129" s="5">
        <v>16072</v>
      </c>
      <c r="AJ129" s="5">
        <v>0</v>
      </c>
      <c r="AK129" s="5">
        <v>230645</v>
      </c>
      <c r="AL129" s="5">
        <v>197490</v>
      </c>
      <c r="AM129" s="5">
        <v>577</v>
      </c>
      <c r="AN129" s="5">
        <v>1790</v>
      </c>
      <c r="AO129" s="5">
        <v>5189</v>
      </c>
      <c r="AP129" s="5">
        <v>6463</v>
      </c>
      <c r="AQ129" s="5">
        <v>19128</v>
      </c>
      <c r="AR129" s="5">
        <v>8</v>
      </c>
      <c r="AS129" s="5">
        <v>0</v>
      </c>
    </row>
    <row r="130" spans="1:45">
      <c r="A130" s="5">
        <v>1388</v>
      </c>
      <c r="B130" s="5">
        <v>2</v>
      </c>
      <c r="C130" s="5" t="s">
        <v>393</v>
      </c>
      <c r="D130" s="5" t="s">
        <v>394</v>
      </c>
      <c r="E130" s="5">
        <v>875285</v>
      </c>
      <c r="F130" s="5">
        <v>376636</v>
      </c>
      <c r="G130" s="5">
        <v>77112</v>
      </c>
      <c r="H130" s="5">
        <v>34661</v>
      </c>
      <c r="I130" s="5">
        <v>23801</v>
      </c>
      <c r="J130" s="5">
        <v>299997</v>
      </c>
      <c r="K130" s="5">
        <v>60144</v>
      </c>
      <c r="L130" s="5">
        <v>2935</v>
      </c>
      <c r="M130" s="5">
        <v>0</v>
      </c>
      <c r="N130" s="5">
        <v>191136</v>
      </c>
      <c r="O130" s="5">
        <v>116465</v>
      </c>
      <c r="P130" s="5">
        <v>7946</v>
      </c>
      <c r="Q130" s="5">
        <v>3657</v>
      </c>
      <c r="R130" s="5">
        <v>2815</v>
      </c>
      <c r="S130" s="5">
        <v>59748</v>
      </c>
      <c r="T130" s="5">
        <v>505</v>
      </c>
      <c r="U130" s="5">
        <v>0</v>
      </c>
      <c r="V130" s="5">
        <v>20982</v>
      </c>
      <c r="W130" s="5">
        <v>14500</v>
      </c>
      <c r="X130" s="5">
        <v>2662</v>
      </c>
      <c r="Y130" s="5">
        <v>2</v>
      </c>
      <c r="Z130" s="5">
        <v>104</v>
      </c>
      <c r="AA130" s="5">
        <v>3676</v>
      </c>
      <c r="AB130" s="5">
        <v>37</v>
      </c>
      <c r="AC130" s="5">
        <v>0</v>
      </c>
      <c r="AD130" s="5">
        <v>36011</v>
      </c>
      <c r="AE130" s="5">
        <v>18002</v>
      </c>
      <c r="AF130" s="5">
        <v>1277</v>
      </c>
      <c r="AG130" s="5">
        <v>143</v>
      </c>
      <c r="AH130" s="5">
        <v>451</v>
      </c>
      <c r="AI130" s="5">
        <v>16137</v>
      </c>
      <c r="AJ130" s="5">
        <v>0</v>
      </c>
      <c r="AK130" s="5">
        <v>33031</v>
      </c>
      <c r="AL130" s="5">
        <v>16176</v>
      </c>
      <c r="AM130" s="5">
        <v>4958</v>
      </c>
      <c r="AN130" s="5">
        <v>2142</v>
      </c>
      <c r="AO130" s="5">
        <v>6937</v>
      </c>
      <c r="AP130" s="5">
        <v>2178</v>
      </c>
      <c r="AQ130" s="5">
        <v>0</v>
      </c>
      <c r="AR130" s="5">
        <v>641</v>
      </c>
      <c r="AS130" s="5">
        <v>0</v>
      </c>
    </row>
    <row r="131" spans="1:45">
      <c r="A131" s="5">
        <v>1388</v>
      </c>
      <c r="B131" s="5">
        <v>3</v>
      </c>
      <c r="C131" s="5" t="s">
        <v>395</v>
      </c>
      <c r="D131" s="5" t="s">
        <v>396</v>
      </c>
      <c r="E131" s="5">
        <v>193389</v>
      </c>
      <c r="F131" s="5">
        <v>46831</v>
      </c>
      <c r="G131" s="5">
        <v>29488</v>
      </c>
      <c r="H131" s="5">
        <v>9718</v>
      </c>
      <c r="I131" s="5">
        <v>4471</v>
      </c>
      <c r="J131" s="5">
        <v>93944</v>
      </c>
      <c r="K131" s="5">
        <v>8353</v>
      </c>
      <c r="L131" s="5">
        <v>585</v>
      </c>
      <c r="M131" s="5">
        <v>0</v>
      </c>
      <c r="N131" s="5">
        <v>71398</v>
      </c>
      <c r="O131" s="5">
        <v>22972</v>
      </c>
      <c r="P131" s="5">
        <v>1418</v>
      </c>
      <c r="Q131" s="5">
        <v>828</v>
      </c>
      <c r="R131" s="5">
        <v>1010</v>
      </c>
      <c r="S131" s="5">
        <v>45060</v>
      </c>
      <c r="T131" s="5">
        <v>109</v>
      </c>
      <c r="U131" s="5">
        <v>0</v>
      </c>
      <c r="V131" s="5">
        <v>4276</v>
      </c>
      <c r="W131" s="5">
        <v>33</v>
      </c>
      <c r="X131" s="5">
        <v>1232</v>
      </c>
      <c r="Y131" s="5">
        <v>0</v>
      </c>
      <c r="Z131" s="5">
        <v>0</v>
      </c>
      <c r="AA131" s="5">
        <v>3012</v>
      </c>
      <c r="AB131" s="5">
        <v>0</v>
      </c>
      <c r="AC131" s="5">
        <v>0</v>
      </c>
      <c r="AD131" s="5">
        <v>14318</v>
      </c>
      <c r="AE131" s="5">
        <v>7859</v>
      </c>
      <c r="AF131" s="5">
        <v>1203</v>
      </c>
      <c r="AG131" s="5">
        <v>94</v>
      </c>
      <c r="AH131" s="5">
        <v>354</v>
      </c>
      <c r="AI131" s="5">
        <v>4807</v>
      </c>
      <c r="AJ131" s="5">
        <v>0</v>
      </c>
      <c r="AK131" s="5">
        <v>3068</v>
      </c>
      <c r="AL131" s="5">
        <v>1278</v>
      </c>
      <c r="AM131" s="5">
        <v>558</v>
      </c>
      <c r="AN131" s="5">
        <v>63</v>
      </c>
      <c r="AO131" s="5">
        <v>1167</v>
      </c>
      <c r="AP131" s="5">
        <v>2</v>
      </c>
      <c r="AQ131" s="5">
        <v>0</v>
      </c>
      <c r="AR131" s="5">
        <v>0</v>
      </c>
      <c r="AS131" s="5">
        <v>0</v>
      </c>
    </row>
    <row r="132" spans="1:45">
      <c r="A132" s="5">
        <v>1388</v>
      </c>
      <c r="B132" s="5">
        <v>4</v>
      </c>
      <c r="C132" s="5" t="s">
        <v>397</v>
      </c>
      <c r="D132" s="5" t="s">
        <v>396</v>
      </c>
      <c r="E132" s="5">
        <v>193389</v>
      </c>
      <c r="F132" s="5">
        <v>46831</v>
      </c>
      <c r="G132" s="5">
        <v>29488</v>
      </c>
      <c r="H132" s="5">
        <v>9718</v>
      </c>
      <c r="I132" s="5">
        <v>4471</v>
      </c>
      <c r="J132" s="5">
        <v>93944</v>
      </c>
      <c r="K132" s="5">
        <v>8353</v>
      </c>
      <c r="L132" s="5">
        <v>585</v>
      </c>
      <c r="M132" s="5">
        <v>0</v>
      </c>
      <c r="N132" s="5">
        <v>71398</v>
      </c>
      <c r="O132" s="5">
        <v>22972</v>
      </c>
      <c r="P132" s="5">
        <v>1418</v>
      </c>
      <c r="Q132" s="5">
        <v>828</v>
      </c>
      <c r="R132" s="5">
        <v>1010</v>
      </c>
      <c r="S132" s="5">
        <v>45060</v>
      </c>
      <c r="T132" s="5">
        <v>109</v>
      </c>
      <c r="U132" s="5">
        <v>0</v>
      </c>
      <c r="V132" s="5">
        <v>4276</v>
      </c>
      <c r="W132" s="5">
        <v>33</v>
      </c>
      <c r="X132" s="5">
        <v>1232</v>
      </c>
      <c r="Y132" s="5">
        <v>0</v>
      </c>
      <c r="Z132" s="5">
        <v>0</v>
      </c>
      <c r="AA132" s="5">
        <v>3012</v>
      </c>
      <c r="AB132" s="5">
        <v>0</v>
      </c>
      <c r="AC132" s="5">
        <v>0</v>
      </c>
      <c r="AD132" s="5">
        <v>14318</v>
      </c>
      <c r="AE132" s="5">
        <v>7859</v>
      </c>
      <c r="AF132" s="5">
        <v>1203</v>
      </c>
      <c r="AG132" s="5">
        <v>94</v>
      </c>
      <c r="AH132" s="5">
        <v>354</v>
      </c>
      <c r="AI132" s="5">
        <v>4807</v>
      </c>
      <c r="AJ132" s="5">
        <v>0</v>
      </c>
      <c r="AK132" s="5">
        <v>3068</v>
      </c>
      <c r="AL132" s="5">
        <v>1278</v>
      </c>
      <c r="AM132" s="5">
        <v>558</v>
      </c>
      <c r="AN132" s="5">
        <v>63</v>
      </c>
      <c r="AO132" s="5">
        <v>1167</v>
      </c>
      <c r="AP132" s="5">
        <v>2</v>
      </c>
      <c r="AQ132" s="5">
        <v>0</v>
      </c>
      <c r="AR132" s="5">
        <v>0</v>
      </c>
      <c r="AS132" s="5">
        <v>0</v>
      </c>
    </row>
    <row r="133" spans="1:45">
      <c r="A133" s="5">
        <v>1388</v>
      </c>
      <c r="B133" s="5">
        <v>3</v>
      </c>
      <c r="C133" s="5" t="s">
        <v>398</v>
      </c>
      <c r="D133" s="5" t="s">
        <v>399</v>
      </c>
      <c r="E133" s="5">
        <v>237040</v>
      </c>
      <c r="F133" s="5">
        <v>113577</v>
      </c>
      <c r="G133" s="5">
        <v>18100</v>
      </c>
      <c r="H133" s="5">
        <v>7299</v>
      </c>
      <c r="I133" s="5">
        <v>1563</v>
      </c>
      <c r="J133" s="5">
        <v>62411</v>
      </c>
      <c r="K133" s="5">
        <v>33135</v>
      </c>
      <c r="L133" s="5">
        <v>954</v>
      </c>
      <c r="M133" s="5">
        <v>0</v>
      </c>
      <c r="N133" s="5">
        <v>10239</v>
      </c>
      <c r="O133" s="5">
        <v>7478</v>
      </c>
      <c r="P133" s="5">
        <v>1772</v>
      </c>
      <c r="Q133" s="5">
        <v>981</v>
      </c>
      <c r="R133" s="5">
        <v>8</v>
      </c>
      <c r="S133" s="5">
        <v>0</v>
      </c>
      <c r="T133" s="5">
        <v>0</v>
      </c>
      <c r="U133" s="5">
        <v>0</v>
      </c>
      <c r="V133" s="5">
        <v>376</v>
      </c>
      <c r="W133" s="5">
        <v>345</v>
      </c>
      <c r="X133" s="5">
        <v>31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2537</v>
      </c>
      <c r="AE133" s="5">
        <v>2390</v>
      </c>
      <c r="AF133" s="5">
        <v>11</v>
      </c>
      <c r="AG133" s="5">
        <v>3</v>
      </c>
      <c r="AH133" s="5">
        <v>0</v>
      </c>
      <c r="AI133" s="5">
        <v>133</v>
      </c>
      <c r="AJ133" s="5">
        <v>0</v>
      </c>
      <c r="AK133" s="5">
        <v>14637</v>
      </c>
      <c r="AL133" s="5">
        <v>12388</v>
      </c>
      <c r="AM133" s="5">
        <v>27</v>
      </c>
      <c r="AN133" s="5">
        <v>75</v>
      </c>
      <c r="AO133" s="5">
        <v>1370</v>
      </c>
      <c r="AP133" s="5">
        <v>776</v>
      </c>
      <c r="AQ133" s="5">
        <v>0</v>
      </c>
      <c r="AR133" s="5">
        <v>0</v>
      </c>
      <c r="AS133" s="5">
        <v>0</v>
      </c>
    </row>
    <row r="134" spans="1:45">
      <c r="A134" s="5">
        <v>1388</v>
      </c>
      <c r="B134" s="5">
        <v>4</v>
      </c>
      <c r="C134" s="5" t="s">
        <v>400</v>
      </c>
      <c r="D134" s="5" t="s">
        <v>399</v>
      </c>
      <c r="E134" s="5">
        <v>237040</v>
      </c>
      <c r="F134" s="5">
        <v>113577</v>
      </c>
      <c r="G134" s="5">
        <v>18100</v>
      </c>
      <c r="H134" s="5">
        <v>7299</v>
      </c>
      <c r="I134" s="5">
        <v>1563</v>
      </c>
      <c r="J134" s="5">
        <v>62411</v>
      </c>
      <c r="K134" s="5">
        <v>33135</v>
      </c>
      <c r="L134" s="5">
        <v>954</v>
      </c>
      <c r="M134" s="5">
        <v>0</v>
      </c>
      <c r="N134" s="5">
        <v>10239</v>
      </c>
      <c r="O134" s="5">
        <v>7478</v>
      </c>
      <c r="P134" s="5">
        <v>1772</v>
      </c>
      <c r="Q134" s="5">
        <v>981</v>
      </c>
      <c r="R134" s="5">
        <v>8</v>
      </c>
      <c r="S134" s="5">
        <v>0</v>
      </c>
      <c r="T134" s="5">
        <v>0</v>
      </c>
      <c r="U134" s="5">
        <v>0</v>
      </c>
      <c r="V134" s="5">
        <v>376</v>
      </c>
      <c r="W134" s="5">
        <v>345</v>
      </c>
      <c r="X134" s="5">
        <v>31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2537</v>
      </c>
      <c r="AE134" s="5">
        <v>2390</v>
      </c>
      <c r="AF134" s="5">
        <v>11</v>
      </c>
      <c r="AG134" s="5">
        <v>3</v>
      </c>
      <c r="AH134" s="5">
        <v>0</v>
      </c>
      <c r="AI134" s="5">
        <v>133</v>
      </c>
      <c r="AJ134" s="5">
        <v>0</v>
      </c>
      <c r="AK134" s="5">
        <v>14637</v>
      </c>
      <c r="AL134" s="5">
        <v>12388</v>
      </c>
      <c r="AM134" s="5">
        <v>27</v>
      </c>
      <c r="AN134" s="5">
        <v>75</v>
      </c>
      <c r="AO134" s="5">
        <v>1370</v>
      </c>
      <c r="AP134" s="5">
        <v>776</v>
      </c>
      <c r="AQ134" s="5">
        <v>0</v>
      </c>
      <c r="AR134" s="5">
        <v>0</v>
      </c>
      <c r="AS134" s="5">
        <v>0</v>
      </c>
    </row>
    <row r="135" spans="1:45">
      <c r="A135" s="5">
        <v>1388</v>
      </c>
      <c r="B135" s="5">
        <v>3</v>
      </c>
      <c r="C135" s="5" t="s">
        <v>401</v>
      </c>
      <c r="D135" s="5" t="s">
        <v>402</v>
      </c>
      <c r="E135" s="5">
        <v>102579</v>
      </c>
      <c r="F135" s="5">
        <v>21630</v>
      </c>
      <c r="G135" s="5">
        <v>1761</v>
      </c>
      <c r="H135" s="5">
        <v>5732</v>
      </c>
      <c r="I135" s="5">
        <v>7838</v>
      </c>
      <c r="J135" s="5">
        <v>60259</v>
      </c>
      <c r="K135" s="5">
        <v>5031</v>
      </c>
      <c r="L135" s="5">
        <v>328</v>
      </c>
      <c r="M135" s="5">
        <v>0</v>
      </c>
      <c r="N135" s="5">
        <v>2225</v>
      </c>
      <c r="O135" s="5">
        <v>2059</v>
      </c>
      <c r="P135" s="5">
        <v>5</v>
      </c>
      <c r="Q135" s="5">
        <v>71</v>
      </c>
      <c r="R135" s="5">
        <v>0</v>
      </c>
      <c r="S135" s="5">
        <v>0</v>
      </c>
      <c r="T135" s="5">
        <v>90</v>
      </c>
      <c r="U135" s="5">
        <v>0</v>
      </c>
      <c r="V135" s="5">
        <v>889</v>
      </c>
      <c r="W135" s="5">
        <v>734</v>
      </c>
      <c r="X135" s="5">
        <v>51</v>
      </c>
      <c r="Y135" s="5">
        <v>0</v>
      </c>
      <c r="Z135" s="5">
        <v>104</v>
      </c>
      <c r="AA135" s="5">
        <v>0</v>
      </c>
      <c r="AB135" s="5">
        <v>0</v>
      </c>
      <c r="AC135" s="5">
        <v>0</v>
      </c>
      <c r="AD135" s="5">
        <v>1757</v>
      </c>
      <c r="AE135" s="5">
        <v>683</v>
      </c>
      <c r="AF135" s="5">
        <v>20</v>
      </c>
      <c r="AG135" s="5">
        <v>0</v>
      </c>
      <c r="AH135" s="5">
        <v>54</v>
      </c>
      <c r="AI135" s="5">
        <v>1000</v>
      </c>
      <c r="AJ135" s="5">
        <v>0</v>
      </c>
      <c r="AK135" s="5">
        <v>3626</v>
      </c>
      <c r="AL135" s="5">
        <v>829</v>
      </c>
      <c r="AM135" s="5">
        <v>370</v>
      </c>
      <c r="AN135" s="5">
        <v>958</v>
      </c>
      <c r="AO135" s="5">
        <v>1067</v>
      </c>
      <c r="AP135" s="5">
        <v>401</v>
      </c>
      <c r="AQ135" s="5">
        <v>0</v>
      </c>
      <c r="AR135" s="5">
        <v>0</v>
      </c>
      <c r="AS135" s="5">
        <v>0</v>
      </c>
    </row>
    <row r="136" spans="1:45">
      <c r="A136" s="5">
        <v>1388</v>
      </c>
      <c r="B136" s="5">
        <v>4</v>
      </c>
      <c r="C136" s="5" t="s">
        <v>403</v>
      </c>
      <c r="D136" s="5" t="s">
        <v>402</v>
      </c>
      <c r="E136" s="5">
        <v>102579</v>
      </c>
      <c r="F136" s="5">
        <v>21630</v>
      </c>
      <c r="G136" s="5">
        <v>1761</v>
      </c>
      <c r="H136" s="5">
        <v>5732</v>
      </c>
      <c r="I136" s="5">
        <v>7838</v>
      </c>
      <c r="J136" s="5">
        <v>60259</v>
      </c>
      <c r="K136" s="5">
        <v>5031</v>
      </c>
      <c r="L136" s="5">
        <v>328</v>
      </c>
      <c r="M136" s="5">
        <v>0</v>
      </c>
      <c r="N136" s="5">
        <v>2225</v>
      </c>
      <c r="O136" s="5">
        <v>2059</v>
      </c>
      <c r="P136" s="5">
        <v>5</v>
      </c>
      <c r="Q136" s="5">
        <v>71</v>
      </c>
      <c r="R136" s="5">
        <v>0</v>
      </c>
      <c r="S136" s="5">
        <v>0</v>
      </c>
      <c r="T136" s="5">
        <v>90</v>
      </c>
      <c r="U136" s="5">
        <v>0</v>
      </c>
      <c r="V136" s="5">
        <v>889</v>
      </c>
      <c r="W136" s="5">
        <v>734</v>
      </c>
      <c r="X136" s="5">
        <v>51</v>
      </c>
      <c r="Y136" s="5">
        <v>0</v>
      </c>
      <c r="Z136" s="5">
        <v>104</v>
      </c>
      <c r="AA136" s="5">
        <v>0</v>
      </c>
      <c r="AB136" s="5">
        <v>0</v>
      </c>
      <c r="AC136" s="5">
        <v>0</v>
      </c>
      <c r="AD136" s="5">
        <v>1757</v>
      </c>
      <c r="AE136" s="5">
        <v>683</v>
      </c>
      <c r="AF136" s="5">
        <v>20</v>
      </c>
      <c r="AG136" s="5">
        <v>0</v>
      </c>
      <c r="AH136" s="5">
        <v>54</v>
      </c>
      <c r="AI136" s="5">
        <v>1000</v>
      </c>
      <c r="AJ136" s="5">
        <v>0</v>
      </c>
      <c r="AK136" s="5">
        <v>3626</v>
      </c>
      <c r="AL136" s="5">
        <v>829</v>
      </c>
      <c r="AM136" s="5">
        <v>370</v>
      </c>
      <c r="AN136" s="5">
        <v>958</v>
      </c>
      <c r="AO136" s="5">
        <v>1067</v>
      </c>
      <c r="AP136" s="5">
        <v>401</v>
      </c>
      <c r="AQ136" s="5">
        <v>0</v>
      </c>
      <c r="AR136" s="5">
        <v>0</v>
      </c>
      <c r="AS136" s="5">
        <v>0</v>
      </c>
    </row>
    <row r="137" spans="1:45">
      <c r="A137" s="5">
        <v>1388</v>
      </c>
      <c r="B137" s="5">
        <v>3</v>
      </c>
      <c r="C137" s="5" t="s">
        <v>404</v>
      </c>
      <c r="D137" s="5" t="s">
        <v>405</v>
      </c>
      <c r="E137" s="5">
        <v>87952</v>
      </c>
      <c r="F137" s="5">
        <v>37457</v>
      </c>
      <c r="G137" s="5">
        <v>10159</v>
      </c>
      <c r="H137" s="5">
        <v>4976</v>
      </c>
      <c r="I137" s="5">
        <v>3862</v>
      </c>
      <c r="J137" s="5">
        <v>25992</v>
      </c>
      <c r="K137" s="5">
        <v>5024</v>
      </c>
      <c r="L137" s="5">
        <v>482</v>
      </c>
      <c r="M137" s="5">
        <v>0</v>
      </c>
      <c r="N137" s="5">
        <v>63540</v>
      </c>
      <c r="O137" s="5">
        <v>44605</v>
      </c>
      <c r="P137" s="5">
        <v>786</v>
      </c>
      <c r="Q137" s="5">
        <v>1360</v>
      </c>
      <c r="R137" s="5">
        <v>1796</v>
      </c>
      <c r="S137" s="5">
        <v>14688</v>
      </c>
      <c r="T137" s="5">
        <v>305</v>
      </c>
      <c r="U137" s="5">
        <v>0</v>
      </c>
      <c r="V137" s="5">
        <v>1870</v>
      </c>
      <c r="W137" s="5">
        <v>1772</v>
      </c>
      <c r="X137" s="5">
        <v>60</v>
      </c>
      <c r="Y137" s="5">
        <v>0</v>
      </c>
      <c r="Z137" s="5">
        <v>0</v>
      </c>
      <c r="AA137" s="5">
        <v>0</v>
      </c>
      <c r="AB137" s="5">
        <v>37</v>
      </c>
      <c r="AC137" s="5">
        <v>0</v>
      </c>
      <c r="AD137" s="5">
        <v>4596</v>
      </c>
      <c r="AE137" s="5">
        <v>2199</v>
      </c>
      <c r="AF137" s="5">
        <v>40</v>
      </c>
      <c r="AG137" s="5">
        <v>0</v>
      </c>
      <c r="AH137" s="5">
        <v>14</v>
      </c>
      <c r="AI137" s="5">
        <v>2344</v>
      </c>
      <c r="AJ137" s="5">
        <v>0</v>
      </c>
      <c r="AK137" s="5">
        <v>3917</v>
      </c>
      <c r="AL137" s="5">
        <v>1592</v>
      </c>
      <c r="AM137" s="5">
        <v>182</v>
      </c>
      <c r="AN137" s="5">
        <v>100</v>
      </c>
      <c r="AO137" s="5">
        <v>2005</v>
      </c>
      <c r="AP137" s="5">
        <v>38</v>
      </c>
      <c r="AQ137" s="5">
        <v>0</v>
      </c>
      <c r="AR137" s="5">
        <v>0</v>
      </c>
      <c r="AS137" s="5">
        <v>0</v>
      </c>
    </row>
    <row r="138" spans="1:45">
      <c r="A138" s="5">
        <v>1388</v>
      </c>
      <c r="B138" s="5">
        <v>4</v>
      </c>
      <c r="C138" s="5" t="s">
        <v>406</v>
      </c>
      <c r="D138" s="5" t="s">
        <v>405</v>
      </c>
      <c r="E138" s="5">
        <v>87952</v>
      </c>
      <c r="F138" s="5">
        <v>37457</v>
      </c>
      <c r="G138" s="5">
        <v>10159</v>
      </c>
      <c r="H138" s="5">
        <v>4976</v>
      </c>
      <c r="I138" s="5">
        <v>3862</v>
      </c>
      <c r="J138" s="5">
        <v>25992</v>
      </c>
      <c r="K138" s="5">
        <v>5024</v>
      </c>
      <c r="L138" s="5">
        <v>482</v>
      </c>
      <c r="M138" s="5">
        <v>0</v>
      </c>
      <c r="N138" s="5">
        <v>63540</v>
      </c>
      <c r="O138" s="5">
        <v>44605</v>
      </c>
      <c r="P138" s="5">
        <v>786</v>
      </c>
      <c r="Q138" s="5">
        <v>1360</v>
      </c>
      <c r="R138" s="5">
        <v>1796</v>
      </c>
      <c r="S138" s="5">
        <v>14688</v>
      </c>
      <c r="T138" s="5">
        <v>305</v>
      </c>
      <c r="U138" s="5">
        <v>0</v>
      </c>
      <c r="V138" s="5">
        <v>1870</v>
      </c>
      <c r="W138" s="5">
        <v>1772</v>
      </c>
      <c r="X138" s="5">
        <v>60</v>
      </c>
      <c r="Y138" s="5">
        <v>0</v>
      </c>
      <c r="Z138" s="5">
        <v>0</v>
      </c>
      <c r="AA138" s="5">
        <v>0</v>
      </c>
      <c r="AB138" s="5">
        <v>37</v>
      </c>
      <c r="AC138" s="5">
        <v>0</v>
      </c>
      <c r="AD138" s="5">
        <v>4596</v>
      </c>
      <c r="AE138" s="5">
        <v>2199</v>
      </c>
      <c r="AF138" s="5">
        <v>40</v>
      </c>
      <c r="AG138" s="5">
        <v>0</v>
      </c>
      <c r="AH138" s="5">
        <v>14</v>
      </c>
      <c r="AI138" s="5">
        <v>2344</v>
      </c>
      <c r="AJ138" s="5">
        <v>0</v>
      </c>
      <c r="AK138" s="5">
        <v>3917</v>
      </c>
      <c r="AL138" s="5">
        <v>1592</v>
      </c>
      <c r="AM138" s="5">
        <v>182</v>
      </c>
      <c r="AN138" s="5">
        <v>100</v>
      </c>
      <c r="AO138" s="5">
        <v>2005</v>
      </c>
      <c r="AP138" s="5">
        <v>38</v>
      </c>
      <c r="AQ138" s="5">
        <v>0</v>
      </c>
      <c r="AR138" s="5">
        <v>0</v>
      </c>
      <c r="AS138" s="5">
        <v>0</v>
      </c>
    </row>
    <row r="139" spans="1:45">
      <c r="A139" s="5">
        <v>1388</v>
      </c>
      <c r="B139" s="5">
        <v>3</v>
      </c>
      <c r="C139" s="5" t="s">
        <v>407</v>
      </c>
      <c r="D139" s="5" t="s">
        <v>408</v>
      </c>
      <c r="E139" s="5">
        <v>136002</v>
      </c>
      <c r="F139" s="5">
        <v>90046</v>
      </c>
      <c r="G139" s="5">
        <v>17458</v>
      </c>
      <c r="H139" s="5">
        <v>6004</v>
      </c>
      <c r="I139" s="5">
        <v>5986</v>
      </c>
      <c r="J139" s="5">
        <v>7391</v>
      </c>
      <c r="K139" s="5">
        <v>8602</v>
      </c>
      <c r="L139" s="5">
        <v>516</v>
      </c>
      <c r="M139" s="5">
        <v>0</v>
      </c>
      <c r="N139" s="5">
        <v>38986</v>
      </c>
      <c r="O139" s="5">
        <v>34950</v>
      </c>
      <c r="P139" s="5">
        <v>3898</v>
      </c>
      <c r="Q139" s="5">
        <v>137</v>
      </c>
      <c r="R139" s="5">
        <v>0</v>
      </c>
      <c r="S139" s="5">
        <v>0</v>
      </c>
      <c r="T139" s="5">
        <v>1</v>
      </c>
      <c r="U139" s="5">
        <v>0</v>
      </c>
      <c r="V139" s="5">
        <v>5132</v>
      </c>
      <c r="W139" s="5">
        <v>3177</v>
      </c>
      <c r="X139" s="5">
        <v>1289</v>
      </c>
      <c r="Y139" s="5">
        <v>2</v>
      </c>
      <c r="Z139" s="5">
        <v>0</v>
      </c>
      <c r="AA139" s="5">
        <v>665</v>
      </c>
      <c r="AB139" s="5">
        <v>0</v>
      </c>
      <c r="AC139" s="5">
        <v>0</v>
      </c>
      <c r="AD139" s="5">
        <v>8888</v>
      </c>
      <c r="AE139" s="5">
        <v>2632</v>
      </c>
      <c r="AF139" s="5">
        <v>2</v>
      </c>
      <c r="AG139" s="5">
        <v>37</v>
      </c>
      <c r="AH139" s="5">
        <v>29</v>
      </c>
      <c r="AI139" s="5">
        <v>6187</v>
      </c>
      <c r="AJ139" s="5">
        <v>0</v>
      </c>
      <c r="AK139" s="5">
        <v>6250</v>
      </c>
      <c r="AL139" s="5">
        <v>89</v>
      </c>
      <c r="AM139" s="5">
        <v>3819</v>
      </c>
      <c r="AN139" s="5">
        <v>833</v>
      </c>
      <c r="AO139" s="5">
        <v>1327</v>
      </c>
      <c r="AP139" s="5">
        <v>181</v>
      </c>
      <c r="AQ139" s="5">
        <v>0</v>
      </c>
      <c r="AR139" s="5">
        <v>0</v>
      </c>
      <c r="AS139" s="5">
        <v>0</v>
      </c>
    </row>
    <row r="140" spans="1:45">
      <c r="A140" s="5">
        <v>1388</v>
      </c>
      <c r="B140" s="5">
        <v>4</v>
      </c>
      <c r="C140" s="5" t="s">
        <v>409</v>
      </c>
      <c r="D140" s="5" t="s">
        <v>410</v>
      </c>
      <c r="E140" s="5">
        <v>132180</v>
      </c>
      <c r="F140" s="5">
        <v>88473</v>
      </c>
      <c r="G140" s="5">
        <v>17258</v>
      </c>
      <c r="H140" s="5">
        <v>4810</v>
      </c>
      <c r="I140" s="5">
        <v>5986</v>
      </c>
      <c r="J140" s="5">
        <v>6920</v>
      </c>
      <c r="K140" s="5">
        <v>8602</v>
      </c>
      <c r="L140" s="5">
        <v>130</v>
      </c>
      <c r="M140" s="5">
        <v>0</v>
      </c>
      <c r="N140" s="5">
        <v>38786</v>
      </c>
      <c r="O140" s="5">
        <v>34750</v>
      </c>
      <c r="P140" s="5">
        <v>3898</v>
      </c>
      <c r="Q140" s="5">
        <v>137</v>
      </c>
      <c r="R140" s="5">
        <v>0</v>
      </c>
      <c r="S140" s="5">
        <v>0</v>
      </c>
      <c r="T140" s="5">
        <v>1</v>
      </c>
      <c r="U140" s="5">
        <v>0</v>
      </c>
      <c r="V140" s="5">
        <v>3758</v>
      </c>
      <c r="W140" s="5">
        <v>1813</v>
      </c>
      <c r="X140" s="5">
        <v>1280</v>
      </c>
      <c r="Y140" s="5">
        <v>0</v>
      </c>
      <c r="Z140" s="5">
        <v>0</v>
      </c>
      <c r="AA140" s="5">
        <v>665</v>
      </c>
      <c r="AB140" s="5">
        <v>0</v>
      </c>
      <c r="AC140" s="5">
        <v>0</v>
      </c>
      <c r="AD140" s="5">
        <v>8395</v>
      </c>
      <c r="AE140" s="5">
        <v>2150</v>
      </c>
      <c r="AF140" s="5">
        <v>2</v>
      </c>
      <c r="AG140" s="5">
        <v>25</v>
      </c>
      <c r="AH140" s="5">
        <v>29</v>
      </c>
      <c r="AI140" s="5">
        <v>6187</v>
      </c>
      <c r="AJ140" s="5">
        <v>0</v>
      </c>
      <c r="AK140" s="5">
        <v>6250</v>
      </c>
      <c r="AL140" s="5">
        <v>89</v>
      </c>
      <c r="AM140" s="5">
        <v>3819</v>
      </c>
      <c r="AN140" s="5">
        <v>833</v>
      </c>
      <c r="AO140" s="5">
        <v>1327</v>
      </c>
      <c r="AP140" s="5">
        <v>181</v>
      </c>
      <c r="AQ140" s="5">
        <v>0</v>
      </c>
      <c r="AR140" s="5">
        <v>0</v>
      </c>
      <c r="AS140" s="5">
        <v>0</v>
      </c>
    </row>
    <row r="141" spans="1:45">
      <c r="A141" s="5">
        <v>1388</v>
      </c>
      <c r="B141" s="5">
        <v>4</v>
      </c>
      <c r="C141" s="5" t="s">
        <v>411</v>
      </c>
      <c r="D141" s="5" t="s">
        <v>412</v>
      </c>
      <c r="E141" s="5">
        <v>3822</v>
      </c>
      <c r="F141" s="5">
        <v>1573</v>
      </c>
      <c r="G141" s="5">
        <v>199</v>
      </c>
      <c r="H141" s="5">
        <v>1193</v>
      </c>
      <c r="I141" s="5">
        <v>0</v>
      </c>
      <c r="J141" s="5">
        <v>471</v>
      </c>
      <c r="K141" s="5">
        <v>0</v>
      </c>
      <c r="L141" s="5">
        <v>386</v>
      </c>
      <c r="M141" s="5">
        <v>0</v>
      </c>
      <c r="N141" s="5">
        <v>200</v>
      </c>
      <c r="O141" s="5">
        <v>200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1374</v>
      </c>
      <c r="W141" s="5">
        <v>1364</v>
      </c>
      <c r="X141" s="5">
        <v>8</v>
      </c>
      <c r="Y141" s="5">
        <v>2</v>
      </c>
      <c r="Z141" s="5">
        <v>0</v>
      </c>
      <c r="AA141" s="5">
        <v>0</v>
      </c>
      <c r="AB141" s="5">
        <v>0</v>
      </c>
      <c r="AC141" s="5">
        <v>0</v>
      </c>
      <c r="AD141" s="5">
        <v>494</v>
      </c>
      <c r="AE141" s="5">
        <v>482</v>
      </c>
      <c r="AF141" s="5">
        <v>0</v>
      </c>
      <c r="AG141" s="5">
        <v>12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1388</v>
      </c>
      <c r="B142" s="5">
        <v>3</v>
      </c>
      <c r="C142" s="5" t="s">
        <v>413</v>
      </c>
      <c r="D142" s="5" t="s">
        <v>414</v>
      </c>
      <c r="E142" s="5">
        <v>4229</v>
      </c>
      <c r="F142" s="5">
        <v>3540</v>
      </c>
      <c r="G142" s="5">
        <v>104</v>
      </c>
      <c r="H142" s="5">
        <v>569</v>
      </c>
      <c r="I142" s="5">
        <v>0</v>
      </c>
      <c r="J142" s="5">
        <v>0</v>
      </c>
      <c r="K142" s="5">
        <v>0</v>
      </c>
      <c r="L142" s="5">
        <v>16</v>
      </c>
      <c r="M142" s="5">
        <v>0</v>
      </c>
      <c r="N142" s="5">
        <v>3847</v>
      </c>
      <c r="O142" s="5">
        <v>3500</v>
      </c>
      <c r="P142" s="5">
        <v>66</v>
      </c>
      <c r="Q142" s="5">
        <v>281</v>
      </c>
      <c r="R142" s="5">
        <v>0</v>
      </c>
      <c r="S142" s="5">
        <v>0</v>
      </c>
      <c r="T142" s="5">
        <v>0</v>
      </c>
      <c r="U142" s="5">
        <v>0</v>
      </c>
      <c r="V142" s="5">
        <v>8338</v>
      </c>
      <c r="W142" s="5">
        <v>8338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1717</v>
      </c>
      <c r="AE142" s="5">
        <v>42</v>
      </c>
      <c r="AF142" s="5">
        <v>0</v>
      </c>
      <c r="AG142" s="5">
        <v>10</v>
      </c>
      <c r="AH142" s="5">
        <v>0</v>
      </c>
      <c r="AI142" s="5">
        <v>1665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1388</v>
      </c>
      <c r="B143" s="5">
        <v>4</v>
      </c>
      <c r="C143" s="5" t="s">
        <v>415</v>
      </c>
      <c r="D143" s="5" t="s">
        <v>414</v>
      </c>
      <c r="E143" s="5">
        <v>4229</v>
      </c>
      <c r="F143" s="5">
        <v>3540</v>
      </c>
      <c r="G143" s="5">
        <v>104</v>
      </c>
      <c r="H143" s="5">
        <v>569</v>
      </c>
      <c r="I143" s="5">
        <v>0</v>
      </c>
      <c r="J143" s="5">
        <v>0</v>
      </c>
      <c r="K143" s="5">
        <v>0</v>
      </c>
      <c r="L143" s="5">
        <v>16</v>
      </c>
      <c r="M143" s="5">
        <v>0</v>
      </c>
      <c r="N143" s="5">
        <v>3847</v>
      </c>
      <c r="O143" s="5">
        <v>3500</v>
      </c>
      <c r="P143" s="5">
        <v>66</v>
      </c>
      <c r="Q143" s="5">
        <v>281</v>
      </c>
      <c r="R143" s="5">
        <v>0</v>
      </c>
      <c r="S143" s="5">
        <v>0</v>
      </c>
      <c r="T143" s="5">
        <v>0</v>
      </c>
      <c r="U143" s="5">
        <v>0</v>
      </c>
      <c r="V143" s="5">
        <v>8338</v>
      </c>
      <c r="W143" s="5">
        <v>8338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1717</v>
      </c>
      <c r="AE143" s="5">
        <v>42</v>
      </c>
      <c r="AF143" s="5">
        <v>0</v>
      </c>
      <c r="AG143" s="5">
        <v>10</v>
      </c>
      <c r="AH143" s="5">
        <v>0</v>
      </c>
      <c r="AI143" s="5">
        <v>1665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1388</v>
      </c>
      <c r="B144" s="5">
        <v>7</v>
      </c>
      <c r="C144" s="5" t="s">
        <v>416</v>
      </c>
      <c r="D144" s="5" t="s">
        <v>417</v>
      </c>
      <c r="E144" s="5">
        <v>114095</v>
      </c>
      <c r="F144" s="5">
        <v>63555</v>
      </c>
      <c r="G144" s="5">
        <v>41</v>
      </c>
      <c r="H144" s="5">
        <v>364</v>
      </c>
      <c r="I144" s="5">
        <v>80</v>
      </c>
      <c r="J144" s="5">
        <v>50000</v>
      </c>
      <c r="K144" s="5">
        <v>0</v>
      </c>
      <c r="L144" s="5">
        <v>55</v>
      </c>
      <c r="M144" s="5">
        <v>0</v>
      </c>
      <c r="N144" s="5">
        <v>900</v>
      </c>
      <c r="O144" s="5">
        <v>900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100</v>
      </c>
      <c r="W144" s="5">
        <v>100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2198</v>
      </c>
      <c r="AE144" s="5">
        <v>2198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1533</v>
      </c>
      <c r="AL144" s="5">
        <v>0</v>
      </c>
      <c r="AM144" s="5">
        <v>0</v>
      </c>
      <c r="AN144" s="5">
        <v>112</v>
      </c>
      <c r="AO144" s="5">
        <v>0</v>
      </c>
      <c r="AP144" s="5">
        <v>780</v>
      </c>
      <c r="AQ144" s="5">
        <v>0</v>
      </c>
      <c r="AR144" s="5">
        <v>641</v>
      </c>
      <c r="AS144" s="5">
        <v>0</v>
      </c>
    </row>
    <row r="145" spans="1:45">
      <c r="A145" s="5">
        <v>1388</v>
      </c>
      <c r="B145" s="5">
        <v>9</v>
      </c>
      <c r="C145" s="5" t="s">
        <v>418</v>
      </c>
      <c r="D145" s="5" t="s">
        <v>417</v>
      </c>
      <c r="E145" s="5">
        <v>114095</v>
      </c>
      <c r="F145" s="5">
        <v>63555</v>
      </c>
      <c r="G145" s="5">
        <v>41</v>
      </c>
      <c r="H145" s="5">
        <v>364</v>
      </c>
      <c r="I145" s="5">
        <v>80</v>
      </c>
      <c r="J145" s="5">
        <v>50000</v>
      </c>
      <c r="K145" s="5">
        <v>0</v>
      </c>
      <c r="L145" s="5">
        <v>55</v>
      </c>
      <c r="M145" s="5">
        <v>0</v>
      </c>
      <c r="N145" s="5">
        <v>900</v>
      </c>
      <c r="O145" s="5">
        <v>900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100</v>
      </c>
      <c r="W145" s="5">
        <v>100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2198</v>
      </c>
      <c r="AE145" s="5">
        <v>2198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1533</v>
      </c>
      <c r="AL145" s="5">
        <v>0</v>
      </c>
      <c r="AM145" s="5">
        <v>0</v>
      </c>
      <c r="AN145" s="5">
        <v>112</v>
      </c>
      <c r="AO145" s="5">
        <v>0</v>
      </c>
      <c r="AP145" s="5">
        <v>780</v>
      </c>
      <c r="AQ145" s="5">
        <v>0</v>
      </c>
      <c r="AR145" s="5">
        <v>641</v>
      </c>
      <c r="AS145" s="5">
        <v>0</v>
      </c>
    </row>
    <row r="146" spans="1:45">
      <c r="A146" s="5">
        <v>1388</v>
      </c>
      <c r="B146" s="5">
        <v>2</v>
      </c>
      <c r="C146" s="5" t="s">
        <v>419</v>
      </c>
      <c r="D146" s="5" t="s">
        <v>420</v>
      </c>
      <c r="E146" s="5">
        <v>1803473</v>
      </c>
      <c r="F146" s="5">
        <v>934161</v>
      </c>
      <c r="G146" s="5">
        <v>165655</v>
      </c>
      <c r="H146" s="5">
        <v>96672</v>
      </c>
      <c r="I146" s="5">
        <v>71875</v>
      </c>
      <c r="J146" s="5">
        <v>386562</v>
      </c>
      <c r="K146" s="5">
        <v>138939</v>
      </c>
      <c r="L146" s="5">
        <v>9610</v>
      </c>
      <c r="M146" s="5">
        <v>0</v>
      </c>
      <c r="N146" s="5">
        <v>311227</v>
      </c>
      <c r="O146" s="5">
        <v>296000</v>
      </c>
      <c r="P146" s="5">
        <v>5239</v>
      </c>
      <c r="Q146" s="5">
        <v>6584</v>
      </c>
      <c r="R146" s="5">
        <v>523</v>
      </c>
      <c r="S146" s="5">
        <v>2385</v>
      </c>
      <c r="T146" s="5">
        <v>495</v>
      </c>
      <c r="U146" s="5">
        <v>0</v>
      </c>
      <c r="V146" s="5">
        <v>105518</v>
      </c>
      <c r="W146" s="5">
        <v>80266</v>
      </c>
      <c r="X146" s="5">
        <v>4034</v>
      </c>
      <c r="Y146" s="5">
        <v>2152</v>
      </c>
      <c r="Z146" s="5">
        <v>434</v>
      </c>
      <c r="AA146" s="5">
        <v>18615</v>
      </c>
      <c r="AB146" s="5">
        <v>17</v>
      </c>
      <c r="AC146" s="5">
        <v>0</v>
      </c>
      <c r="AD146" s="5">
        <v>132425</v>
      </c>
      <c r="AE146" s="5">
        <v>60155</v>
      </c>
      <c r="AF146" s="5">
        <v>5800</v>
      </c>
      <c r="AG146" s="5">
        <v>1742</v>
      </c>
      <c r="AH146" s="5">
        <v>3092</v>
      </c>
      <c r="AI146" s="5">
        <v>61636</v>
      </c>
      <c r="AJ146" s="5">
        <v>0</v>
      </c>
      <c r="AK146" s="5">
        <v>172151</v>
      </c>
      <c r="AL146" s="5">
        <v>82073</v>
      </c>
      <c r="AM146" s="5">
        <v>30349</v>
      </c>
      <c r="AN146" s="5">
        <v>3766</v>
      </c>
      <c r="AO146" s="5">
        <v>18529</v>
      </c>
      <c r="AP146" s="5">
        <v>21515</v>
      </c>
      <c r="AQ146" s="5">
        <v>15920</v>
      </c>
      <c r="AR146" s="5">
        <v>0</v>
      </c>
      <c r="AS146" s="5">
        <v>0</v>
      </c>
    </row>
    <row r="147" spans="1:45">
      <c r="A147" s="5">
        <v>1388</v>
      </c>
      <c r="B147" s="5">
        <v>3</v>
      </c>
      <c r="C147" s="5" t="s">
        <v>421</v>
      </c>
      <c r="D147" s="5" t="s">
        <v>422</v>
      </c>
      <c r="E147" s="5">
        <v>466545</v>
      </c>
      <c r="F147" s="5">
        <v>165231</v>
      </c>
      <c r="G147" s="5">
        <v>60774</v>
      </c>
      <c r="H147" s="5">
        <v>28632</v>
      </c>
      <c r="I147" s="5">
        <v>14366</v>
      </c>
      <c r="J147" s="5">
        <v>131610</v>
      </c>
      <c r="K147" s="5">
        <v>62048</v>
      </c>
      <c r="L147" s="5">
        <v>3884</v>
      </c>
      <c r="M147" s="5">
        <v>0</v>
      </c>
      <c r="N147" s="5">
        <v>38278</v>
      </c>
      <c r="O147" s="5">
        <v>35003</v>
      </c>
      <c r="P147" s="5">
        <v>1041</v>
      </c>
      <c r="Q147" s="5">
        <v>1122</v>
      </c>
      <c r="R147" s="5">
        <v>495</v>
      </c>
      <c r="S147" s="5">
        <v>367</v>
      </c>
      <c r="T147" s="5">
        <v>251</v>
      </c>
      <c r="U147" s="5">
        <v>0</v>
      </c>
      <c r="V147" s="5">
        <v>45786</v>
      </c>
      <c r="W147" s="5">
        <v>30808</v>
      </c>
      <c r="X147" s="5">
        <v>818</v>
      </c>
      <c r="Y147" s="5">
        <v>2122</v>
      </c>
      <c r="Z147" s="5">
        <v>154</v>
      </c>
      <c r="AA147" s="5">
        <v>11868</v>
      </c>
      <c r="AB147" s="5">
        <v>17</v>
      </c>
      <c r="AC147" s="5">
        <v>0</v>
      </c>
      <c r="AD147" s="5">
        <v>21555</v>
      </c>
      <c r="AE147" s="5">
        <v>14163</v>
      </c>
      <c r="AF147" s="5">
        <v>99</v>
      </c>
      <c r="AG147" s="5">
        <v>498</v>
      </c>
      <c r="AH147" s="5">
        <v>632</v>
      </c>
      <c r="AI147" s="5">
        <v>6162</v>
      </c>
      <c r="AJ147" s="5">
        <v>0</v>
      </c>
      <c r="AK147" s="5">
        <v>21321</v>
      </c>
      <c r="AL147" s="5">
        <v>10765</v>
      </c>
      <c r="AM147" s="5">
        <v>5456</v>
      </c>
      <c r="AN147" s="5">
        <v>1061</v>
      </c>
      <c r="AO147" s="5">
        <v>3424</v>
      </c>
      <c r="AP147" s="5">
        <v>611</v>
      </c>
      <c r="AQ147" s="5">
        <v>5</v>
      </c>
      <c r="AR147" s="5">
        <v>0</v>
      </c>
      <c r="AS147" s="5">
        <v>0</v>
      </c>
    </row>
    <row r="148" spans="1:45">
      <c r="A148" s="5">
        <v>1388</v>
      </c>
      <c r="B148" s="5">
        <v>4</v>
      </c>
      <c r="C148" s="5" t="s">
        <v>423</v>
      </c>
      <c r="D148" s="5" t="s">
        <v>422</v>
      </c>
      <c r="E148" s="5">
        <v>466545</v>
      </c>
      <c r="F148" s="5">
        <v>165231</v>
      </c>
      <c r="G148" s="5">
        <v>60774</v>
      </c>
      <c r="H148" s="5">
        <v>28632</v>
      </c>
      <c r="I148" s="5">
        <v>14366</v>
      </c>
      <c r="J148" s="5">
        <v>131610</v>
      </c>
      <c r="K148" s="5">
        <v>62048</v>
      </c>
      <c r="L148" s="5">
        <v>3884</v>
      </c>
      <c r="M148" s="5">
        <v>0</v>
      </c>
      <c r="N148" s="5">
        <v>38278</v>
      </c>
      <c r="O148" s="5">
        <v>35003</v>
      </c>
      <c r="P148" s="5">
        <v>1041</v>
      </c>
      <c r="Q148" s="5">
        <v>1122</v>
      </c>
      <c r="R148" s="5">
        <v>495</v>
      </c>
      <c r="S148" s="5">
        <v>367</v>
      </c>
      <c r="T148" s="5">
        <v>251</v>
      </c>
      <c r="U148" s="5">
        <v>0</v>
      </c>
      <c r="V148" s="5">
        <v>45786</v>
      </c>
      <c r="W148" s="5">
        <v>30808</v>
      </c>
      <c r="X148" s="5">
        <v>818</v>
      </c>
      <c r="Y148" s="5">
        <v>2122</v>
      </c>
      <c r="Z148" s="5">
        <v>154</v>
      </c>
      <c r="AA148" s="5">
        <v>11868</v>
      </c>
      <c r="AB148" s="5">
        <v>17</v>
      </c>
      <c r="AC148" s="5">
        <v>0</v>
      </c>
      <c r="AD148" s="5">
        <v>21555</v>
      </c>
      <c r="AE148" s="5">
        <v>14163</v>
      </c>
      <c r="AF148" s="5">
        <v>99</v>
      </c>
      <c r="AG148" s="5">
        <v>498</v>
      </c>
      <c r="AH148" s="5">
        <v>632</v>
      </c>
      <c r="AI148" s="5">
        <v>6162</v>
      </c>
      <c r="AJ148" s="5">
        <v>0</v>
      </c>
      <c r="AK148" s="5">
        <v>21321</v>
      </c>
      <c r="AL148" s="5">
        <v>10765</v>
      </c>
      <c r="AM148" s="5">
        <v>5456</v>
      </c>
      <c r="AN148" s="5">
        <v>1061</v>
      </c>
      <c r="AO148" s="5">
        <v>3424</v>
      </c>
      <c r="AP148" s="5">
        <v>611</v>
      </c>
      <c r="AQ148" s="5">
        <v>5</v>
      </c>
      <c r="AR148" s="5">
        <v>0</v>
      </c>
      <c r="AS148" s="5">
        <v>0</v>
      </c>
    </row>
    <row r="149" spans="1:45">
      <c r="A149" s="5">
        <v>1388</v>
      </c>
      <c r="B149" s="5">
        <v>3</v>
      </c>
      <c r="C149" s="5" t="s">
        <v>424</v>
      </c>
      <c r="D149" s="5" t="s">
        <v>425</v>
      </c>
      <c r="E149" s="5">
        <v>122795</v>
      </c>
      <c r="F149" s="5">
        <v>86675</v>
      </c>
      <c r="G149" s="5">
        <v>5605</v>
      </c>
      <c r="H149" s="5">
        <v>7482</v>
      </c>
      <c r="I149" s="5">
        <v>6210</v>
      </c>
      <c r="J149" s="5">
        <v>15142</v>
      </c>
      <c r="K149" s="5">
        <v>0</v>
      </c>
      <c r="L149" s="5">
        <v>1681</v>
      </c>
      <c r="M149" s="5">
        <v>0</v>
      </c>
      <c r="N149" s="5">
        <v>41461</v>
      </c>
      <c r="O149" s="5">
        <v>38484</v>
      </c>
      <c r="P149" s="5">
        <v>981</v>
      </c>
      <c r="Q149" s="5">
        <v>1841</v>
      </c>
      <c r="R149" s="5">
        <v>0</v>
      </c>
      <c r="S149" s="5">
        <v>0</v>
      </c>
      <c r="T149" s="5">
        <v>155</v>
      </c>
      <c r="U149" s="5">
        <v>0</v>
      </c>
      <c r="V149" s="5">
        <v>10423</v>
      </c>
      <c r="W149" s="5">
        <v>10405</v>
      </c>
      <c r="X149" s="5">
        <v>0</v>
      </c>
      <c r="Y149" s="5">
        <v>0</v>
      </c>
      <c r="Z149" s="5">
        <v>0</v>
      </c>
      <c r="AA149" s="5">
        <v>18</v>
      </c>
      <c r="AB149" s="5">
        <v>0</v>
      </c>
      <c r="AC149" s="5">
        <v>0</v>
      </c>
      <c r="AD149" s="5">
        <v>7997</v>
      </c>
      <c r="AE149" s="5">
        <v>3907</v>
      </c>
      <c r="AF149" s="5">
        <v>277</v>
      </c>
      <c r="AG149" s="5">
        <v>76</v>
      </c>
      <c r="AH149" s="5">
        <v>278</v>
      </c>
      <c r="AI149" s="5">
        <v>3459</v>
      </c>
      <c r="AJ149" s="5">
        <v>0</v>
      </c>
      <c r="AK149" s="5">
        <v>30402</v>
      </c>
      <c r="AL149" s="5">
        <v>22055</v>
      </c>
      <c r="AM149" s="5">
        <v>235</v>
      </c>
      <c r="AN149" s="5">
        <v>300</v>
      </c>
      <c r="AO149" s="5">
        <v>3569</v>
      </c>
      <c r="AP149" s="5">
        <v>4243</v>
      </c>
      <c r="AQ149" s="5">
        <v>0</v>
      </c>
      <c r="AR149" s="5">
        <v>0</v>
      </c>
      <c r="AS149" s="5">
        <v>0</v>
      </c>
    </row>
    <row r="150" spans="1:45">
      <c r="A150" s="5">
        <v>1388</v>
      </c>
      <c r="B150" s="5">
        <v>4</v>
      </c>
      <c r="C150" s="5" t="s">
        <v>426</v>
      </c>
      <c r="D150" s="5" t="s">
        <v>425</v>
      </c>
      <c r="E150" s="5">
        <v>122795</v>
      </c>
      <c r="F150" s="5">
        <v>86675</v>
      </c>
      <c r="G150" s="5">
        <v>5605</v>
      </c>
      <c r="H150" s="5">
        <v>7482</v>
      </c>
      <c r="I150" s="5">
        <v>6210</v>
      </c>
      <c r="J150" s="5">
        <v>15142</v>
      </c>
      <c r="K150" s="5">
        <v>0</v>
      </c>
      <c r="L150" s="5">
        <v>1681</v>
      </c>
      <c r="M150" s="5">
        <v>0</v>
      </c>
      <c r="N150" s="5">
        <v>41461</v>
      </c>
      <c r="O150" s="5">
        <v>38484</v>
      </c>
      <c r="P150" s="5">
        <v>981</v>
      </c>
      <c r="Q150" s="5">
        <v>1841</v>
      </c>
      <c r="R150" s="5">
        <v>0</v>
      </c>
      <c r="S150" s="5">
        <v>0</v>
      </c>
      <c r="T150" s="5">
        <v>155</v>
      </c>
      <c r="U150" s="5">
        <v>0</v>
      </c>
      <c r="V150" s="5">
        <v>10423</v>
      </c>
      <c r="W150" s="5">
        <v>10405</v>
      </c>
      <c r="X150" s="5">
        <v>0</v>
      </c>
      <c r="Y150" s="5">
        <v>0</v>
      </c>
      <c r="Z150" s="5">
        <v>0</v>
      </c>
      <c r="AA150" s="5">
        <v>18</v>
      </c>
      <c r="AB150" s="5">
        <v>0</v>
      </c>
      <c r="AC150" s="5">
        <v>0</v>
      </c>
      <c r="AD150" s="5">
        <v>7997</v>
      </c>
      <c r="AE150" s="5">
        <v>3907</v>
      </c>
      <c r="AF150" s="5">
        <v>277</v>
      </c>
      <c r="AG150" s="5">
        <v>76</v>
      </c>
      <c r="AH150" s="5">
        <v>278</v>
      </c>
      <c r="AI150" s="5">
        <v>3459</v>
      </c>
      <c r="AJ150" s="5">
        <v>0</v>
      </c>
      <c r="AK150" s="5">
        <v>30402</v>
      </c>
      <c r="AL150" s="5">
        <v>22055</v>
      </c>
      <c r="AM150" s="5">
        <v>235</v>
      </c>
      <c r="AN150" s="5">
        <v>300</v>
      </c>
      <c r="AO150" s="5">
        <v>3569</v>
      </c>
      <c r="AP150" s="5">
        <v>4243</v>
      </c>
      <c r="AQ150" s="5">
        <v>0</v>
      </c>
      <c r="AR150" s="5">
        <v>0</v>
      </c>
      <c r="AS150" s="5">
        <v>0</v>
      </c>
    </row>
    <row r="151" spans="1:45">
      <c r="A151" s="5">
        <v>1388</v>
      </c>
      <c r="B151" s="5">
        <v>3</v>
      </c>
      <c r="C151" s="5" t="s">
        <v>427</v>
      </c>
      <c r="D151" s="5" t="s">
        <v>428</v>
      </c>
      <c r="E151" s="5">
        <v>486362</v>
      </c>
      <c r="F151" s="5">
        <v>328953</v>
      </c>
      <c r="G151" s="5">
        <v>15414</v>
      </c>
      <c r="H151" s="5">
        <v>22271</v>
      </c>
      <c r="I151" s="5">
        <v>19254</v>
      </c>
      <c r="J151" s="5">
        <v>79327</v>
      </c>
      <c r="K151" s="5">
        <v>17841</v>
      </c>
      <c r="L151" s="5">
        <v>3302</v>
      </c>
      <c r="M151" s="5">
        <v>0</v>
      </c>
      <c r="N151" s="5">
        <v>47166</v>
      </c>
      <c r="O151" s="5">
        <v>44491</v>
      </c>
      <c r="P151" s="5">
        <v>490</v>
      </c>
      <c r="Q151" s="5">
        <v>1822</v>
      </c>
      <c r="R151" s="5">
        <v>29</v>
      </c>
      <c r="S151" s="5">
        <v>300</v>
      </c>
      <c r="T151" s="5">
        <v>35</v>
      </c>
      <c r="U151" s="5">
        <v>0</v>
      </c>
      <c r="V151" s="5">
        <v>14544</v>
      </c>
      <c r="W151" s="5">
        <v>9172</v>
      </c>
      <c r="X151" s="5">
        <v>2751</v>
      </c>
      <c r="Y151" s="5">
        <v>4</v>
      </c>
      <c r="Z151" s="5">
        <v>264</v>
      </c>
      <c r="AA151" s="5">
        <v>2353</v>
      </c>
      <c r="AB151" s="5">
        <v>0</v>
      </c>
      <c r="AC151" s="5">
        <v>0</v>
      </c>
      <c r="AD151" s="5">
        <v>24978</v>
      </c>
      <c r="AE151" s="5">
        <v>19141</v>
      </c>
      <c r="AF151" s="5">
        <v>201</v>
      </c>
      <c r="AG151" s="5">
        <v>208</v>
      </c>
      <c r="AH151" s="5">
        <v>947</v>
      </c>
      <c r="AI151" s="5">
        <v>4482</v>
      </c>
      <c r="AJ151" s="5">
        <v>0</v>
      </c>
      <c r="AK151" s="5">
        <v>19558</v>
      </c>
      <c r="AL151" s="5">
        <v>11163</v>
      </c>
      <c r="AM151" s="5">
        <v>112</v>
      </c>
      <c r="AN151" s="5">
        <v>536</v>
      </c>
      <c r="AO151" s="5">
        <v>6633</v>
      </c>
      <c r="AP151" s="5">
        <v>889</v>
      </c>
      <c r="AQ151" s="5">
        <v>224</v>
      </c>
      <c r="AR151" s="5">
        <v>0</v>
      </c>
      <c r="AS151" s="5">
        <v>0</v>
      </c>
    </row>
    <row r="152" spans="1:45">
      <c r="A152" s="5">
        <v>1388</v>
      </c>
      <c r="B152" s="5">
        <v>14</v>
      </c>
      <c r="C152" s="5" t="s">
        <v>429</v>
      </c>
      <c r="D152" s="5" t="s">
        <v>430</v>
      </c>
      <c r="E152" s="5">
        <v>486362</v>
      </c>
      <c r="F152" s="5">
        <v>328953</v>
      </c>
      <c r="G152" s="5">
        <v>15414</v>
      </c>
      <c r="H152" s="5">
        <v>22271</v>
      </c>
      <c r="I152" s="5">
        <v>19254</v>
      </c>
      <c r="J152" s="5">
        <v>79327</v>
      </c>
      <c r="K152" s="5">
        <v>17841</v>
      </c>
      <c r="L152" s="5">
        <v>3302</v>
      </c>
      <c r="M152" s="5">
        <v>0</v>
      </c>
      <c r="N152" s="5">
        <v>47166</v>
      </c>
      <c r="O152" s="5">
        <v>44491</v>
      </c>
      <c r="P152" s="5">
        <v>490</v>
      </c>
      <c r="Q152" s="5">
        <v>1822</v>
      </c>
      <c r="R152" s="5">
        <v>29</v>
      </c>
      <c r="S152" s="5">
        <v>300</v>
      </c>
      <c r="T152" s="5">
        <v>35</v>
      </c>
      <c r="U152" s="5">
        <v>0</v>
      </c>
      <c r="V152" s="5">
        <v>14544</v>
      </c>
      <c r="W152" s="5">
        <v>9172</v>
      </c>
      <c r="X152" s="5">
        <v>2751</v>
      </c>
      <c r="Y152" s="5">
        <v>4</v>
      </c>
      <c r="Z152" s="5">
        <v>264</v>
      </c>
      <c r="AA152" s="5">
        <v>2353</v>
      </c>
      <c r="AB152" s="5">
        <v>0</v>
      </c>
      <c r="AC152" s="5">
        <v>0</v>
      </c>
      <c r="AD152" s="5">
        <v>24978</v>
      </c>
      <c r="AE152" s="5">
        <v>19141</v>
      </c>
      <c r="AF152" s="5">
        <v>201</v>
      </c>
      <c r="AG152" s="5">
        <v>208</v>
      </c>
      <c r="AH152" s="5">
        <v>947</v>
      </c>
      <c r="AI152" s="5">
        <v>4482</v>
      </c>
      <c r="AJ152" s="5">
        <v>0</v>
      </c>
      <c r="AK152" s="5">
        <v>19558</v>
      </c>
      <c r="AL152" s="5">
        <v>11163</v>
      </c>
      <c r="AM152" s="5">
        <v>112</v>
      </c>
      <c r="AN152" s="5">
        <v>536</v>
      </c>
      <c r="AO152" s="5">
        <v>6633</v>
      </c>
      <c r="AP152" s="5">
        <v>889</v>
      </c>
      <c r="AQ152" s="5">
        <v>224</v>
      </c>
      <c r="AR152" s="5">
        <v>0</v>
      </c>
      <c r="AS152" s="5">
        <v>0</v>
      </c>
    </row>
    <row r="153" spans="1:45">
      <c r="A153" s="5">
        <v>1388</v>
      </c>
      <c r="B153" s="5">
        <v>3</v>
      </c>
      <c r="C153" s="5" t="s">
        <v>431</v>
      </c>
      <c r="D153" s="5" t="s">
        <v>432</v>
      </c>
      <c r="E153" s="5">
        <v>95589</v>
      </c>
      <c r="F153" s="5">
        <v>47813</v>
      </c>
      <c r="G153" s="5">
        <v>6975</v>
      </c>
      <c r="H153" s="5">
        <v>9097</v>
      </c>
      <c r="I153" s="5">
        <v>2778</v>
      </c>
      <c r="J153" s="5">
        <v>19621</v>
      </c>
      <c r="K153" s="5">
        <v>9157</v>
      </c>
      <c r="L153" s="5">
        <v>149</v>
      </c>
      <c r="M153" s="5">
        <v>0</v>
      </c>
      <c r="N153" s="5">
        <v>8714</v>
      </c>
      <c r="O153" s="5">
        <v>7084</v>
      </c>
      <c r="P153" s="5">
        <v>1015</v>
      </c>
      <c r="Q153" s="5">
        <v>591</v>
      </c>
      <c r="R153" s="5">
        <v>0</v>
      </c>
      <c r="S153" s="5">
        <v>25</v>
      </c>
      <c r="T153" s="5">
        <v>0</v>
      </c>
      <c r="U153" s="5">
        <v>0</v>
      </c>
      <c r="V153" s="5">
        <v>6047</v>
      </c>
      <c r="W153" s="5">
        <v>5381</v>
      </c>
      <c r="X153" s="5">
        <v>58</v>
      </c>
      <c r="Y153" s="5">
        <v>0</v>
      </c>
      <c r="Z153" s="5">
        <v>6</v>
      </c>
      <c r="AA153" s="5">
        <v>602</v>
      </c>
      <c r="AB153" s="5">
        <v>0</v>
      </c>
      <c r="AC153" s="5">
        <v>0</v>
      </c>
      <c r="AD153" s="5">
        <v>6548</v>
      </c>
      <c r="AE153" s="5">
        <v>3095</v>
      </c>
      <c r="AF153" s="5">
        <v>291</v>
      </c>
      <c r="AG153" s="5">
        <v>400</v>
      </c>
      <c r="AH153" s="5">
        <v>80</v>
      </c>
      <c r="AI153" s="5">
        <v>2682</v>
      </c>
      <c r="AJ153" s="5">
        <v>0</v>
      </c>
      <c r="AK153" s="5">
        <v>4737</v>
      </c>
      <c r="AL153" s="5">
        <v>2953</v>
      </c>
      <c r="AM153" s="5">
        <v>1145</v>
      </c>
      <c r="AN153" s="5">
        <v>7</v>
      </c>
      <c r="AO153" s="5">
        <v>226</v>
      </c>
      <c r="AP153" s="5">
        <v>268</v>
      </c>
      <c r="AQ153" s="5">
        <v>138</v>
      </c>
      <c r="AR153" s="5">
        <v>0</v>
      </c>
      <c r="AS153" s="5">
        <v>0</v>
      </c>
    </row>
    <row r="154" spans="1:45">
      <c r="A154" s="5">
        <v>1388</v>
      </c>
      <c r="B154" s="5">
        <v>4</v>
      </c>
      <c r="C154" s="5" t="s">
        <v>433</v>
      </c>
      <c r="D154" s="5" t="s">
        <v>432</v>
      </c>
      <c r="E154" s="5">
        <v>95589</v>
      </c>
      <c r="F154" s="5">
        <v>47813</v>
      </c>
      <c r="G154" s="5">
        <v>6975</v>
      </c>
      <c r="H154" s="5">
        <v>9097</v>
      </c>
      <c r="I154" s="5">
        <v>2778</v>
      </c>
      <c r="J154" s="5">
        <v>19621</v>
      </c>
      <c r="K154" s="5">
        <v>9157</v>
      </c>
      <c r="L154" s="5">
        <v>149</v>
      </c>
      <c r="M154" s="5">
        <v>0</v>
      </c>
      <c r="N154" s="5">
        <v>8714</v>
      </c>
      <c r="O154" s="5">
        <v>7084</v>
      </c>
      <c r="P154" s="5">
        <v>1015</v>
      </c>
      <c r="Q154" s="5">
        <v>591</v>
      </c>
      <c r="R154" s="5">
        <v>0</v>
      </c>
      <c r="S154" s="5">
        <v>25</v>
      </c>
      <c r="T154" s="5">
        <v>0</v>
      </c>
      <c r="U154" s="5">
        <v>0</v>
      </c>
      <c r="V154" s="5">
        <v>6047</v>
      </c>
      <c r="W154" s="5">
        <v>5381</v>
      </c>
      <c r="X154" s="5">
        <v>58</v>
      </c>
      <c r="Y154" s="5">
        <v>0</v>
      </c>
      <c r="Z154" s="5">
        <v>6</v>
      </c>
      <c r="AA154" s="5">
        <v>602</v>
      </c>
      <c r="AB154" s="5">
        <v>0</v>
      </c>
      <c r="AC154" s="5">
        <v>0</v>
      </c>
      <c r="AD154" s="5">
        <v>6548</v>
      </c>
      <c r="AE154" s="5">
        <v>3095</v>
      </c>
      <c r="AF154" s="5">
        <v>291</v>
      </c>
      <c r="AG154" s="5">
        <v>400</v>
      </c>
      <c r="AH154" s="5">
        <v>80</v>
      </c>
      <c r="AI154" s="5">
        <v>2682</v>
      </c>
      <c r="AJ154" s="5">
        <v>0</v>
      </c>
      <c r="AK154" s="5">
        <v>4737</v>
      </c>
      <c r="AL154" s="5">
        <v>2953</v>
      </c>
      <c r="AM154" s="5">
        <v>1145</v>
      </c>
      <c r="AN154" s="5">
        <v>7</v>
      </c>
      <c r="AO154" s="5">
        <v>226</v>
      </c>
      <c r="AP154" s="5">
        <v>268</v>
      </c>
      <c r="AQ154" s="5">
        <v>138</v>
      </c>
      <c r="AR154" s="5">
        <v>0</v>
      </c>
      <c r="AS154" s="5">
        <v>0</v>
      </c>
    </row>
    <row r="155" spans="1:45">
      <c r="A155" s="5">
        <v>1388</v>
      </c>
      <c r="B155" s="5">
        <v>3</v>
      </c>
      <c r="C155" s="5" t="s">
        <v>434</v>
      </c>
      <c r="D155" s="5" t="s">
        <v>435</v>
      </c>
      <c r="E155" s="5">
        <v>602475</v>
      </c>
      <c r="F155" s="5">
        <v>287573</v>
      </c>
      <c r="G155" s="5">
        <v>74340</v>
      </c>
      <c r="H155" s="5">
        <v>26761</v>
      </c>
      <c r="I155" s="5">
        <v>27323</v>
      </c>
      <c r="J155" s="5">
        <v>137085</v>
      </c>
      <c r="K155" s="5">
        <v>48851</v>
      </c>
      <c r="L155" s="5">
        <v>542</v>
      </c>
      <c r="M155" s="5">
        <v>0</v>
      </c>
      <c r="N155" s="5">
        <v>172913</v>
      </c>
      <c r="O155" s="5">
        <v>168290</v>
      </c>
      <c r="P155" s="5">
        <v>1696</v>
      </c>
      <c r="Q155" s="5">
        <v>1179</v>
      </c>
      <c r="R155" s="5">
        <v>0</v>
      </c>
      <c r="S155" s="5">
        <v>1694</v>
      </c>
      <c r="T155" s="5">
        <v>54</v>
      </c>
      <c r="U155" s="5">
        <v>0</v>
      </c>
      <c r="V155" s="5">
        <v>27426</v>
      </c>
      <c r="W155" s="5">
        <v>23252</v>
      </c>
      <c r="X155" s="5">
        <v>376</v>
      </c>
      <c r="Y155" s="5">
        <v>26</v>
      </c>
      <c r="Z155" s="5">
        <v>10</v>
      </c>
      <c r="AA155" s="5">
        <v>3763</v>
      </c>
      <c r="AB155" s="5">
        <v>0</v>
      </c>
      <c r="AC155" s="5">
        <v>0</v>
      </c>
      <c r="AD155" s="5">
        <v>70189</v>
      </c>
      <c r="AE155" s="5">
        <v>19213</v>
      </c>
      <c r="AF155" s="5">
        <v>4931</v>
      </c>
      <c r="AG155" s="5">
        <v>561</v>
      </c>
      <c r="AH155" s="5">
        <v>1098</v>
      </c>
      <c r="AI155" s="5">
        <v>44387</v>
      </c>
      <c r="AJ155" s="5">
        <v>0</v>
      </c>
      <c r="AK155" s="5">
        <v>92806</v>
      </c>
      <c r="AL155" s="5">
        <v>32050</v>
      </c>
      <c r="AM155" s="5">
        <v>23400</v>
      </c>
      <c r="AN155" s="5">
        <v>1855</v>
      </c>
      <c r="AO155" s="5">
        <v>4444</v>
      </c>
      <c r="AP155" s="5">
        <v>15504</v>
      </c>
      <c r="AQ155" s="5">
        <v>15553</v>
      </c>
      <c r="AR155" s="5">
        <v>0</v>
      </c>
      <c r="AS155" s="5">
        <v>0</v>
      </c>
    </row>
    <row r="156" spans="1:45">
      <c r="A156" s="5">
        <v>1388</v>
      </c>
      <c r="B156" s="5">
        <v>4</v>
      </c>
      <c r="C156" s="5" t="s">
        <v>436</v>
      </c>
      <c r="D156" s="5" t="s">
        <v>435</v>
      </c>
      <c r="E156" s="5">
        <v>602475</v>
      </c>
      <c r="F156" s="5">
        <v>287573</v>
      </c>
      <c r="G156" s="5">
        <v>74340</v>
      </c>
      <c r="H156" s="5">
        <v>26761</v>
      </c>
      <c r="I156" s="5">
        <v>27323</v>
      </c>
      <c r="J156" s="5">
        <v>137085</v>
      </c>
      <c r="K156" s="5">
        <v>48851</v>
      </c>
      <c r="L156" s="5">
        <v>542</v>
      </c>
      <c r="M156" s="5">
        <v>0</v>
      </c>
      <c r="N156" s="5">
        <v>172913</v>
      </c>
      <c r="O156" s="5">
        <v>168290</v>
      </c>
      <c r="P156" s="5">
        <v>1696</v>
      </c>
      <c r="Q156" s="5">
        <v>1179</v>
      </c>
      <c r="R156" s="5">
        <v>0</v>
      </c>
      <c r="S156" s="5">
        <v>1694</v>
      </c>
      <c r="T156" s="5">
        <v>54</v>
      </c>
      <c r="U156" s="5">
        <v>0</v>
      </c>
      <c r="V156" s="5">
        <v>27426</v>
      </c>
      <c r="W156" s="5">
        <v>23252</v>
      </c>
      <c r="X156" s="5">
        <v>376</v>
      </c>
      <c r="Y156" s="5">
        <v>26</v>
      </c>
      <c r="Z156" s="5">
        <v>10</v>
      </c>
      <c r="AA156" s="5">
        <v>3763</v>
      </c>
      <c r="AB156" s="5">
        <v>0</v>
      </c>
      <c r="AC156" s="5">
        <v>0</v>
      </c>
      <c r="AD156" s="5">
        <v>70189</v>
      </c>
      <c r="AE156" s="5">
        <v>19213</v>
      </c>
      <c r="AF156" s="5">
        <v>4931</v>
      </c>
      <c r="AG156" s="5">
        <v>561</v>
      </c>
      <c r="AH156" s="5">
        <v>1098</v>
      </c>
      <c r="AI156" s="5">
        <v>44387</v>
      </c>
      <c r="AJ156" s="5">
        <v>0</v>
      </c>
      <c r="AK156" s="5">
        <v>92806</v>
      </c>
      <c r="AL156" s="5">
        <v>32050</v>
      </c>
      <c r="AM156" s="5">
        <v>23400</v>
      </c>
      <c r="AN156" s="5">
        <v>1855</v>
      </c>
      <c r="AO156" s="5">
        <v>4444</v>
      </c>
      <c r="AP156" s="5">
        <v>15504</v>
      </c>
      <c r="AQ156" s="5">
        <v>15553</v>
      </c>
      <c r="AR156" s="5">
        <v>0</v>
      </c>
      <c r="AS156" s="5">
        <v>0</v>
      </c>
    </row>
    <row r="157" spans="1:45">
      <c r="A157" s="5">
        <v>1388</v>
      </c>
      <c r="B157" s="5">
        <v>3</v>
      </c>
      <c r="C157" s="5" t="s">
        <v>437</v>
      </c>
      <c r="D157" s="5" t="s">
        <v>438</v>
      </c>
      <c r="E157" s="5">
        <v>29706</v>
      </c>
      <c r="F157" s="5">
        <v>17917</v>
      </c>
      <c r="G157" s="5">
        <v>2548</v>
      </c>
      <c r="H157" s="5">
        <v>2428</v>
      </c>
      <c r="I157" s="5">
        <v>1943</v>
      </c>
      <c r="J157" s="5">
        <v>3777</v>
      </c>
      <c r="K157" s="5">
        <v>1042</v>
      </c>
      <c r="L157" s="5">
        <v>52</v>
      </c>
      <c r="M157" s="5">
        <v>0</v>
      </c>
      <c r="N157" s="5">
        <v>2694</v>
      </c>
      <c r="O157" s="5">
        <v>2648</v>
      </c>
      <c r="P157" s="5">
        <v>16</v>
      </c>
      <c r="Q157" s="5">
        <v>30</v>
      </c>
      <c r="R157" s="5">
        <v>0</v>
      </c>
      <c r="S157" s="5">
        <v>0</v>
      </c>
      <c r="T157" s="5">
        <v>0</v>
      </c>
      <c r="U157" s="5">
        <v>0</v>
      </c>
      <c r="V157" s="5">
        <v>1291</v>
      </c>
      <c r="W157" s="5">
        <v>1248</v>
      </c>
      <c r="X157" s="5">
        <v>31</v>
      </c>
      <c r="Y157" s="5">
        <v>0</v>
      </c>
      <c r="Z157" s="5">
        <v>0</v>
      </c>
      <c r="AA157" s="5">
        <v>12</v>
      </c>
      <c r="AB157" s="5">
        <v>0</v>
      </c>
      <c r="AC157" s="5">
        <v>0</v>
      </c>
      <c r="AD157" s="5">
        <v>1159</v>
      </c>
      <c r="AE157" s="5">
        <v>637</v>
      </c>
      <c r="AF157" s="5">
        <v>0</v>
      </c>
      <c r="AG157" s="5">
        <v>0</v>
      </c>
      <c r="AH157" s="5">
        <v>57</v>
      </c>
      <c r="AI157" s="5">
        <v>466</v>
      </c>
      <c r="AJ157" s="5">
        <v>0</v>
      </c>
      <c r="AK157" s="5">
        <v>3328</v>
      </c>
      <c r="AL157" s="5">
        <v>3087</v>
      </c>
      <c r="AM157" s="5">
        <v>2</v>
      </c>
      <c r="AN157" s="5">
        <v>7</v>
      </c>
      <c r="AO157" s="5">
        <v>232</v>
      </c>
      <c r="AP157" s="5">
        <v>0</v>
      </c>
      <c r="AQ157" s="5">
        <v>0</v>
      </c>
      <c r="AR157" s="5">
        <v>0</v>
      </c>
      <c r="AS157" s="5">
        <v>0</v>
      </c>
    </row>
    <row r="158" spans="1:45">
      <c r="A158" s="5">
        <v>1388</v>
      </c>
      <c r="B158" s="5">
        <v>4</v>
      </c>
      <c r="C158" s="5" t="s">
        <v>439</v>
      </c>
      <c r="D158" s="5" t="s">
        <v>438</v>
      </c>
      <c r="E158" s="5">
        <v>29706</v>
      </c>
      <c r="F158" s="5">
        <v>17917</v>
      </c>
      <c r="G158" s="5">
        <v>2548</v>
      </c>
      <c r="H158" s="5">
        <v>2428</v>
      </c>
      <c r="I158" s="5">
        <v>1943</v>
      </c>
      <c r="J158" s="5">
        <v>3777</v>
      </c>
      <c r="K158" s="5">
        <v>1042</v>
      </c>
      <c r="L158" s="5">
        <v>52</v>
      </c>
      <c r="M158" s="5">
        <v>0</v>
      </c>
      <c r="N158" s="5">
        <v>2694</v>
      </c>
      <c r="O158" s="5">
        <v>2648</v>
      </c>
      <c r="P158" s="5">
        <v>16</v>
      </c>
      <c r="Q158" s="5">
        <v>30</v>
      </c>
      <c r="R158" s="5">
        <v>0</v>
      </c>
      <c r="S158" s="5">
        <v>0</v>
      </c>
      <c r="T158" s="5">
        <v>0</v>
      </c>
      <c r="U158" s="5">
        <v>0</v>
      </c>
      <c r="V158" s="5">
        <v>1291</v>
      </c>
      <c r="W158" s="5">
        <v>1248</v>
      </c>
      <c r="X158" s="5">
        <v>31</v>
      </c>
      <c r="Y158" s="5">
        <v>0</v>
      </c>
      <c r="Z158" s="5">
        <v>0</v>
      </c>
      <c r="AA158" s="5">
        <v>12</v>
      </c>
      <c r="AB158" s="5">
        <v>0</v>
      </c>
      <c r="AC158" s="5">
        <v>0</v>
      </c>
      <c r="AD158" s="5">
        <v>1159</v>
      </c>
      <c r="AE158" s="5">
        <v>637</v>
      </c>
      <c r="AF158" s="5">
        <v>0</v>
      </c>
      <c r="AG158" s="5">
        <v>0</v>
      </c>
      <c r="AH158" s="5">
        <v>57</v>
      </c>
      <c r="AI158" s="5">
        <v>466</v>
      </c>
      <c r="AJ158" s="5">
        <v>0</v>
      </c>
      <c r="AK158" s="5">
        <v>3328</v>
      </c>
      <c r="AL158" s="5">
        <v>3087</v>
      </c>
      <c r="AM158" s="5">
        <v>2</v>
      </c>
      <c r="AN158" s="5">
        <v>7</v>
      </c>
      <c r="AO158" s="5">
        <v>232</v>
      </c>
      <c r="AP158" s="5">
        <v>0</v>
      </c>
      <c r="AQ158" s="5">
        <v>0</v>
      </c>
      <c r="AR158" s="5">
        <v>0</v>
      </c>
      <c r="AS158" s="5">
        <v>0</v>
      </c>
    </row>
    <row r="159" spans="1:45">
      <c r="A159" s="5">
        <v>1388</v>
      </c>
      <c r="B159" s="5">
        <v>2</v>
      </c>
      <c r="C159" s="5" t="s">
        <v>440</v>
      </c>
      <c r="D159" s="5" t="s">
        <v>441</v>
      </c>
      <c r="E159" s="5">
        <v>2825749</v>
      </c>
      <c r="F159" s="5">
        <v>1590450</v>
      </c>
      <c r="G159" s="5">
        <v>175027</v>
      </c>
      <c r="H159" s="5">
        <v>84249</v>
      </c>
      <c r="I159" s="5">
        <v>125613</v>
      </c>
      <c r="J159" s="5">
        <v>643575</v>
      </c>
      <c r="K159" s="5">
        <v>200292</v>
      </c>
      <c r="L159" s="5">
        <v>6542</v>
      </c>
      <c r="M159" s="5">
        <v>0</v>
      </c>
      <c r="N159" s="5">
        <v>257542</v>
      </c>
      <c r="O159" s="5">
        <v>227677</v>
      </c>
      <c r="P159" s="5">
        <v>9550</v>
      </c>
      <c r="Q159" s="5">
        <v>10796</v>
      </c>
      <c r="R159" s="5">
        <v>6401</v>
      </c>
      <c r="S159" s="5">
        <v>1750</v>
      </c>
      <c r="T159" s="5">
        <v>1368</v>
      </c>
      <c r="U159" s="5">
        <v>0</v>
      </c>
      <c r="V159" s="5">
        <v>233812</v>
      </c>
      <c r="W159" s="5">
        <v>115165</v>
      </c>
      <c r="X159" s="5">
        <v>4452</v>
      </c>
      <c r="Y159" s="5">
        <v>2977</v>
      </c>
      <c r="Z159" s="5">
        <v>43141</v>
      </c>
      <c r="AA159" s="5">
        <v>67617</v>
      </c>
      <c r="AB159" s="5">
        <v>461</v>
      </c>
      <c r="AC159" s="5">
        <v>0</v>
      </c>
      <c r="AD159" s="5">
        <v>229100</v>
      </c>
      <c r="AE159" s="5">
        <v>163718</v>
      </c>
      <c r="AF159" s="5">
        <v>3065</v>
      </c>
      <c r="AG159" s="5">
        <v>4789</v>
      </c>
      <c r="AH159" s="5">
        <v>5090</v>
      </c>
      <c r="AI159" s="5">
        <v>52438</v>
      </c>
      <c r="AJ159" s="5">
        <v>0</v>
      </c>
      <c r="AK159" s="5">
        <v>199035</v>
      </c>
      <c r="AL159" s="5">
        <v>46733</v>
      </c>
      <c r="AM159" s="5">
        <v>15073</v>
      </c>
      <c r="AN159" s="5">
        <v>8465</v>
      </c>
      <c r="AO159" s="5">
        <v>27545</v>
      </c>
      <c r="AP159" s="5">
        <v>57710</v>
      </c>
      <c r="AQ159" s="5">
        <v>43447</v>
      </c>
      <c r="AR159" s="5">
        <v>61</v>
      </c>
      <c r="AS159" s="5">
        <v>0</v>
      </c>
    </row>
    <row r="160" spans="1:45">
      <c r="A160" s="5">
        <v>1388</v>
      </c>
      <c r="B160" s="5">
        <v>3</v>
      </c>
      <c r="C160" s="5" t="s">
        <v>442</v>
      </c>
      <c r="D160" s="5" t="s">
        <v>443</v>
      </c>
      <c r="E160" s="5">
        <v>2455833</v>
      </c>
      <c r="F160" s="5">
        <v>1452020</v>
      </c>
      <c r="G160" s="5">
        <v>136587</v>
      </c>
      <c r="H160" s="5">
        <v>69851</v>
      </c>
      <c r="I160" s="5">
        <v>109237</v>
      </c>
      <c r="J160" s="5">
        <v>546689</v>
      </c>
      <c r="K160" s="5">
        <v>137163</v>
      </c>
      <c r="L160" s="5">
        <v>4285</v>
      </c>
      <c r="M160" s="5">
        <v>0</v>
      </c>
      <c r="N160" s="5">
        <v>225478</v>
      </c>
      <c r="O160" s="5">
        <v>202031</v>
      </c>
      <c r="P160" s="5">
        <v>7377</v>
      </c>
      <c r="Q160" s="5">
        <v>10170</v>
      </c>
      <c r="R160" s="5">
        <v>3678</v>
      </c>
      <c r="S160" s="5">
        <v>1110</v>
      </c>
      <c r="T160" s="5">
        <v>1111</v>
      </c>
      <c r="U160" s="5">
        <v>0</v>
      </c>
      <c r="V160" s="5">
        <v>195970</v>
      </c>
      <c r="W160" s="5">
        <v>86007</v>
      </c>
      <c r="X160" s="5">
        <v>2862</v>
      </c>
      <c r="Y160" s="5">
        <v>708</v>
      </c>
      <c r="Z160" s="5">
        <v>42471</v>
      </c>
      <c r="AA160" s="5">
        <v>63462</v>
      </c>
      <c r="AB160" s="5">
        <v>461</v>
      </c>
      <c r="AC160" s="5">
        <v>0</v>
      </c>
      <c r="AD160" s="5">
        <v>177706</v>
      </c>
      <c r="AE160" s="5">
        <v>137207</v>
      </c>
      <c r="AF160" s="5">
        <v>1042</v>
      </c>
      <c r="AG160" s="5">
        <v>3489</v>
      </c>
      <c r="AH160" s="5">
        <v>2643</v>
      </c>
      <c r="AI160" s="5">
        <v>33325</v>
      </c>
      <c r="AJ160" s="5">
        <v>0</v>
      </c>
      <c r="AK160" s="5">
        <v>76378</v>
      </c>
      <c r="AL160" s="5">
        <v>17207</v>
      </c>
      <c r="AM160" s="5">
        <v>14674</v>
      </c>
      <c r="AN160" s="5">
        <v>7354</v>
      </c>
      <c r="AO160" s="5">
        <v>22577</v>
      </c>
      <c r="AP160" s="5">
        <v>12440</v>
      </c>
      <c r="AQ160" s="5">
        <v>2100</v>
      </c>
      <c r="AR160" s="5">
        <v>26</v>
      </c>
      <c r="AS160" s="5">
        <v>0</v>
      </c>
    </row>
    <row r="161" spans="1:45">
      <c r="A161" s="5">
        <v>1388</v>
      </c>
      <c r="B161" s="5">
        <v>4</v>
      </c>
      <c r="C161" s="5" t="s">
        <v>444</v>
      </c>
      <c r="D161" s="5" t="s">
        <v>445</v>
      </c>
      <c r="E161" s="5">
        <v>1412533</v>
      </c>
      <c r="F161" s="5">
        <v>1107497</v>
      </c>
      <c r="G161" s="5">
        <v>32017</v>
      </c>
      <c r="H161" s="5">
        <v>21453</v>
      </c>
      <c r="I161" s="5">
        <v>10260</v>
      </c>
      <c r="J161" s="5">
        <v>227318</v>
      </c>
      <c r="K161" s="5">
        <v>13814</v>
      </c>
      <c r="L161" s="5">
        <v>174</v>
      </c>
      <c r="M161" s="5">
        <v>0</v>
      </c>
      <c r="N161" s="5">
        <v>114287</v>
      </c>
      <c r="O161" s="5">
        <v>104729</v>
      </c>
      <c r="P161" s="5">
        <v>2</v>
      </c>
      <c r="Q161" s="5">
        <v>6927</v>
      </c>
      <c r="R161" s="5">
        <v>2434</v>
      </c>
      <c r="S161" s="5">
        <v>0</v>
      </c>
      <c r="T161" s="5">
        <v>195</v>
      </c>
      <c r="U161" s="5">
        <v>0</v>
      </c>
      <c r="V161" s="5">
        <v>7352</v>
      </c>
      <c r="W161" s="5">
        <v>5896</v>
      </c>
      <c r="X161" s="5">
        <v>41</v>
      </c>
      <c r="Y161" s="5">
        <v>3</v>
      </c>
      <c r="Z161" s="5">
        <v>309</v>
      </c>
      <c r="AA161" s="5">
        <v>1104</v>
      </c>
      <c r="AB161" s="5">
        <v>0</v>
      </c>
      <c r="AC161" s="5">
        <v>0</v>
      </c>
      <c r="AD161" s="5">
        <v>108966</v>
      </c>
      <c r="AE161" s="5">
        <v>105641</v>
      </c>
      <c r="AF161" s="5">
        <v>7</v>
      </c>
      <c r="AG161" s="5">
        <v>601</v>
      </c>
      <c r="AH161" s="5">
        <v>312</v>
      </c>
      <c r="AI161" s="5">
        <v>2404</v>
      </c>
      <c r="AJ161" s="5">
        <v>0</v>
      </c>
      <c r="AK161" s="5">
        <v>5421</v>
      </c>
      <c r="AL161" s="5">
        <v>1470</v>
      </c>
      <c r="AM161" s="5">
        <v>1146</v>
      </c>
      <c r="AN161" s="5">
        <v>1555</v>
      </c>
      <c r="AO161" s="5">
        <v>1249</v>
      </c>
      <c r="AP161" s="5">
        <v>0</v>
      </c>
      <c r="AQ161" s="5">
        <v>0</v>
      </c>
      <c r="AR161" s="5">
        <v>0</v>
      </c>
      <c r="AS161" s="5">
        <v>0</v>
      </c>
    </row>
    <row r="162" spans="1:45">
      <c r="A162" s="5">
        <v>1388</v>
      </c>
      <c r="B162" s="5">
        <v>4</v>
      </c>
      <c r="C162" s="5" t="s">
        <v>446</v>
      </c>
      <c r="D162" s="5" t="s">
        <v>447</v>
      </c>
      <c r="E162" s="5">
        <v>30975</v>
      </c>
      <c r="F162" s="5">
        <v>26432</v>
      </c>
      <c r="G162" s="5">
        <v>864</v>
      </c>
      <c r="H162" s="5">
        <v>2122</v>
      </c>
      <c r="I162" s="5">
        <v>789</v>
      </c>
      <c r="J162" s="5">
        <v>760</v>
      </c>
      <c r="K162" s="5">
        <v>0</v>
      </c>
      <c r="L162" s="5">
        <v>8</v>
      </c>
      <c r="M162" s="5">
        <v>0</v>
      </c>
      <c r="N162" s="5">
        <v>8746</v>
      </c>
      <c r="O162" s="5">
        <v>8621</v>
      </c>
      <c r="P162" s="5">
        <v>31</v>
      </c>
      <c r="Q162" s="5">
        <v>94</v>
      </c>
      <c r="R162" s="5">
        <v>0</v>
      </c>
      <c r="S162" s="5">
        <v>0</v>
      </c>
      <c r="T162" s="5">
        <v>0</v>
      </c>
      <c r="U162" s="5">
        <v>0</v>
      </c>
      <c r="V162" s="5">
        <v>1052</v>
      </c>
      <c r="W162" s="5">
        <v>959</v>
      </c>
      <c r="X162" s="5">
        <v>93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1318</v>
      </c>
      <c r="AE162" s="5">
        <v>563</v>
      </c>
      <c r="AF162" s="5">
        <v>72</v>
      </c>
      <c r="AG162" s="5">
        <v>4</v>
      </c>
      <c r="AH162" s="5">
        <v>11</v>
      </c>
      <c r="AI162" s="5">
        <v>669</v>
      </c>
      <c r="AJ162" s="5">
        <v>0</v>
      </c>
      <c r="AK162" s="5">
        <v>928</v>
      </c>
      <c r="AL162" s="5">
        <v>715</v>
      </c>
      <c r="AM162" s="5">
        <v>6</v>
      </c>
      <c r="AN162" s="5">
        <v>0</v>
      </c>
      <c r="AO162" s="5">
        <v>207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1388</v>
      </c>
      <c r="B163" s="5">
        <v>4</v>
      </c>
      <c r="C163" s="5" t="s">
        <v>448</v>
      </c>
      <c r="D163" s="5" t="s">
        <v>449</v>
      </c>
      <c r="E163" s="5">
        <v>219844</v>
      </c>
      <c r="F163" s="5">
        <v>70315</v>
      </c>
      <c r="G163" s="5">
        <v>48294</v>
      </c>
      <c r="H163" s="5">
        <v>12535</v>
      </c>
      <c r="I163" s="5">
        <v>15113</v>
      </c>
      <c r="J163" s="5">
        <v>43912</v>
      </c>
      <c r="K163" s="5">
        <v>28025</v>
      </c>
      <c r="L163" s="5">
        <v>1651</v>
      </c>
      <c r="M163" s="5">
        <v>0</v>
      </c>
      <c r="N163" s="5">
        <v>34710</v>
      </c>
      <c r="O163" s="5">
        <v>25665</v>
      </c>
      <c r="P163" s="5">
        <v>5181</v>
      </c>
      <c r="Q163" s="5">
        <v>2000</v>
      </c>
      <c r="R163" s="5">
        <v>919</v>
      </c>
      <c r="S163" s="5">
        <v>35</v>
      </c>
      <c r="T163" s="5">
        <v>909</v>
      </c>
      <c r="U163" s="5">
        <v>0</v>
      </c>
      <c r="V163" s="5">
        <v>61652</v>
      </c>
      <c r="W163" s="5">
        <v>14517</v>
      </c>
      <c r="X163" s="5">
        <v>975</v>
      </c>
      <c r="Y163" s="5">
        <v>8</v>
      </c>
      <c r="Z163" s="5">
        <v>500</v>
      </c>
      <c r="AA163" s="5">
        <v>45502</v>
      </c>
      <c r="AB163" s="5">
        <v>150</v>
      </c>
      <c r="AC163" s="5">
        <v>0</v>
      </c>
      <c r="AD163" s="5">
        <v>39607</v>
      </c>
      <c r="AE163" s="5">
        <v>16655</v>
      </c>
      <c r="AF163" s="5">
        <v>631</v>
      </c>
      <c r="AG163" s="5">
        <v>1830</v>
      </c>
      <c r="AH163" s="5">
        <v>447</v>
      </c>
      <c r="AI163" s="5">
        <v>20043</v>
      </c>
      <c r="AJ163" s="5">
        <v>0</v>
      </c>
      <c r="AK163" s="5">
        <v>10598</v>
      </c>
      <c r="AL163" s="5">
        <v>4177</v>
      </c>
      <c r="AM163" s="5">
        <v>1518</v>
      </c>
      <c r="AN163" s="5">
        <v>575</v>
      </c>
      <c r="AO163" s="5">
        <v>3810</v>
      </c>
      <c r="AP163" s="5">
        <v>518</v>
      </c>
      <c r="AQ163" s="5">
        <v>0</v>
      </c>
      <c r="AR163" s="5">
        <v>0</v>
      </c>
      <c r="AS163" s="5">
        <v>0</v>
      </c>
    </row>
    <row r="164" spans="1:45">
      <c r="A164" s="5">
        <v>1388</v>
      </c>
      <c r="B164" s="5">
        <v>4</v>
      </c>
      <c r="C164" s="5" t="s">
        <v>450</v>
      </c>
      <c r="D164" s="5" t="s">
        <v>451</v>
      </c>
      <c r="E164" s="5">
        <v>43082</v>
      </c>
      <c r="F164" s="5">
        <v>34436</v>
      </c>
      <c r="G164" s="5">
        <v>3173</v>
      </c>
      <c r="H164" s="5">
        <v>1819</v>
      </c>
      <c r="I164" s="5">
        <v>1139</v>
      </c>
      <c r="J164" s="5">
        <v>2454</v>
      </c>
      <c r="K164" s="5">
        <v>0</v>
      </c>
      <c r="L164" s="5">
        <v>62</v>
      </c>
      <c r="M164" s="5">
        <v>0</v>
      </c>
      <c r="N164" s="5">
        <v>3626</v>
      </c>
      <c r="O164" s="5">
        <v>2196</v>
      </c>
      <c r="P164" s="5">
        <v>408</v>
      </c>
      <c r="Q164" s="5">
        <v>90</v>
      </c>
      <c r="R164" s="5">
        <v>0</v>
      </c>
      <c r="S164" s="5">
        <v>932</v>
      </c>
      <c r="T164" s="5">
        <v>0</v>
      </c>
      <c r="U164" s="5">
        <v>0</v>
      </c>
      <c r="V164" s="5">
        <v>3334</v>
      </c>
      <c r="W164" s="5">
        <v>2704</v>
      </c>
      <c r="X164" s="5">
        <v>200</v>
      </c>
      <c r="Y164" s="5">
        <v>342</v>
      </c>
      <c r="Z164" s="5">
        <v>5</v>
      </c>
      <c r="AA164" s="5">
        <v>84</v>
      </c>
      <c r="AB164" s="5">
        <v>0</v>
      </c>
      <c r="AC164" s="5">
        <v>0</v>
      </c>
      <c r="AD164" s="5">
        <v>5790</v>
      </c>
      <c r="AE164" s="5">
        <v>4162</v>
      </c>
      <c r="AF164" s="5">
        <v>0</v>
      </c>
      <c r="AG164" s="5">
        <v>24</v>
      </c>
      <c r="AH164" s="5">
        <v>213</v>
      </c>
      <c r="AI164" s="5">
        <v>1391</v>
      </c>
      <c r="AJ164" s="5">
        <v>0</v>
      </c>
      <c r="AK164" s="5">
        <v>1400</v>
      </c>
      <c r="AL164" s="5">
        <v>375</v>
      </c>
      <c r="AM164" s="5">
        <v>6</v>
      </c>
      <c r="AN164" s="5">
        <v>0</v>
      </c>
      <c r="AO164" s="5">
        <v>994</v>
      </c>
      <c r="AP164" s="5">
        <v>25</v>
      </c>
      <c r="AQ164" s="5">
        <v>0</v>
      </c>
      <c r="AR164" s="5">
        <v>0</v>
      </c>
      <c r="AS164" s="5">
        <v>0</v>
      </c>
    </row>
    <row r="165" spans="1:45">
      <c r="A165" s="5">
        <v>1388</v>
      </c>
      <c r="B165" s="5">
        <v>4</v>
      </c>
      <c r="C165" s="5" t="s">
        <v>452</v>
      </c>
      <c r="D165" s="5" t="s">
        <v>453</v>
      </c>
      <c r="E165" s="5">
        <v>17019</v>
      </c>
      <c r="F165" s="5">
        <v>3796</v>
      </c>
      <c r="G165" s="5">
        <v>2529</v>
      </c>
      <c r="H165" s="5">
        <v>2100</v>
      </c>
      <c r="I165" s="5">
        <v>1210</v>
      </c>
      <c r="J165" s="5">
        <v>4016</v>
      </c>
      <c r="K165" s="5">
        <v>3171</v>
      </c>
      <c r="L165" s="5">
        <v>198</v>
      </c>
      <c r="M165" s="5">
        <v>0</v>
      </c>
      <c r="N165" s="5">
        <v>1501</v>
      </c>
      <c r="O165" s="5">
        <v>1011</v>
      </c>
      <c r="P165" s="5">
        <v>126</v>
      </c>
      <c r="Q165" s="5">
        <v>158</v>
      </c>
      <c r="R165" s="5">
        <v>205</v>
      </c>
      <c r="S165" s="5">
        <v>0</v>
      </c>
      <c r="T165" s="5">
        <v>0</v>
      </c>
      <c r="U165" s="5">
        <v>0</v>
      </c>
      <c r="V165" s="5">
        <v>5220</v>
      </c>
      <c r="W165" s="5">
        <v>5146</v>
      </c>
      <c r="X165" s="5">
        <v>0</v>
      </c>
      <c r="Y165" s="5">
        <v>75</v>
      </c>
      <c r="Z165" s="5">
        <v>0</v>
      </c>
      <c r="AA165" s="5">
        <v>0</v>
      </c>
      <c r="AB165" s="5">
        <v>0</v>
      </c>
      <c r="AC165" s="5">
        <v>0</v>
      </c>
      <c r="AD165" s="5">
        <v>1453</v>
      </c>
      <c r="AE165" s="5">
        <v>1211</v>
      </c>
      <c r="AF165" s="5">
        <v>0</v>
      </c>
      <c r="AG165" s="5">
        <v>20</v>
      </c>
      <c r="AH165" s="5">
        <v>201</v>
      </c>
      <c r="AI165" s="5">
        <v>20</v>
      </c>
      <c r="AJ165" s="5">
        <v>0</v>
      </c>
      <c r="AK165" s="5">
        <v>5389</v>
      </c>
      <c r="AL165" s="5">
        <v>1505</v>
      </c>
      <c r="AM165" s="5">
        <v>166</v>
      </c>
      <c r="AN165" s="5">
        <v>4</v>
      </c>
      <c r="AO165" s="5">
        <v>1083</v>
      </c>
      <c r="AP165" s="5">
        <v>2632</v>
      </c>
      <c r="AQ165" s="5">
        <v>0</v>
      </c>
      <c r="AR165" s="5">
        <v>0</v>
      </c>
      <c r="AS165" s="5">
        <v>0</v>
      </c>
    </row>
    <row r="166" spans="1:45">
      <c r="A166" s="5">
        <v>1388</v>
      </c>
      <c r="B166" s="5">
        <v>4</v>
      </c>
      <c r="C166" s="5" t="s">
        <v>454</v>
      </c>
      <c r="D166" s="5" t="s">
        <v>455</v>
      </c>
      <c r="E166" s="5">
        <v>75006</v>
      </c>
      <c r="F166" s="5">
        <v>36772</v>
      </c>
      <c r="G166" s="5">
        <v>13206</v>
      </c>
      <c r="H166" s="5">
        <v>6012</v>
      </c>
      <c r="I166" s="5">
        <v>4639</v>
      </c>
      <c r="J166" s="5">
        <v>11986</v>
      </c>
      <c r="K166" s="5">
        <v>2216</v>
      </c>
      <c r="L166" s="5">
        <v>176</v>
      </c>
      <c r="M166" s="5">
        <v>0</v>
      </c>
      <c r="N166" s="5">
        <v>6853</v>
      </c>
      <c r="O166" s="5">
        <v>6350</v>
      </c>
      <c r="P166" s="5">
        <v>228</v>
      </c>
      <c r="Q166" s="5">
        <v>80</v>
      </c>
      <c r="R166" s="5">
        <v>120</v>
      </c>
      <c r="S166" s="5">
        <v>68</v>
      </c>
      <c r="T166" s="5">
        <v>7</v>
      </c>
      <c r="U166" s="5">
        <v>0</v>
      </c>
      <c r="V166" s="5">
        <v>4679</v>
      </c>
      <c r="W166" s="5">
        <v>3713</v>
      </c>
      <c r="X166" s="5">
        <v>757</v>
      </c>
      <c r="Y166" s="5">
        <v>158</v>
      </c>
      <c r="Z166" s="5">
        <v>0</v>
      </c>
      <c r="AA166" s="5">
        <v>51</v>
      </c>
      <c r="AB166" s="5">
        <v>0</v>
      </c>
      <c r="AC166" s="5">
        <v>0</v>
      </c>
      <c r="AD166" s="5">
        <v>7053</v>
      </c>
      <c r="AE166" s="5">
        <v>2890</v>
      </c>
      <c r="AF166" s="5">
        <v>45</v>
      </c>
      <c r="AG166" s="5">
        <v>497</v>
      </c>
      <c r="AH166" s="5">
        <v>767</v>
      </c>
      <c r="AI166" s="5">
        <v>2854</v>
      </c>
      <c r="AJ166" s="5">
        <v>0</v>
      </c>
      <c r="AK166" s="5">
        <v>24250</v>
      </c>
      <c r="AL166" s="5">
        <v>2645</v>
      </c>
      <c r="AM166" s="5">
        <v>1255</v>
      </c>
      <c r="AN166" s="5">
        <v>4993</v>
      </c>
      <c r="AO166" s="5">
        <v>12815</v>
      </c>
      <c r="AP166" s="5">
        <v>2542</v>
      </c>
      <c r="AQ166" s="5">
        <v>0</v>
      </c>
      <c r="AR166" s="5">
        <v>0</v>
      </c>
      <c r="AS166" s="5">
        <v>0</v>
      </c>
    </row>
    <row r="167" spans="1:45">
      <c r="A167" s="5">
        <v>1388</v>
      </c>
      <c r="B167" s="5">
        <v>4</v>
      </c>
      <c r="C167" s="5" t="s">
        <v>456</v>
      </c>
      <c r="D167" s="5" t="s">
        <v>457</v>
      </c>
      <c r="E167" s="5">
        <v>3083</v>
      </c>
      <c r="F167" s="5">
        <v>2234</v>
      </c>
      <c r="G167" s="5">
        <v>279</v>
      </c>
      <c r="H167" s="5">
        <v>570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1388</v>
      </c>
      <c r="B168" s="5">
        <v>9</v>
      </c>
      <c r="C168" s="5" t="s">
        <v>458</v>
      </c>
      <c r="D168" s="5" t="s">
        <v>459</v>
      </c>
      <c r="E168" s="5">
        <v>654289</v>
      </c>
      <c r="F168" s="5">
        <v>170539</v>
      </c>
      <c r="G168" s="5">
        <v>36226</v>
      </c>
      <c r="H168" s="5">
        <v>23242</v>
      </c>
      <c r="I168" s="5">
        <v>76086</v>
      </c>
      <c r="J168" s="5">
        <v>256244</v>
      </c>
      <c r="K168" s="5">
        <v>89937</v>
      </c>
      <c r="L168" s="5">
        <v>2017</v>
      </c>
      <c r="M168" s="5">
        <v>0</v>
      </c>
      <c r="N168" s="5">
        <v>55755</v>
      </c>
      <c r="O168" s="5">
        <v>53459</v>
      </c>
      <c r="P168" s="5">
        <v>1402</v>
      </c>
      <c r="Q168" s="5">
        <v>820</v>
      </c>
      <c r="R168" s="5">
        <v>0</v>
      </c>
      <c r="S168" s="5">
        <v>75</v>
      </c>
      <c r="T168" s="5">
        <v>0</v>
      </c>
      <c r="U168" s="5">
        <v>0</v>
      </c>
      <c r="V168" s="5">
        <v>112680</v>
      </c>
      <c r="W168" s="5">
        <v>53072</v>
      </c>
      <c r="X168" s="5">
        <v>795</v>
      </c>
      <c r="Y168" s="5">
        <v>123</v>
      </c>
      <c r="Z168" s="5">
        <v>41657</v>
      </c>
      <c r="AA168" s="5">
        <v>16721</v>
      </c>
      <c r="AB168" s="5">
        <v>311</v>
      </c>
      <c r="AC168" s="5">
        <v>0</v>
      </c>
      <c r="AD168" s="5">
        <v>13520</v>
      </c>
      <c r="AE168" s="5">
        <v>6085</v>
      </c>
      <c r="AF168" s="5">
        <v>288</v>
      </c>
      <c r="AG168" s="5">
        <v>513</v>
      </c>
      <c r="AH168" s="5">
        <v>691</v>
      </c>
      <c r="AI168" s="5">
        <v>5943</v>
      </c>
      <c r="AJ168" s="5">
        <v>0</v>
      </c>
      <c r="AK168" s="5">
        <v>28392</v>
      </c>
      <c r="AL168" s="5">
        <v>6320</v>
      </c>
      <c r="AM168" s="5">
        <v>10577</v>
      </c>
      <c r="AN168" s="5">
        <v>227</v>
      </c>
      <c r="AO168" s="5">
        <v>2419</v>
      </c>
      <c r="AP168" s="5">
        <v>6724</v>
      </c>
      <c r="AQ168" s="5">
        <v>2100</v>
      </c>
      <c r="AR168" s="5">
        <v>26</v>
      </c>
      <c r="AS168" s="5">
        <v>0</v>
      </c>
    </row>
    <row r="169" spans="1:45">
      <c r="A169" s="5">
        <v>1388</v>
      </c>
      <c r="B169" s="5">
        <v>3</v>
      </c>
      <c r="C169" s="5" t="s">
        <v>460</v>
      </c>
      <c r="D169" s="5" t="s">
        <v>461</v>
      </c>
      <c r="E169" s="5">
        <v>369916</v>
      </c>
      <c r="F169" s="5">
        <v>138430</v>
      </c>
      <c r="G169" s="5">
        <v>38440</v>
      </c>
      <c r="H169" s="5">
        <v>14398</v>
      </c>
      <c r="I169" s="5">
        <v>16376</v>
      </c>
      <c r="J169" s="5">
        <v>96886</v>
      </c>
      <c r="K169" s="5">
        <v>63129</v>
      </c>
      <c r="L169" s="5">
        <v>2257</v>
      </c>
      <c r="M169" s="5">
        <v>0</v>
      </c>
      <c r="N169" s="5">
        <v>32064</v>
      </c>
      <c r="O169" s="5">
        <v>25646</v>
      </c>
      <c r="P169" s="5">
        <v>2173</v>
      </c>
      <c r="Q169" s="5">
        <v>626</v>
      </c>
      <c r="R169" s="5">
        <v>2724</v>
      </c>
      <c r="S169" s="5">
        <v>640</v>
      </c>
      <c r="T169" s="5">
        <v>256</v>
      </c>
      <c r="U169" s="5">
        <v>0</v>
      </c>
      <c r="V169" s="5">
        <v>37843</v>
      </c>
      <c r="W169" s="5">
        <v>29158</v>
      </c>
      <c r="X169" s="5">
        <v>1590</v>
      </c>
      <c r="Y169" s="5">
        <v>2269</v>
      </c>
      <c r="Z169" s="5">
        <v>670</v>
      </c>
      <c r="AA169" s="5">
        <v>4155</v>
      </c>
      <c r="AB169" s="5">
        <v>0</v>
      </c>
      <c r="AC169" s="5">
        <v>0</v>
      </c>
      <c r="AD169" s="5">
        <v>51394</v>
      </c>
      <c r="AE169" s="5">
        <v>26511</v>
      </c>
      <c r="AF169" s="5">
        <v>2023</v>
      </c>
      <c r="AG169" s="5">
        <v>1300</v>
      </c>
      <c r="AH169" s="5">
        <v>2447</v>
      </c>
      <c r="AI169" s="5">
        <v>19114</v>
      </c>
      <c r="AJ169" s="5">
        <v>0</v>
      </c>
      <c r="AK169" s="5">
        <v>122657</v>
      </c>
      <c r="AL169" s="5">
        <v>29526</v>
      </c>
      <c r="AM169" s="5">
        <v>399</v>
      </c>
      <c r="AN169" s="5">
        <v>1112</v>
      </c>
      <c r="AO169" s="5">
        <v>4968</v>
      </c>
      <c r="AP169" s="5">
        <v>45270</v>
      </c>
      <c r="AQ169" s="5">
        <v>41347</v>
      </c>
      <c r="AR169" s="5">
        <v>35</v>
      </c>
      <c r="AS169" s="5">
        <v>0</v>
      </c>
    </row>
    <row r="170" spans="1:45">
      <c r="A170" s="5">
        <v>1388</v>
      </c>
      <c r="B170" s="5">
        <v>4</v>
      </c>
      <c r="C170" s="5" t="s">
        <v>462</v>
      </c>
      <c r="D170" s="5" t="s">
        <v>463</v>
      </c>
      <c r="E170" s="5">
        <v>67883</v>
      </c>
      <c r="F170" s="5">
        <v>14203</v>
      </c>
      <c r="G170" s="5">
        <v>3154</v>
      </c>
      <c r="H170" s="5">
        <v>3468</v>
      </c>
      <c r="I170" s="5">
        <v>2494</v>
      </c>
      <c r="J170" s="5">
        <v>42854</v>
      </c>
      <c r="K170" s="5">
        <v>1000</v>
      </c>
      <c r="L170" s="5">
        <v>710</v>
      </c>
      <c r="M170" s="5">
        <v>0</v>
      </c>
      <c r="N170" s="5">
        <v>5092</v>
      </c>
      <c r="O170" s="5">
        <v>3575</v>
      </c>
      <c r="P170" s="5">
        <v>401</v>
      </c>
      <c r="Q170" s="5">
        <v>105</v>
      </c>
      <c r="R170" s="5">
        <v>349</v>
      </c>
      <c r="S170" s="5">
        <v>411</v>
      </c>
      <c r="T170" s="5">
        <v>252</v>
      </c>
      <c r="U170" s="5">
        <v>0</v>
      </c>
      <c r="V170" s="5">
        <v>9891</v>
      </c>
      <c r="W170" s="5">
        <v>7352</v>
      </c>
      <c r="X170" s="5">
        <v>365</v>
      </c>
      <c r="Y170" s="5">
        <v>168</v>
      </c>
      <c r="Z170" s="5">
        <v>0</v>
      </c>
      <c r="AA170" s="5">
        <v>2007</v>
      </c>
      <c r="AB170" s="5">
        <v>0</v>
      </c>
      <c r="AC170" s="5">
        <v>0</v>
      </c>
      <c r="AD170" s="5">
        <v>9635</v>
      </c>
      <c r="AE170" s="5">
        <v>4942</v>
      </c>
      <c r="AF170" s="5">
        <v>182</v>
      </c>
      <c r="AG170" s="5">
        <v>804</v>
      </c>
      <c r="AH170" s="5">
        <v>1560</v>
      </c>
      <c r="AI170" s="5">
        <v>2148</v>
      </c>
      <c r="AJ170" s="5">
        <v>0</v>
      </c>
      <c r="AK170" s="5">
        <v>4822</v>
      </c>
      <c r="AL170" s="5">
        <v>25</v>
      </c>
      <c r="AM170" s="5">
        <v>93</v>
      </c>
      <c r="AN170" s="5">
        <v>176</v>
      </c>
      <c r="AO170" s="5">
        <v>130</v>
      </c>
      <c r="AP170" s="5">
        <v>109</v>
      </c>
      <c r="AQ170" s="5">
        <v>4290</v>
      </c>
      <c r="AR170" s="5">
        <v>0</v>
      </c>
      <c r="AS170" s="5">
        <v>0</v>
      </c>
    </row>
    <row r="171" spans="1:45">
      <c r="A171" s="5">
        <v>1388</v>
      </c>
      <c r="B171" s="5">
        <v>4</v>
      </c>
      <c r="C171" s="5" t="s">
        <v>464</v>
      </c>
      <c r="D171" s="5" t="s">
        <v>465</v>
      </c>
      <c r="E171" s="5">
        <v>55365</v>
      </c>
      <c r="F171" s="5">
        <v>10367</v>
      </c>
      <c r="G171" s="5">
        <v>2439</v>
      </c>
      <c r="H171" s="5">
        <v>1150</v>
      </c>
      <c r="I171" s="5">
        <v>4754</v>
      </c>
      <c r="J171" s="5">
        <v>24340</v>
      </c>
      <c r="K171" s="5">
        <v>12102</v>
      </c>
      <c r="L171" s="5">
        <v>214</v>
      </c>
      <c r="M171" s="5">
        <v>0</v>
      </c>
      <c r="N171" s="5">
        <v>2799</v>
      </c>
      <c r="O171" s="5">
        <v>1726</v>
      </c>
      <c r="P171" s="5">
        <v>750</v>
      </c>
      <c r="Q171" s="5">
        <v>87</v>
      </c>
      <c r="R171" s="5">
        <v>120</v>
      </c>
      <c r="S171" s="5">
        <v>115</v>
      </c>
      <c r="T171" s="5">
        <v>1</v>
      </c>
      <c r="U171" s="5">
        <v>0</v>
      </c>
      <c r="V171" s="5">
        <v>9475</v>
      </c>
      <c r="W171" s="5">
        <v>6400</v>
      </c>
      <c r="X171" s="5">
        <v>238</v>
      </c>
      <c r="Y171" s="5">
        <v>2101</v>
      </c>
      <c r="Z171" s="5">
        <v>665</v>
      </c>
      <c r="AA171" s="5">
        <v>70</v>
      </c>
      <c r="AB171" s="5">
        <v>0</v>
      </c>
      <c r="AC171" s="5">
        <v>0</v>
      </c>
      <c r="AD171" s="5">
        <v>8038</v>
      </c>
      <c r="AE171" s="5">
        <v>1653</v>
      </c>
      <c r="AF171" s="5">
        <v>125</v>
      </c>
      <c r="AG171" s="5">
        <v>16</v>
      </c>
      <c r="AH171" s="5">
        <v>5</v>
      </c>
      <c r="AI171" s="5">
        <v>6239</v>
      </c>
      <c r="AJ171" s="5">
        <v>0</v>
      </c>
      <c r="AK171" s="5">
        <v>1887</v>
      </c>
      <c r="AL171" s="5">
        <v>1184</v>
      </c>
      <c r="AM171" s="5">
        <v>0</v>
      </c>
      <c r="AN171" s="5">
        <v>152</v>
      </c>
      <c r="AO171" s="5">
        <v>551</v>
      </c>
      <c r="AP171" s="5">
        <v>0</v>
      </c>
      <c r="AQ171" s="5">
        <v>0</v>
      </c>
      <c r="AR171" s="5">
        <v>0</v>
      </c>
      <c r="AS171" s="5">
        <v>0</v>
      </c>
    </row>
    <row r="172" spans="1:45">
      <c r="A172" s="5">
        <v>1388</v>
      </c>
      <c r="B172" s="5">
        <v>4</v>
      </c>
      <c r="C172" s="5" t="s">
        <v>466</v>
      </c>
      <c r="D172" s="5" t="s">
        <v>467</v>
      </c>
      <c r="E172" s="5">
        <v>4591</v>
      </c>
      <c r="F172" s="5">
        <v>1846</v>
      </c>
      <c r="G172" s="5">
        <v>1081</v>
      </c>
      <c r="H172" s="5">
        <v>71</v>
      </c>
      <c r="I172" s="5">
        <v>1203</v>
      </c>
      <c r="J172" s="5">
        <v>382</v>
      </c>
      <c r="K172" s="5">
        <v>0</v>
      </c>
      <c r="L172" s="5">
        <v>8</v>
      </c>
      <c r="M172" s="5">
        <v>0</v>
      </c>
      <c r="N172" s="5">
        <v>598</v>
      </c>
      <c r="O172" s="5">
        <v>282</v>
      </c>
      <c r="P172" s="5">
        <v>315</v>
      </c>
      <c r="Q172" s="5">
        <v>0</v>
      </c>
      <c r="R172" s="5">
        <v>0</v>
      </c>
      <c r="S172" s="5">
        <v>0</v>
      </c>
      <c r="T172" s="5">
        <v>2</v>
      </c>
      <c r="U172" s="5">
        <v>0</v>
      </c>
      <c r="V172" s="5">
        <v>625</v>
      </c>
      <c r="W172" s="5">
        <v>493</v>
      </c>
      <c r="X172" s="5">
        <v>132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600</v>
      </c>
      <c r="AE172" s="5">
        <v>600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336</v>
      </c>
      <c r="AL172" s="5">
        <v>0</v>
      </c>
      <c r="AM172" s="5">
        <v>0</v>
      </c>
      <c r="AN172" s="5">
        <v>0</v>
      </c>
      <c r="AO172" s="5">
        <v>336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1388</v>
      </c>
      <c r="B173" s="5">
        <v>4</v>
      </c>
      <c r="C173" s="5" t="s">
        <v>468</v>
      </c>
      <c r="D173" s="5" t="s">
        <v>469</v>
      </c>
      <c r="E173" s="5">
        <v>131005</v>
      </c>
      <c r="F173" s="5">
        <v>66593</v>
      </c>
      <c r="G173" s="5">
        <v>18846</v>
      </c>
      <c r="H173" s="5">
        <v>4576</v>
      </c>
      <c r="I173" s="5">
        <v>3643</v>
      </c>
      <c r="J173" s="5">
        <v>1020</v>
      </c>
      <c r="K173" s="5">
        <v>36138</v>
      </c>
      <c r="L173" s="5">
        <v>189</v>
      </c>
      <c r="M173" s="5">
        <v>0</v>
      </c>
      <c r="N173" s="5">
        <v>10840</v>
      </c>
      <c r="O173" s="5">
        <v>9745</v>
      </c>
      <c r="P173" s="5">
        <v>107</v>
      </c>
      <c r="Q173" s="5">
        <v>122</v>
      </c>
      <c r="R173" s="5">
        <v>752</v>
      </c>
      <c r="S173" s="5">
        <v>113</v>
      </c>
      <c r="T173" s="5">
        <v>1</v>
      </c>
      <c r="U173" s="5">
        <v>0</v>
      </c>
      <c r="V173" s="5">
        <v>2535</v>
      </c>
      <c r="W173" s="5">
        <v>2473</v>
      </c>
      <c r="X173" s="5">
        <v>0</v>
      </c>
      <c r="Y173" s="5">
        <v>0</v>
      </c>
      <c r="Z173" s="5">
        <v>0</v>
      </c>
      <c r="AA173" s="5">
        <v>62</v>
      </c>
      <c r="AB173" s="5">
        <v>0</v>
      </c>
      <c r="AC173" s="5">
        <v>0</v>
      </c>
      <c r="AD173" s="5">
        <v>8103</v>
      </c>
      <c r="AE173" s="5">
        <v>6200</v>
      </c>
      <c r="AF173" s="5">
        <v>370</v>
      </c>
      <c r="AG173" s="5">
        <v>122</v>
      </c>
      <c r="AH173" s="5">
        <v>426</v>
      </c>
      <c r="AI173" s="5">
        <v>986</v>
      </c>
      <c r="AJ173" s="5">
        <v>0</v>
      </c>
      <c r="AK173" s="5">
        <v>17478</v>
      </c>
      <c r="AL173" s="5">
        <v>474</v>
      </c>
      <c r="AM173" s="5">
        <v>44</v>
      </c>
      <c r="AN173" s="5">
        <v>248</v>
      </c>
      <c r="AO173" s="5">
        <v>2460</v>
      </c>
      <c r="AP173" s="5">
        <v>8096</v>
      </c>
      <c r="AQ173" s="5">
        <v>6120</v>
      </c>
      <c r="AR173" s="5">
        <v>35</v>
      </c>
      <c r="AS173" s="5">
        <v>0</v>
      </c>
    </row>
    <row r="174" spans="1:45">
      <c r="A174" s="5">
        <v>1388</v>
      </c>
      <c r="B174" s="5">
        <v>4</v>
      </c>
      <c r="C174" s="5" t="s">
        <v>470</v>
      </c>
      <c r="D174" s="5" t="s">
        <v>471</v>
      </c>
      <c r="E174" s="5">
        <v>51766</v>
      </c>
      <c r="F174" s="5">
        <v>19275</v>
      </c>
      <c r="G174" s="5">
        <v>4202</v>
      </c>
      <c r="H174" s="5">
        <v>3300</v>
      </c>
      <c r="I174" s="5">
        <v>2696</v>
      </c>
      <c r="J174" s="5">
        <v>22164</v>
      </c>
      <c r="K174" s="5">
        <v>0</v>
      </c>
      <c r="L174" s="5">
        <v>128</v>
      </c>
      <c r="M174" s="5">
        <v>0</v>
      </c>
      <c r="N174" s="5">
        <v>8654</v>
      </c>
      <c r="O174" s="5">
        <v>6755</v>
      </c>
      <c r="P174" s="5">
        <v>303</v>
      </c>
      <c r="Q174" s="5">
        <v>92</v>
      </c>
      <c r="R174" s="5">
        <v>1503</v>
      </c>
      <c r="S174" s="5">
        <v>0</v>
      </c>
      <c r="T174" s="5">
        <v>0</v>
      </c>
      <c r="U174" s="5">
        <v>0</v>
      </c>
      <c r="V174" s="5">
        <v>8264</v>
      </c>
      <c r="W174" s="5">
        <v>6373</v>
      </c>
      <c r="X174" s="5">
        <v>596</v>
      </c>
      <c r="Y174" s="5">
        <v>0</v>
      </c>
      <c r="Z174" s="5">
        <v>5</v>
      </c>
      <c r="AA174" s="5">
        <v>1290</v>
      </c>
      <c r="AB174" s="5">
        <v>0</v>
      </c>
      <c r="AC174" s="5">
        <v>0</v>
      </c>
      <c r="AD174" s="5">
        <v>8405</v>
      </c>
      <c r="AE174" s="5">
        <v>3156</v>
      </c>
      <c r="AF174" s="5">
        <v>1022</v>
      </c>
      <c r="AG174" s="5">
        <v>242</v>
      </c>
      <c r="AH174" s="5">
        <v>398</v>
      </c>
      <c r="AI174" s="5">
        <v>3587</v>
      </c>
      <c r="AJ174" s="5">
        <v>0</v>
      </c>
      <c r="AK174" s="5">
        <v>96539</v>
      </c>
      <c r="AL174" s="5">
        <v>27431</v>
      </c>
      <c r="AM174" s="5">
        <v>0</v>
      </c>
      <c r="AN174" s="5">
        <v>535</v>
      </c>
      <c r="AO174" s="5">
        <v>579</v>
      </c>
      <c r="AP174" s="5">
        <v>37057</v>
      </c>
      <c r="AQ174" s="5">
        <v>30938</v>
      </c>
      <c r="AR174" s="5">
        <v>0</v>
      </c>
      <c r="AS174" s="5">
        <v>0</v>
      </c>
    </row>
    <row r="175" spans="1:45">
      <c r="A175" s="5">
        <v>1388</v>
      </c>
      <c r="B175" s="5">
        <v>4</v>
      </c>
      <c r="C175" s="5" t="s">
        <v>472</v>
      </c>
      <c r="D175" s="5" t="s">
        <v>473</v>
      </c>
      <c r="E175" s="5">
        <v>2844</v>
      </c>
      <c r="F175" s="5">
        <v>756</v>
      </c>
      <c r="G175" s="5">
        <v>586</v>
      </c>
      <c r="H175" s="5">
        <v>256</v>
      </c>
      <c r="I175" s="5">
        <v>0</v>
      </c>
      <c r="J175" s="5">
        <v>1009</v>
      </c>
      <c r="K175" s="5">
        <v>0</v>
      </c>
      <c r="L175" s="5">
        <v>237</v>
      </c>
      <c r="M175" s="5">
        <v>0</v>
      </c>
      <c r="N175" s="5">
        <v>80</v>
      </c>
      <c r="O175" s="5">
        <v>0</v>
      </c>
      <c r="P175" s="5">
        <v>70</v>
      </c>
      <c r="Q175" s="5">
        <v>10</v>
      </c>
      <c r="R175" s="5">
        <v>0</v>
      </c>
      <c r="S175" s="5">
        <v>0</v>
      </c>
      <c r="T175" s="5">
        <v>0</v>
      </c>
      <c r="U175" s="5">
        <v>0</v>
      </c>
      <c r="V175" s="5">
        <v>4703</v>
      </c>
      <c r="W175" s="5">
        <v>3978</v>
      </c>
      <c r="X175" s="5">
        <v>0</v>
      </c>
      <c r="Y175" s="5">
        <v>0</v>
      </c>
      <c r="Z175" s="5">
        <v>0</v>
      </c>
      <c r="AA175" s="5">
        <v>726</v>
      </c>
      <c r="AB175" s="5">
        <v>0</v>
      </c>
      <c r="AC175" s="5">
        <v>0</v>
      </c>
      <c r="AD175" s="5">
        <v>1063</v>
      </c>
      <c r="AE175" s="5">
        <v>498</v>
      </c>
      <c r="AF175" s="5">
        <v>4</v>
      </c>
      <c r="AG175" s="5">
        <v>102</v>
      </c>
      <c r="AH175" s="5">
        <v>41</v>
      </c>
      <c r="AI175" s="5">
        <v>419</v>
      </c>
      <c r="AJ175" s="5">
        <v>0</v>
      </c>
      <c r="AK175" s="5">
        <v>318</v>
      </c>
      <c r="AL175" s="5">
        <v>114</v>
      </c>
      <c r="AM175" s="5">
        <v>1</v>
      </c>
      <c r="AN175" s="5">
        <v>0</v>
      </c>
      <c r="AO175" s="5">
        <v>203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1388</v>
      </c>
      <c r="B176" s="5">
        <v>4</v>
      </c>
      <c r="C176" s="5" t="s">
        <v>474</v>
      </c>
      <c r="D176" s="5" t="s">
        <v>475</v>
      </c>
      <c r="E176" s="5">
        <v>56462</v>
      </c>
      <c r="F176" s="5">
        <v>25390</v>
      </c>
      <c r="G176" s="5">
        <v>8132</v>
      </c>
      <c r="H176" s="5">
        <v>1578</v>
      </c>
      <c r="I176" s="5">
        <v>1585</v>
      </c>
      <c r="J176" s="5">
        <v>5117</v>
      </c>
      <c r="K176" s="5">
        <v>13889</v>
      </c>
      <c r="L176" s="5">
        <v>771</v>
      </c>
      <c r="M176" s="5">
        <v>0</v>
      </c>
      <c r="N176" s="5">
        <v>4001</v>
      </c>
      <c r="O176" s="5">
        <v>3562</v>
      </c>
      <c r="P176" s="5">
        <v>228</v>
      </c>
      <c r="Q176" s="5">
        <v>211</v>
      </c>
      <c r="R176" s="5">
        <v>0</v>
      </c>
      <c r="S176" s="5">
        <v>0</v>
      </c>
      <c r="T176" s="5">
        <v>0</v>
      </c>
      <c r="U176" s="5">
        <v>0</v>
      </c>
      <c r="V176" s="5">
        <v>2348</v>
      </c>
      <c r="W176" s="5">
        <v>2088</v>
      </c>
      <c r="X176" s="5">
        <v>260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15550</v>
      </c>
      <c r="AE176" s="5">
        <v>9463</v>
      </c>
      <c r="AF176" s="5">
        <v>320</v>
      </c>
      <c r="AG176" s="5">
        <v>14</v>
      </c>
      <c r="AH176" s="5">
        <v>18</v>
      </c>
      <c r="AI176" s="5">
        <v>5735</v>
      </c>
      <c r="AJ176" s="5">
        <v>0</v>
      </c>
      <c r="AK176" s="5">
        <v>1276</v>
      </c>
      <c r="AL176" s="5">
        <v>298</v>
      </c>
      <c r="AM176" s="5">
        <v>261</v>
      </c>
      <c r="AN176" s="5">
        <v>0</v>
      </c>
      <c r="AO176" s="5">
        <v>710</v>
      </c>
      <c r="AP176" s="5">
        <v>8</v>
      </c>
      <c r="AQ176" s="5">
        <v>0</v>
      </c>
      <c r="AR176" s="5">
        <v>0</v>
      </c>
      <c r="AS176" s="5">
        <v>0</v>
      </c>
    </row>
    <row r="177" spans="1:45">
      <c r="A177" s="5">
        <v>1388</v>
      </c>
      <c r="B177" s="5">
        <v>2</v>
      </c>
      <c r="C177" s="5" t="s">
        <v>476</v>
      </c>
      <c r="D177" s="5" t="s">
        <v>477</v>
      </c>
      <c r="E177" s="5">
        <v>6017660</v>
      </c>
      <c r="F177" s="5">
        <v>2180666</v>
      </c>
      <c r="G177" s="5">
        <v>386328</v>
      </c>
      <c r="H177" s="5">
        <v>217400</v>
      </c>
      <c r="I177" s="5">
        <v>289753</v>
      </c>
      <c r="J177" s="5">
        <v>2017068</v>
      </c>
      <c r="K177" s="5">
        <v>853005</v>
      </c>
      <c r="L177" s="5">
        <v>73439</v>
      </c>
      <c r="M177" s="5">
        <v>0</v>
      </c>
      <c r="N177" s="5">
        <v>798954</v>
      </c>
      <c r="O177" s="5">
        <v>708349</v>
      </c>
      <c r="P177" s="5">
        <v>39767</v>
      </c>
      <c r="Q177" s="5">
        <v>9421</v>
      </c>
      <c r="R177" s="5">
        <v>29067</v>
      </c>
      <c r="S177" s="5">
        <v>7498</v>
      </c>
      <c r="T177" s="5">
        <v>4851</v>
      </c>
      <c r="U177" s="5">
        <v>0</v>
      </c>
      <c r="V177" s="5">
        <v>144993</v>
      </c>
      <c r="W177" s="5">
        <v>87844</v>
      </c>
      <c r="X177" s="5">
        <v>6866</v>
      </c>
      <c r="Y177" s="5">
        <v>2201</v>
      </c>
      <c r="Z177" s="5">
        <v>4242</v>
      </c>
      <c r="AA177" s="5">
        <v>42712</v>
      </c>
      <c r="AB177" s="5">
        <v>1127</v>
      </c>
      <c r="AC177" s="5">
        <v>0</v>
      </c>
      <c r="AD177" s="5">
        <v>261491</v>
      </c>
      <c r="AE177" s="5">
        <v>131112</v>
      </c>
      <c r="AF177" s="5">
        <v>11245</v>
      </c>
      <c r="AG177" s="5">
        <v>3668</v>
      </c>
      <c r="AH177" s="5">
        <v>3203</v>
      </c>
      <c r="AI177" s="5">
        <v>112262</v>
      </c>
      <c r="AJ177" s="5">
        <v>0</v>
      </c>
      <c r="AK177" s="5">
        <v>545646</v>
      </c>
      <c r="AL177" s="5">
        <v>128875</v>
      </c>
      <c r="AM177" s="5">
        <v>162594</v>
      </c>
      <c r="AN177" s="5">
        <v>10690</v>
      </c>
      <c r="AO177" s="5">
        <v>72604</v>
      </c>
      <c r="AP177" s="5">
        <v>130839</v>
      </c>
      <c r="AQ177" s="5">
        <v>40043</v>
      </c>
      <c r="AR177" s="5">
        <v>0</v>
      </c>
      <c r="AS177" s="5">
        <v>0</v>
      </c>
    </row>
    <row r="178" spans="1:45">
      <c r="A178" s="5">
        <v>1388</v>
      </c>
      <c r="B178" s="5">
        <v>3</v>
      </c>
      <c r="C178" s="5" t="s">
        <v>478</v>
      </c>
      <c r="D178" s="5" t="s">
        <v>479</v>
      </c>
      <c r="E178" s="5">
        <v>4686711</v>
      </c>
      <c r="F178" s="5">
        <v>1446595</v>
      </c>
      <c r="G178" s="5">
        <v>211670</v>
      </c>
      <c r="H178" s="5">
        <v>159822</v>
      </c>
      <c r="I178" s="5">
        <v>229377</v>
      </c>
      <c r="J178" s="5">
        <v>1792947</v>
      </c>
      <c r="K178" s="5">
        <v>783986</v>
      </c>
      <c r="L178" s="5">
        <v>62312</v>
      </c>
      <c r="M178" s="5">
        <v>0</v>
      </c>
      <c r="N178" s="5">
        <v>558188</v>
      </c>
      <c r="O178" s="5">
        <v>507557</v>
      </c>
      <c r="P178" s="5">
        <v>17238</v>
      </c>
      <c r="Q178" s="5">
        <v>4590</v>
      </c>
      <c r="R178" s="5">
        <v>26545</v>
      </c>
      <c r="S178" s="5">
        <v>1573</v>
      </c>
      <c r="T178" s="5">
        <v>685</v>
      </c>
      <c r="U178" s="5">
        <v>0</v>
      </c>
      <c r="V178" s="5">
        <v>39780</v>
      </c>
      <c r="W178" s="5">
        <v>27297</v>
      </c>
      <c r="X178" s="5">
        <v>1131</v>
      </c>
      <c r="Y178" s="5">
        <v>831</v>
      </c>
      <c r="Z178" s="5">
        <v>4136</v>
      </c>
      <c r="AA178" s="5">
        <v>6386</v>
      </c>
      <c r="AB178" s="5">
        <v>0</v>
      </c>
      <c r="AC178" s="5">
        <v>0</v>
      </c>
      <c r="AD178" s="5">
        <v>85478</v>
      </c>
      <c r="AE178" s="5">
        <v>26603</v>
      </c>
      <c r="AF178" s="5">
        <v>505</v>
      </c>
      <c r="AG178" s="5">
        <v>1097</v>
      </c>
      <c r="AH178" s="5">
        <v>444</v>
      </c>
      <c r="AI178" s="5">
        <v>56829</v>
      </c>
      <c r="AJ178" s="5">
        <v>0</v>
      </c>
      <c r="AK178" s="5">
        <v>323324</v>
      </c>
      <c r="AL178" s="5">
        <v>39864</v>
      </c>
      <c r="AM178" s="5">
        <v>138282</v>
      </c>
      <c r="AN178" s="5">
        <v>7777</v>
      </c>
      <c r="AO178" s="5">
        <v>44952</v>
      </c>
      <c r="AP178" s="5">
        <v>75113</v>
      </c>
      <c r="AQ178" s="5">
        <v>17336</v>
      </c>
      <c r="AR178" s="5">
        <v>0</v>
      </c>
      <c r="AS178" s="5">
        <v>0</v>
      </c>
    </row>
    <row r="179" spans="1:45">
      <c r="A179" s="5">
        <v>1388</v>
      </c>
      <c r="B179" s="5">
        <v>4</v>
      </c>
      <c r="C179" s="5" t="s">
        <v>480</v>
      </c>
      <c r="D179" s="5" t="s">
        <v>479</v>
      </c>
      <c r="E179" s="5">
        <v>4686711</v>
      </c>
      <c r="F179" s="5">
        <v>1446595</v>
      </c>
      <c r="G179" s="5">
        <v>211670</v>
      </c>
      <c r="H179" s="5">
        <v>159822</v>
      </c>
      <c r="I179" s="5">
        <v>229377</v>
      </c>
      <c r="J179" s="5">
        <v>1792947</v>
      </c>
      <c r="K179" s="5">
        <v>783986</v>
      </c>
      <c r="L179" s="5">
        <v>62312</v>
      </c>
      <c r="M179" s="5">
        <v>0</v>
      </c>
      <c r="N179" s="5">
        <v>558188</v>
      </c>
      <c r="O179" s="5">
        <v>507557</v>
      </c>
      <c r="P179" s="5">
        <v>17238</v>
      </c>
      <c r="Q179" s="5">
        <v>4590</v>
      </c>
      <c r="R179" s="5">
        <v>26545</v>
      </c>
      <c r="S179" s="5">
        <v>1573</v>
      </c>
      <c r="T179" s="5">
        <v>685</v>
      </c>
      <c r="U179" s="5">
        <v>0</v>
      </c>
      <c r="V179" s="5">
        <v>39780</v>
      </c>
      <c r="W179" s="5">
        <v>27297</v>
      </c>
      <c r="X179" s="5">
        <v>1131</v>
      </c>
      <c r="Y179" s="5">
        <v>831</v>
      </c>
      <c r="Z179" s="5">
        <v>4136</v>
      </c>
      <c r="AA179" s="5">
        <v>6386</v>
      </c>
      <c r="AB179" s="5">
        <v>0</v>
      </c>
      <c r="AC179" s="5">
        <v>0</v>
      </c>
      <c r="AD179" s="5">
        <v>85478</v>
      </c>
      <c r="AE179" s="5">
        <v>26603</v>
      </c>
      <c r="AF179" s="5">
        <v>505</v>
      </c>
      <c r="AG179" s="5">
        <v>1097</v>
      </c>
      <c r="AH179" s="5">
        <v>444</v>
      </c>
      <c r="AI179" s="5">
        <v>56829</v>
      </c>
      <c r="AJ179" s="5">
        <v>0</v>
      </c>
      <c r="AK179" s="5">
        <v>323324</v>
      </c>
      <c r="AL179" s="5">
        <v>39864</v>
      </c>
      <c r="AM179" s="5">
        <v>138282</v>
      </c>
      <c r="AN179" s="5">
        <v>7777</v>
      </c>
      <c r="AO179" s="5">
        <v>44952</v>
      </c>
      <c r="AP179" s="5">
        <v>75113</v>
      </c>
      <c r="AQ179" s="5">
        <v>17336</v>
      </c>
      <c r="AR179" s="5">
        <v>0</v>
      </c>
      <c r="AS179" s="5">
        <v>0</v>
      </c>
    </row>
    <row r="180" spans="1:45">
      <c r="A180" s="5">
        <v>1388</v>
      </c>
      <c r="B180" s="5">
        <v>3</v>
      </c>
      <c r="C180" s="5" t="s">
        <v>481</v>
      </c>
      <c r="D180" s="5" t="s">
        <v>482</v>
      </c>
      <c r="E180" s="5">
        <v>43549</v>
      </c>
      <c r="F180" s="5">
        <v>16184</v>
      </c>
      <c r="G180" s="5">
        <v>5557</v>
      </c>
      <c r="H180" s="5">
        <v>6131</v>
      </c>
      <c r="I180" s="5">
        <v>2609</v>
      </c>
      <c r="J180" s="5">
        <v>12946</v>
      </c>
      <c r="K180" s="5">
        <v>0</v>
      </c>
      <c r="L180" s="5">
        <v>123</v>
      </c>
      <c r="M180" s="5">
        <v>0</v>
      </c>
      <c r="N180" s="5">
        <v>4273</v>
      </c>
      <c r="O180" s="5">
        <v>2762</v>
      </c>
      <c r="P180" s="5">
        <v>455</v>
      </c>
      <c r="Q180" s="5">
        <v>1028</v>
      </c>
      <c r="R180" s="5">
        <v>11</v>
      </c>
      <c r="S180" s="5">
        <v>0</v>
      </c>
      <c r="T180" s="5">
        <v>18</v>
      </c>
      <c r="U180" s="5">
        <v>0</v>
      </c>
      <c r="V180" s="5">
        <v>5037</v>
      </c>
      <c r="W180" s="5">
        <v>3415</v>
      </c>
      <c r="X180" s="5">
        <v>433</v>
      </c>
      <c r="Y180" s="5">
        <v>0</v>
      </c>
      <c r="Z180" s="5">
        <v>3</v>
      </c>
      <c r="AA180" s="5">
        <v>1181</v>
      </c>
      <c r="AB180" s="5">
        <v>5</v>
      </c>
      <c r="AC180" s="5">
        <v>0</v>
      </c>
      <c r="AD180" s="5">
        <v>9452</v>
      </c>
      <c r="AE180" s="5">
        <v>2321</v>
      </c>
      <c r="AF180" s="5">
        <v>281</v>
      </c>
      <c r="AG180" s="5">
        <v>131</v>
      </c>
      <c r="AH180" s="5">
        <v>137</v>
      </c>
      <c r="AI180" s="5">
        <v>6581</v>
      </c>
      <c r="AJ180" s="5">
        <v>0</v>
      </c>
      <c r="AK180" s="5">
        <v>12507</v>
      </c>
      <c r="AL180" s="5">
        <v>368</v>
      </c>
      <c r="AM180" s="5">
        <v>0</v>
      </c>
      <c r="AN180" s="5">
        <v>12</v>
      </c>
      <c r="AO180" s="5">
        <v>590</v>
      </c>
      <c r="AP180" s="5">
        <v>8939</v>
      </c>
      <c r="AQ180" s="5">
        <v>2597</v>
      </c>
      <c r="AR180" s="5">
        <v>0</v>
      </c>
      <c r="AS180" s="5">
        <v>0</v>
      </c>
    </row>
    <row r="181" spans="1:45">
      <c r="A181" s="5">
        <v>1388</v>
      </c>
      <c r="B181" s="5">
        <v>4</v>
      </c>
      <c r="C181" s="5" t="s">
        <v>483</v>
      </c>
      <c r="D181" s="5" t="s">
        <v>482</v>
      </c>
      <c r="E181" s="5">
        <v>43549</v>
      </c>
      <c r="F181" s="5">
        <v>16184</v>
      </c>
      <c r="G181" s="5">
        <v>5557</v>
      </c>
      <c r="H181" s="5">
        <v>6131</v>
      </c>
      <c r="I181" s="5">
        <v>2609</v>
      </c>
      <c r="J181" s="5">
        <v>12946</v>
      </c>
      <c r="K181" s="5">
        <v>0</v>
      </c>
      <c r="L181" s="5">
        <v>123</v>
      </c>
      <c r="M181" s="5">
        <v>0</v>
      </c>
      <c r="N181" s="5">
        <v>4273</v>
      </c>
      <c r="O181" s="5">
        <v>2762</v>
      </c>
      <c r="P181" s="5">
        <v>455</v>
      </c>
      <c r="Q181" s="5">
        <v>1028</v>
      </c>
      <c r="R181" s="5">
        <v>11</v>
      </c>
      <c r="S181" s="5">
        <v>0</v>
      </c>
      <c r="T181" s="5">
        <v>18</v>
      </c>
      <c r="U181" s="5">
        <v>0</v>
      </c>
      <c r="V181" s="5">
        <v>5037</v>
      </c>
      <c r="W181" s="5">
        <v>3415</v>
      </c>
      <c r="X181" s="5">
        <v>433</v>
      </c>
      <c r="Y181" s="5">
        <v>0</v>
      </c>
      <c r="Z181" s="5">
        <v>3</v>
      </c>
      <c r="AA181" s="5">
        <v>1181</v>
      </c>
      <c r="AB181" s="5">
        <v>5</v>
      </c>
      <c r="AC181" s="5">
        <v>0</v>
      </c>
      <c r="AD181" s="5">
        <v>9452</v>
      </c>
      <c r="AE181" s="5">
        <v>2321</v>
      </c>
      <c r="AF181" s="5">
        <v>281</v>
      </c>
      <c r="AG181" s="5">
        <v>131</v>
      </c>
      <c r="AH181" s="5">
        <v>137</v>
      </c>
      <c r="AI181" s="5">
        <v>6581</v>
      </c>
      <c r="AJ181" s="5">
        <v>0</v>
      </c>
      <c r="AK181" s="5">
        <v>12507</v>
      </c>
      <c r="AL181" s="5">
        <v>368</v>
      </c>
      <c r="AM181" s="5">
        <v>0</v>
      </c>
      <c r="AN181" s="5">
        <v>12</v>
      </c>
      <c r="AO181" s="5">
        <v>590</v>
      </c>
      <c r="AP181" s="5">
        <v>8939</v>
      </c>
      <c r="AQ181" s="5">
        <v>2597</v>
      </c>
      <c r="AR181" s="5">
        <v>0</v>
      </c>
      <c r="AS181" s="5">
        <v>0</v>
      </c>
    </row>
    <row r="182" spans="1:45">
      <c r="A182" s="5">
        <v>1388</v>
      </c>
      <c r="B182" s="5">
        <v>3</v>
      </c>
      <c r="C182" s="5" t="s">
        <v>484</v>
      </c>
      <c r="D182" s="5" t="s">
        <v>485</v>
      </c>
      <c r="E182" s="5">
        <v>1287400</v>
      </c>
      <c r="F182" s="5">
        <v>717887</v>
      </c>
      <c r="G182" s="5">
        <v>169101</v>
      </c>
      <c r="H182" s="5">
        <v>51447</v>
      </c>
      <c r="I182" s="5">
        <v>57767</v>
      </c>
      <c r="J182" s="5">
        <v>211175</v>
      </c>
      <c r="K182" s="5">
        <v>69019</v>
      </c>
      <c r="L182" s="5">
        <v>11004</v>
      </c>
      <c r="M182" s="5">
        <v>0</v>
      </c>
      <c r="N182" s="5">
        <v>236493</v>
      </c>
      <c r="O182" s="5">
        <v>198030</v>
      </c>
      <c r="P182" s="5">
        <v>22074</v>
      </c>
      <c r="Q182" s="5">
        <v>3804</v>
      </c>
      <c r="R182" s="5">
        <v>2511</v>
      </c>
      <c r="S182" s="5">
        <v>5925</v>
      </c>
      <c r="T182" s="5">
        <v>4148</v>
      </c>
      <c r="U182" s="5">
        <v>0</v>
      </c>
      <c r="V182" s="5">
        <v>100175</v>
      </c>
      <c r="W182" s="5">
        <v>57132</v>
      </c>
      <c r="X182" s="5">
        <v>5302</v>
      </c>
      <c r="Y182" s="5">
        <v>1371</v>
      </c>
      <c r="Z182" s="5">
        <v>103</v>
      </c>
      <c r="AA182" s="5">
        <v>35145</v>
      </c>
      <c r="AB182" s="5">
        <v>1122</v>
      </c>
      <c r="AC182" s="5">
        <v>0</v>
      </c>
      <c r="AD182" s="5">
        <v>166561</v>
      </c>
      <c r="AE182" s="5">
        <v>102188</v>
      </c>
      <c r="AF182" s="5">
        <v>10460</v>
      </c>
      <c r="AG182" s="5">
        <v>2440</v>
      </c>
      <c r="AH182" s="5">
        <v>2621</v>
      </c>
      <c r="AI182" s="5">
        <v>48852</v>
      </c>
      <c r="AJ182" s="5">
        <v>0</v>
      </c>
      <c r="AK182" s="5">
        <v>209815</v>
      </c>
      <c r="AL182" s="5">
        <v>88644</v>
      </c>
      <c r="AM182" s="5">
        <v>24312</v>
      </c>
      <c r="AN182" s="5">
        <v>2901</v>
      </c>
      <c r="AO182" s="5">
        <v>27062</v>
      </c>
      <c r="AP182" s="5">
        <v>46787</v>
      </c>
      <c r="AQ182" s="5">
        <v>20109</v>
      </c>
      <c r="AR182" s="5">
        <v>0</v>
      </c>
      <c r="AS182" s="5">
        <v>0</v>
      </c>
    </row>
    <row r="183" spans="1:45">
      <c r="A183" s="5">
        <v>1388</v>
      </c>
      <c r="B183" s="5">
        <v>4</v>
      </c>
      <c r="C183" s="5" t="s">
        <v>486</v>
      </c>
      <c r="D183" s="5" t="s">
        <v>485</v>
      </c>
      <c r="E183" s="5">
        <v>1287400</v>
      </c>
      <c r="F183" s="5">
        <v>717887</v>
      </c>
      <c r="G183" s="5">
        <v>169101</v>
      </c>
      <c r="H183" s="5">
        <v>51447</v>
      </c>
      <c r="I183" s="5">
        <v>57767</v>
      </c>
      <c r="J183" s="5">
        <v>211175</v>
      </c>
      <c r="K183" s="5">
        <v>69019</v>
      </c>
      <c r="L183" s="5">
        <v>11004</v>
      </c>
      <c r="M183" s="5">
        <v>0</v>
      </c>
      <c r="N183" s="5">
        <v>236493</v>
      </c>
      <c r="O183" s="5">
        <v>198030</v>
      </c>
      <c r="P183" s="5">
        <v>22074</v>
      </c>
      <c r="Q183" s="5">
        <v>3804</v>
      </c>
      <c r="R183" s="5">
        <v>2511</v>
      </c>
      <c r="S183" s="5">
        <v>5925</v>
      </c>
      <c r="T183" s="5">
        <v>4148</v>
      </c>
      <c r="U183" s="5">
        <v>0</v>
      </c>
      <c r="V183" s="5">
        <v>100175</v>
      </c>
      <c r="W183" s="5">
        <v>57132</v>
      </c>
      <c r="X183" s="5">
        <v>5302</v>
      </c>
      <c r="Y183" s="5">
        <v>1371</v>
      </c>
      <c r="Z183" s="5">
        <v>103</v>
      </c>
      <c r="AA183" s="5">
        <v>35145</v>
      </c>
      <c r="AB183" s="5">
        <v>1122</v>
      </c>
      <c r="AC183" s="5">
        <v>0</v>
      </c>
      <c r="AD183" s="5">
        <v>166561</v>
      </c>
      <c r="AE183" s="5">
        <v>102188</v>
      </c>
      <c r="AF183" s="5">
        <v>10460</v>
      </c>
      <c r="AG183" s="5">
        <v>2440</v>
      </c>
      <c r="AH183" s="5">
        <v>2621</v>
      </c>
      <c r="AI183" s="5">
        <v>48852</v>
      </c>
      <c r="AJ183" s="5">
        <v>0</v>
      </c>
      <c r="AK183" s="5">
        <v>209815</v>
      </c>
      <c r="AL183" s="5">
        <v>88644</v>
      </c>
      <c r="AM183" s="5">
        <v>24312</v>
      </c>
      <c r="AN183" s="5">
        <v>2901</v>
      </c>
      <c r="AO183" s="5">
        <v>27062</v>
      </c>
      <c r="AP183" s="5">
        <v>46787</v>
      </c>
      <c r="AQ183" s="5">
        <v>20109</v>
      </c>
      <c r="AR183" s="5">
        <v>0</v>
      </c>
      <c r="AS183" s="5">
        <v>0</v>
      </c>
    </row>
    <row r="184" spans="1:45">
      <c r="A184" s="5">
        <v>1388</v>
      </c>
      <c r="B184" s="5">
        <v>2</v>
      </c>
      <c r="C184" s="5" t="s">
        <v>487</v>
      </c>
      <c r="D184" s="5" t="s">
        <v>488</v>
      </c>
      <c r="E184" s="5">
        <v>1064318</v>
      </c>
      <c r="F184" s="5">
        <v>362170</v>
      </c>
      <c r="G184" s="5">
        <v>571354</v>
      </c>
      <c r="H184" s="5">
        <v>30809</v>
      </c>
      <c r="I184" s="5">
        <v>24651</v>
      </c>
      <c r="J184" s="5">
        <v>62984</v>
      </c>
      <c r="K184" s="5">
        <v>11450</v>
      </c>
      <c r="L184" s="5">
        <v>900</v>
      </c>
      <c r="M184" s="5">
        <v>0</v>
      </c>
      <c r="N184" s="5">
        <v>318334</v>
      </c>
      <c r="O184" s="5">
        <v>203491</v>
      </c>
      <c r="P184" s="5">
        <v>108583</v>
      </c>
      <c r="Q184" s="5">
        <v>3141</v>
      </c>
      <c r="R184" s="5">
        <v>2749</v>
      </c>
      <c r="S184" s="5">
        <v>243</v>
      </c>
      <c r="T184" s="5">
        <v>128</v>
      </c>
      <c r="U184" s="5">
        <v>0</v>
      </c>
      <c r="V184" s="5">
        <v>55639</v>
      </c>
      <c r="W184" s="5">
        <v>30584</v>
      </c>
      <c r="X184" s="5">
        <v>274</v>
      </c>
      <c r="Y184" s="5">
        <v>1631</v>
      </c>
      <c r="Z184" s="5">
        <v>582</v>
      </c>
      <c r="AA184" s="5">
        <v>22567</v>
      </c>
      <c r="AB184" s="5">
        <v>1</v>
      </c>
      <c r="AC184" s="5">
        <v>0</v>
      </c>
      <c r="AD184" s="5">
        <v>223012</v>
      </c>
      <c r="AE184" s="5">
        <v>46292</v>
      </c>
      <c r="AF184" s="5">
        <v>458</v>
      </c>
      <c r="AG184" s="5">
        <v>279</v>
      </c>
      <c r="AH184" s="5">
        <v>2254</v>
      </c>
      <c r="AI184" s="5">
        <v>173729</v>
      </c>
      <c r="AJ184" s="5">
        <v>0</v>
      </c>
      <c r="AK184" s="5">
        <v>13313</v>
      </c>
      <c r="AL184" s="5">
        <v>7223</v>
      </c>
      <c r="AM184" s="5">
        <v>169</v>
      </c>
      <c r="AN184" s="5">
        <v>365</v>
      </c>
      <c r="AO184" s="5">
        <v>4534</v>
      </c>
      <c r="AP184" s="5">
        <v>1022</v>
      </c>
      <c r="AQ184" s="5">
        <v>0</v>
      </c>
      <c r="AR184" s="5">
        <v>0</v>
      </c>
      <c r="AS184" s="5">
        <v>0</v>
      </c>
    </row>
    <row r="185" spans="1:45">
      <c r="A185" s="5">
        <v>1388</v>
      </c>
      <c r="B185" s="5">
        <v>3</v>
      </c>
      <c r="C185" s="5" t="s">
        <v>489</v>
      </c>
      <c r="D185" s="5" t="s">
        <v>490</v>
      </c>
      <c r="E185" s="5">
        <v>889643</v>
      </c>
      <c r="F185" s="5">
        <v>290271</v>
      </c>
      <c r="G185" s="5">
        <v>541437</v>
      </c>
      <c r="H185" s="5">
        <v>14556</v>
      </c>
      <c r="I185" s="5">
        <v>14616</v>
      </c>
      <c r="J185" s="5">
        <v>18637</v>
      </c>
      <c r="K185" s="5">
        <v>9617</v>
      </c>
      <c r="L185" s="5">
        <v>508</v>
      </c>
      <c r="M185" s="5">
        <v>0</v>
      </c>
      <c r="N185" s="5">
        <v>312391</v>
      </c>
      <c r="O185" s="5">
        <v>198564</v>
      </c>
      <c r="P185" s="5">
        <v>108143</v>
      </c>
      <c r="Q185" s="5">
        <v>2970</v>
      </c>
      <c r="R185" s="5">
        <v>2608</v>
      </c>
      <c r="S185" s="5">
        <v>0</v>
      </c>
      <c r="T185" s="5">
        <v>106</v>
      </c>
      <c r="U185" s="5">
        <v>0</v>
      </c>
      <c r="V185" s="5">
        <v>52821</v>
      </c>
      <c r="W185" s="5">
        <v>27926</v>
      </c>
      <c r="X185" s="5">
        <v>234</v>
      </c>
      <c r="Y185" s="5">
        <v>1628</v>
      </c>
      <c r="Z185" s="5">
        <v>544</v>
      </c>
      <c r="AA185" s="5">
        <v>22488</v>
      </c>
      <c r="AB185" s="5">
        <v>1</v>
      </c>
      <c r="AC185" s="5">
        <v>0</v>
      </c>
      <c r="AD185" s="5">
        <v>70900</v>
      </c>
      <c r="AE185" s="5">
        <v>43818</v>
      </c>
      <c r="AF185" s="5">
        <v>428</v>
      </c>
      <c r="AG185" s="5">
        <v>210</v>
      </c>
      <c r="AH185" s="5">
        <v>1458</v>
      </c>
      <c r="AI185" s="5">
        <v>24986</v>
      </c>
      <c r="AJ185" s="5">
        <v>0</v>
      </c>
      <c r="AK185" s="5">
        <v>9779</v>
      </c>
      <c r="AL185" s="5">
        <v>6503</v>
      </c>
      <c r="AM185" s="5">
        <v>79</v>
      </c>
      <c r="AN185" s="5">
        <v>206</v>
      </c>
      <c r="AO185" s="5">
        <v>2791</v>
      </c>
      <c r="AP185" s="5">
        <v>200</v>
      </c>
      <c r="AQ185" s="5">
        <v>0</v>
      </c>
      <c r="AR185" s="5">
        <v>0</v>
      </c>
      <c r="AS185" s="5">
        <v>0</v>
      </c>
    </row>
    <row r="186" spans="1:45">
      <c r="A186" s="5">
        <v>1388</v>
      </c>
      <c r="B186" s="5">
        <v>4</v>
      </c>
      <c r="C186" s="5" t="s">
        <v>491</v>
      </c>
      <c r="D186" s="5" t="s">
        <v>492</v>
      </c>
      <c r="E186" s="5">
        <v>889307</v>
      </c>
      <c r="F186" s="5">
        <v>290171</v>
      </c>
      <c r="G186" s="5">
        <v>541362</v>
      </c>
      <c r="H186" s="5">
        <v>14555</v>
      </c>
      <c r="I186" s="5">
        <v>14456</v>
      </c>
      <c r="J186" s="5">
        <v>18637</v>
      </c>
      <c r="K186" s="5">
        <v>9617</v>
      </c>
      <c r="L186" s="5">
        <v>508</v>
      </c>
      <c r="M186" s="5">
        <v>0</v>
      </c>
      <c r="N186" s="5">
        <v>312371</v>
      </c>
      <c r="O186" s="5">
        <v>198564</v>
      </c>
      <c r="P186" s="5">
        <v>108123</v>
      </c>
      <c r="Q186" s="5">
        <v>2970</v>
      </c>
      <c r="R186" s="5">
        <v>2608</v>
      </c>
      <c r="S186" s="5">
        <v>0</v>
      </c>
      <c r="T186" s="5">
        <v>106</v>
      </c>
      <c r="U186" s="5">
        <v>0</v>
      </c>
      <c r="V186" s="5">
        <v>52626</v>
      </c>
      <c r="W186" s="5">
        <v>27736</v>
      </c>
      <c r="X186" s="5">
        <v>230</v>
      </c>
      <c r="Y186" s="5">
        <v>1628</v>
      </c>
      <c r="Z186" s="5">
        <v>544</v>
      </c>
      <c r="AA186" s="5">
        <v>22488</v>
      </c>
      <c r="AB186" s="5">
        <v>1</v>
      </c>
      <c r="AC186" s="5">
        <v>0</v>
      </c>
      <c r="AD186" s="5">
        <v>70865</v>
      </c>
      <c r="AE186" s="5">
        <v>43818</v>
      </c>
      <c r="AF186" s="5">
        <v>428</v>
      </c>
      <c r="AG186" s="5">
        <v>210</v>
      </c>
      <c r="AH186" s="5">
        <v>1458</v>
      </c>
      <c r="AI186" s="5">
        <v>24951</v>
      </c>
      <c r="AJ186" s="5">
        <v>0</v>
      </c>
      <c r="AK186" s="5">
        <v>9779</v>
      </c>
      <c r="AL186" s="5">
        <v>6503</v>
      </c>
      <c r="AM186" s="5">
        <v>79</v>
      </c>
      <c r="AN186" s="5">
        <v>206</v>
      </c>
      <c r="AO186" s="5">
        <v>2791</v>
      </c>
      <c r="AP186" s="5">
        <v>200</v>
      </c>
      <c r="AQ186" s="5">
        <v>0</v>
      </c>
      <c r="AR186" s="5">
        <v>0</v>
      </c>
      <c r="AS186" s="5">
        <v>0</v>
      </c>
    </row>
    <row r="187" spans="1:45">
      <c r="A187" s="5">
        <v>1388</v>
      </c>
      <c r="B187" s="5">
        <v>4</v>
      </c>
      <c r="C187" s="5" t="s">
        <v>493</v>
      </c>
      <c r="D187" s="5" t="s">
        <v>494</v>
      </c>
      <c r="E187" s="5">
        <v>335</v>
      </c>
      <c r="F187" s="5">
        <v>100</v>
      </c>
      <c r="G187" s="5">
        <v>75</v>
      </c>
      <c r="H187" s="5">
        <v>0</v>
      </c>
      <c r="I187" s="5">
        <v>160</v>
      </c>
      <c r="J187" s="5">
        <v>0</v>
      </c>
      <c r="K187" s="5">
        <v>0</v>
      </c>
      <c r="L187" s="5">
        <v>0</v>
      </c>
      <c r="M187" s="5">
        <v>0</v>
      </c>
      <c r="N187" s="5">
        <v>20</v>
      </c>
      <c r="O187" s="5">
        <v>0</v>
      </c>
      <c r="P187" s="5">
        <v>20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195</v>
      </c>
      <c r="W187" s="5">
        <v>191</v>
      </c>
      <c r="X187" s="5">
        <v>4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35</v>
      </c>
      <c r="AE187" s="5">
        <v>0</v>
      </c>
      <c r="AF187" s="5">
        <v>0</v>
      </c>
      <c r="AG187" s="5">
        <v>0</v>
      </c>
      <c r="AH187" s="5">
        <v>0</v>
      </c>
      <c r="AI187" s="5">
        <v>35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1388</v>
      </c>
      <c r="B188" s="5">
        <v>3</v>
      </c>
      <c r="C188" s="5" t="s">
        <v>495</v>
      </c>
      <c r="D188" s="5" t="s">
        <v>496</v>
      </c>
      <c r="E188" s="5">
        <v>81788</v>
      </c>
      <c r="F188" s="5">
        <v>61211</v>
      </c>
      <c r="G188" s="5">
        <v>10245</v>
      </c>
      <c r="H188" s="5">
        <v>3368</v>
      </c>
      <c r="I188" s="5">
        <v>2444</v>
      </c>
      <c r="J188" s="5">
        <v>4056</v>
      </c>
      <c r="K188" s="5">
        <v>120</v>
      </c>
      <c r="L188" s="5">
        <v>345</v>
      </c>
      <c r="M188" s="5">
        <v>0</v>
      </c>
      <c r="N188" s="5">
        <v>4940</v>
      </c>
      <c r="O188" s="5">
        <v>4419</v>
      </c>
      <c r="P188" s="5">
        <v>42</v>
      </c>
      <c r="Q188" s="5">
        <v>83</v>
      </c>
      <c r="R188" s="5">
        <v>140</v>
      </c>
      <c r="S188" s="5">
        <v>243</v>
      </c>
      <c r="T188" s="5">
        <v>13</v>
      </c>
      <c r="U188" s="5">
        <v>0</v>
      </c>
      <c r="V188" s="5">
        <v>829</v>
      </c>
      <c r="W188" s="5">
        <v>829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148170</v>
      </c>
      <c r="AE188" s="5">
        <v>587</v>
      </c>
      <c r="AF188" s="5">
        <v>0</v>
      </c>
      <c r="AG188" s="5">
        <v>0</v>
      </c>
      <c r="AH188" s="5">
        <v>783</v>
      </c>
      <c r="AI188" s="5">
        <v>146800</v>
      </c>
      <c r="AJ188" s="5">
        <v>0</v>
      </c>
      <c r="AK188" s="5">
        <v>636</v>
      </c>
      <c r="AL188" s="5">
        <v>0</v>
      </c>
      <c r="AM188" s="5">
        <v>0</v>
      </c>
      <c r="AN188" s="5">
        <v>0</v>
      </c>
      <c r="AO188" s="5">
        <v>0</v>
      </c>
      <c r="AP188" s="5">
        <v>636</v>
      </c>
      <c r="AQ188" s="5">
        <v>0</v>
      </c>
      <c r="AR188" s="5">
        <v>0</v>
      </c>
      <c r="AS188" s="5">
        <v>0</v>
      </c>
    </row>
    <row r="189" spans="1:45">
      <c r="A189" s="5">
        <v>1388</v>
      </c>
      <c r="B189" s="5">
        <v>4</v>
      </c>
      <c r="C189" s="5" t="s">
        <v>497</v>
      </c>
      <c r="D189" s="5" t="s">
        <v>496</v>
      </c>
      <c r="E189" s="5">
        <v>81788</v>
      </c>
      <c r="F189" s="5">
        <v>61211</v>
      </c>
      <c r="G189" s="5">
        <v>10245</v>
      </c>
      <c r="H189" s="5">
        <v>3368</v>
      </c>
      <c r="I189" s="5">
        <v>2444</v>
      </c>
      <c r="J189" s="5">
        <v>4056</v>
      </c>
      <c r="K189" s="5">
        <v>120</v>
      </c>
      <c r="L189" s="5">
        <v>345</v>
      </c>
      <c r="M189" s="5">
        <v>0</v>
      </c>
      <c r="N189" s="5">
        <v>4940</v>
      </c>
      <c r="O189" s="5">
        <v>4419</v>
      </c>
      <c r="P189" s="5">
        <v>42</v>
      </c>
      <c r="Q189" s="5">
        <v>83</v>
      </c>
      <c r="R189" s="5">
        <v>140</v>
      </c>
      <c r="S189" s="5">
        <v>243</v>
      </c>
      <c r="T189" s="5">
        <v>13</v>
      </c>
      <c r="U189" s="5">
        <v>0</v>
      </c>
      <c r="V189" s="5">
        <v>829</v>
      </c>
      <c r="W189" s="5">
        <v>829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148170</v>
      </c>
      <c r="AE189" s="5">
        <v>587</v>
      </c>
      <c r="AF189" s="5">
        <v>0</v>
      </c>
      <c r="AG189" s="5">
        <v>0</v>
      </c>
      <c r="AH189" s="5">
        <v>783</v>
      </c>
      <c r="AI189" s="5">
        <v>146800</v>
      </c>
      <c r="AJ189" s="5">
        <v>0</v>
      </c>
      <c r="AK189" s="5">
        <v>636</v>
      </c>
      <c r="AL189" s="5">
        <v>0</v>
      </c>
      <c r="AM189" s="5">
        <v>0</v>
      </c>
      <c r="AN189" s="5">
        <v>0</v>
      </c>
      <c r="AO189" s="5">
        <v>0</v>
      </c>
      <c r="AP189" s="5">
        <v>636</v>
      </c>
      <c r="AQ189" s="5">
        <v>0</v>
      </c>
      <c r="AR189" s="5">
        <v>0</v>
      </c>
      <c r="AS189" s="5">
        <v>0</v>
      </c>
    </row>
    <row r="190" spans="1:45">
      <c r="A190" s="5">
        <v>1388</v>
      </c>
      <c r="B190" s="5">
        <v>3</v>
      </c>
      <c r="C190" s="5" t="s">
        <v>498</v>
      </c>
      <c r="D190" s="5" t="s">
        <v>499</v>
      </c>
      <c r="E190" s="5">
        <v>92887</v>
      </c>
      <c r="F190" s="5">
        <v>10687</v>
      </c>
      <c r="G190" s="5">
        <v>19672</v>
      </c>
      <c r="H190" s="5">
        <v>12885</v>
      </c>
      <c r="I190" s="5">
        <v>7592</v>
      </c>
      <c r="J190" s="5">
        <v>40291</v>
      </c>
      <c r="K190" s="5">
        <v>1713</v>
      </c>
      <c r="L190" s="5">
        <v>48</v>
      </c>
      <c r="M190" s="5">
        <v>0</v>
      </c>
      <c r="N190" s="5">
        <v>1003</v>
      </c>
      <c r="O190" s="5">
        <v>508</v>
      </c>
      <c r="P190" s="5">
        <v>397</v>
      </c>
      <c r="Q190" s="5">
        <v>89</v>
      </c>
      <c r="R190" s="5">
        <v>0</v>
      </c>
      <c r="S190" s="5">
        <v>0</v>
      </c>
      <c r="T190" s="5">
        <v>10</v>
      </c>
      <c r="U190" s="5">
        <v>0</v>
      </c>
      <c r="V190" s="5">
        <v>1989</v>
      </c>
      <c r="W190" s="5">
        <v>1829</v>
      </c>
      <c r="X190" s="5">
        <v>40</v>
      </c>
      <c r="Y190" s="5">
        <v>3</v>
      </c>
      <c r="Z190" s="5">
        <v>38</v>
      </c>
      <c r="AA190" s="5">
        <v>79</v>
      </c>
      <c r="AB190" s="5">
        <v>0</v>
      </c>
      <c r="AC190" s="5">
        <v>0</v>
      </c>
      <c r="AD190" s="5">
        <v>3942</v>
      </c>
      <c r="AE190" s="5">
        <v>1887</v>
      </c>
      <c r="AF190" s="5">
        <v>30</v>
      </c>
      <c r="AG190" s="5">
        <v>69</v>
      </c>
      <c r="AH190" s="5">
        <v>12</v>
      </c>
      <c r="AI190" s="5">
        <v>1944</v>
      </c>
      <c r="AJ190" s="5">
        <v>0</v>
      </c>
      <c r="AK190" s="5">
        <v>2898</v>
      </c>
      <c r="AL190" s="5">
        <v>720</v>
      </c>
      <c r="AM190" s="5">
        <v>90</v>
      </c>
      <c r="AN190" s="5">
        <v>160</v>
      </c>
      <c r="AO190" s="5">
        <v>1743</v>
      </c>
      <c r="AP190" s="5">
        <v>186</v>
      </c>
      <c r="AQ190" s="5">
        <v>0</v>
      </c>
      <c r="AR190" s="5">
        <v>0</v>
      </c>
      <c r="AS190" s="5">
        <v>0</v>
      </c>
    </row>
    <row r="191" spans="1:45">
      <c r="A191" s="5">
        <v>1388</v>
      </c>
      <c r="B191" s="5">
        <v>4</v>
      </c>
      <c r="C191" s="5" t="s">
        <v>500</v>
      </c>
      <c r="D191" s="5" t="s">
        <v>501</v>
      </c>
      <c r="E191" s="5">
        <v>56502</v>
      </c>
      <c r="F191" s="5">
        <v>6068</v>
      </c>
      <c r="G191" s="5">
        <v>14447</v>
      </c>
      <c r="H191" s="5">
        <v>4697</v>
      </c>
      <c r="I191" s="5">
        <v>4981</v>
      </c>
      <c r="J191" s="5">
        <v>25316</v>
      </c>
      <c r="K191" s="5">
        <v>968</v>
      </c>
      <c r="L191" s="5">
        <v>26</v>
      </c>
      <c r="M191" s="5">
        <v>0</v>
      </c>
      <c r="N191" s="5">
        <v>991</v>
      </c>
      <c r="O191" s="5">
        <v>508</v>
      </c>
      <c r="P191" s="5">
        <v>391</v>
      </c>
      <c r="Q191" s="5">
        <v>83</v>
      </c>
      <c r="R191" s="5">
        <v>0</v>
      </c>
      <c r="S191" s="5">
        <v>0</v>
      </c>
      <c r="T191" s="5">
        <v>10</v>
      </c>
      <c r="U191" s="5">
        <v>0</v>
      </c>
      <c r="V191" s="5">
        <v>1755</v>
      </c>
      <c r="W191" s="5">
        <v>1595</v>
      </c>
      <c r="X191" s="5">
        <v>40</v>
      </c>
      <c r="Y191" s="5">
        <v>3</v>
      </c>
      <c r="Z191" s="5">
        <v>38</v>
      </c>
      <c r="AA191" s="5">
        <v>79</v>
      </c>
      <c r="AB191" s="5">
        <v>0</v>
      </c>
      <c r="AC191" s="5">
        <v>0</v>
      </c>
      <c r="AD191" s="5">
        <v>3364</v>
      </c>
      <c r="AE191" s="5">
        <v>1521</v>
      </c>
      <c r="AF191" s="5">
        <v>30</v>
      </c>
      <c r="AG191" s="5">
        <v>69</v>
      </c>
      <c r="AH191" s="5">
        <v>0</v>
      </c>
      <c r="AI191" s="5">
        <v>1744</v>
      </c>
      <c r="AJ191" s="5">
        <v>0</v>
      </c>
      <c r="AK191" s="5">
        <v>2334</v>
      </c>
      <c r="AL191" s="5">
        <v>650</v>
      </c>
      <c r="AM191" s="5">
        <v>90</v>
      </c>
      <c r="AN191" s="5">
        <v>138</v>
      </c>
      <c r="AO191" s="5">
        <v>1457</v>
      </c>
      <c r="AP191" s="5">
        <v>0</v>
      </c>
      <c r="AQ191" s="5">
        <v>0</v>
      </c>
      <c r="AR191" s="5">
        <v>0</v>
      </c>
      <c r="AS191" s="5">
        <v>0</v>
      </c>
    </row>
    <row r="192" spans="1:45">
      <c r="A192" s="5">
        <v>1388</v>
      </c>
      <c r="B192" s="5">
        <v>4</v>
      </c>
      <c r="C192" s="5" t="s">
        <v>502</v>
      </c>
      <c r="D192" s="5" t="s">
        <v>503</v>
      </c>
      <c r="E192" s="5">
        <v>3041</v>
      </c>
      <c r="F192" s="5">
        <v>1247</v>
      </c>
      <c r="G192" s="5">
        <v>505</v>
      </c>
      <c r="H192" s="5">
        <v>157</v>
      </c>
      <c r="I192" s="5">
        <v>950</v>
      </c>
      <c r="J192" s="5">
        <v>165</v>
      </c>
      <c r="K192" s="5">
        <v>0</v>
      </c>
      <c r="L192" s="5">
        <v>18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530</v>
      </c>
      <c r="AE192" s="5">
        <v>330</v>
      </c>
      <c r="AF192" s="5">
        <v>0</v>
      </c>
      <c r="AG192" s="5">
        <v>0</v>
      </c>
      <c r="AH192" s="5">
        <v>0</v>
      </c>
      <c r="AI192" s="5">
        <v>200</v>
      </c>
      <c r="AJ192" s="5">
        <v>0</v>
      </c>
      <c r="AK192" s="5">
        <v>178</v>
      </c>
      <c r="AL192" s="5">
        <v>0</v>
      </c>
      <c r="AM192" s="5">
        <v>0</v>
      </c>
      <c r="AN192" s="5">
        <v>0</v>
      </c>
      <c r="AO192" s="5">
        <v>0</v>
      </c>
      <c r="AP192" s="5">
        <v>178</v>
      </c>
      <c r="AQ192" s="5">
        <v>0</v>
      </c>
      <c r="AR192" s="5">
        <v>0</v>
      </c>
      <c r="AS192" s="5">
        <v>0</v>
      </c>
    </row>
    <row r="193" spans="1:45">
      <c r="A193" s="5">
        <v>1388</v>
      </c>
      <c r="B193" s="5">
        <v>4</v>
      </c>
      <c r="C193" s="5" t="s">
        <v>504</v>
      </c>
      <c r="D193" s="5" t="s">
        <v>499</v>
      </c>
      <c r="E193" s="5">
        <v>33344</v>
      </c>
      <c r="F193" s="5">
        <v>3373</v>
      </c>
      <c r="G193" s="5">
        <v>4720</v>
      </c>
      <c r="H193" s="5">
        <v>8031</v>
      </c>
      <c r="I193" s="5">
        <v>1661</v>
      </c>
      <c r="J193" s="5">
        <v>14809</v>
      </c>
      <c r="K193" s="5">
        <v>745</v>
      </c>
      <c r="L193" s="5">
        <v>4</v>
      </c>
      <c r="M193" s="5">
        <v>0</v>
      </c>
      <c r="N193" s="5">
        <v>12</v>
      </c>
      <c r="O193" s="5">
        <v>0</v>
      </c>
      <c r="P193" s="5">
        <v>6</v>
      </c>
      <c r="Q193" s="5">
        <v>6</v>
      </c>
      <c r="R193" s="5">
        <v>0</v>
      </c>
      <c r="S193" s="5">
        <v>0</v>
      </c>
      <c r="T193" s="5">
        <v>0</v>
      </c>
      <c r="U193" s="5">
        <v>0</v>
      </c>
      <c r="V193" s="5">
        <v>234</v>
      </c>
      <c r="W193" s="5">
        <v>234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48</v>
      </c>
      <c r="AE193" s="5">
        <v>36</v>
      </c>
      <c r="AF193" s="5">
        <v>0</v>
      </c>
      <c r="AG193" s="5">
        <v>0</v>
      </c>
      <c r="AH193" s="5">
        <v>12</v>
      </c>
      <c r="AI193" s="5">
        <v>0</v>
      </c>
      <c r="AJ193" s="5">
        <v>0</v>
      </c>
      <c r="AK193" s="5">
        <v>386</v>
      </c>
      <c r="AL193" s="5">
        <v>70</v>
      </c>
      <c r="AM193" s="5">
        <v>0</v>
      </c>
      <c r="AN193" s="5">
        <v>22</v>
      </c>
      <c r="AO193" s="5">
        <v>286</v>
      </c>
      <c r="AP193" s="5">
        <v>8</v>
      </c>
      <c r="AQ193" s="5">
        <v>0</v>
      </c>
      <c r="AR193" s="5">
        <v>0</v>
      </c>
      <c r="AS193" s="5">
        <v>0</v>
      </c>
    </row>
    <row r="194" spans="1:45">
      <c r="A194" s="5">
        <v>1388</v>
      </c>
      <c r="B194" s="5">
        <v>2</v>
      </c>
      <c r="C194" s="5" t="s">
        <v>505</v>
      </c>
      <c r="D194" s="5" t="s">
        <v>506</v>
      </c>
      <c r="E194" s="5">
        <v>520224</v>
      </c>
      <c r="F194" s="5">
        <v>239756</v>
      </c>
      <c r="G194" s="5">
        <v>19133</v>
      </c>
      <c r="H194" s="5">
        <v>21362</v>
      </c>
      <c r="I194" s="5">
        <v>14191</v>
      </c>
      <c r="J194" s="5">
        <v>197158</v>
      </c>
      <c r="K194" s="5">
        <v>27160</v>
      </c>
      <c r="L194" s="5">
        <v>1464</v>
      </c>
      <c r="M194" s="5">
        <v>0</v>
      </c>
      <c r="N194" s="5">
        <v>197655</v>
      </c>
      <c r="O194" s="5">
        <v>117250</v>
      </c>
      <c r="P194" s="5">
        <v>2534</v>
      </c>
      <c r="Q194" s="5">
        <v>2252</v>
      </c>
      <c r="R194" s="5">
        <v>875</v>
      </c>
      <c r="S194" s="5">
        <v>74743</v>
      </c>
      <c r="T194" s="5">
        <v>0</v>
      </c>
      <c r="U194" s="5">
        <v>0</v>
      </c>
      <c r="V194" s="5">
        <v>17704</v>
      </c>
      <c r="W194" s="5">
        <v>9176</v>
      </c>
      <c r="X194" s="5">
        <v>650</v>
      </c>
      <c r="Y194" s="5">
        <v>671</v>
      </c>
      <c r="Z194" s="5">
        <v>138</v>
      </c>
      <c r="AA194" s="5">
        <v>7068</v>
      </c>
      <c r="AB194" s="5">
        <v>0</v>
      </c>
      <c r="AC194" s="5">
        <v>0</v>
      </c>
      <c r="AD194" s="5">
        <v>32629</v>
      </c>
      <c r="AE194" s="5">
        <v>10267</v>
      </c>
      <c r="AF194" s="5">
        <v>17036</v>
      </c>
      <c r="AG194" s="5">
        <v>170</v>
      </c>
      <c r="AH194" s="5">
        <v>1299</v>
      </c>
      <c r="AI194" s="5">
        <v>3857</v>
      </c>
      <c r="AJ194" s="5">
        <v>0</v>
      </c>
      <c r="AK194" s="5">
        <v>79701</v>
      </c>
      <c r="AL194" s="5">
        <v>29218</v>
      </c>
      <c r="AM194" s="5">
        <v>10492</v>
      </c>
      <c r="AN194" s="5">
        <v>439</v>
      </c>
      <c r="AO194" s="5">
        <v>4562</v>
      </c>
      <c r="AP194" s="5">
        <v>22311</v>
      </c>
      <c r="AQ194" s="5">
        <v>12680</v>
      </c>
      <c r="AR194" s="5">
        <v>0</v>
      </c>
      <c r="AS194" s="5">
        <v>0</v>
      </c>
    </row>
    <row r="195" spans="1:45">
      <c r="A195" s="5">
        <v>1388</v>
      </c>
      <c r="B195" s="5">
        <v>3</v>
      </c>
      <c r="C195" s="5" t="s">
        <v>507</v>
      </c>
      <c r="D195" s="5" t="s">
        <v>506</v>
      </c>
      <c r="E195" s="5">
        <v>520224</v>
      </c>
      <c r="F195" s="5">
        <v>239756</v>
      </c>
      <c r="G195" s="5">
        <v>19133</v>
      </c>
      <c r="H195" s="5">
        <v>21362</v>
      </c>
      <c r="I195" s="5">
        <v>14191</v>
      </c>
      <c r="J195" s="5">
        <v>197158</v>
      </c>
      <c r="K195" s="5">
        <v>27160</v>
      </c>
      <c r="L195" s="5">
        <v>1464</v>
      </c>
      <c r="M195" s="5">
        <v>0</v>
      </c>
      <c r="N195" s="5">
        <v>197655</v>
      </c>
      <c r="O195" s="5">
        <v>117250</v>
      </c>
      <c r="P195" s="5">
        <v>2534</v>
      </c>
      <c r="Q195" s="5">
        <v>2252</v>
      </c>
      <c r="R195" s="5">
        <v>875</v>
      </c>
      <c r="S195" s="5">
        <v>74743</v>
      </c>
      <c r="T195" s="5">
        <v>0</v>
      </c>
      <c r="U195" s="5">
        <v>0</v>
      </c>
      <c r="V195" s="5">
        <v>17704</v>
      </c>
      <c r="W195" s="5">
        <v>9176</v>
      </c>
      <c r="X195" s="5">
        <v>650</v>
      </c>
      <c r="Y195" s="5">
        <v>671</v>
      </c>
      <c r="Z195" s="5">
        <v>138</v>
      </c>
      <c r="AA195" s="5">
        <v>7068</v>
      </c>
      <c r="AB195" s="5">
        <v>0</v>
      </c>
      <c r="AC195" s="5">
        <v>0</v>
      </c>
      <c r="AD195" s="5">
        <v>32629</v>
      </c>
      <c r="AE195" s="5">
        <v>10267</v>
      </c>
      <c r="AF195" s="5">
        <v>17036</v>
      </c>
      <c r="AG195" s="5">
        <v>170</v>
      </c>
      <c r="AH195" s="5">
        <v>1299</v>
      </c>
      <c r="AI195" s="5">
        <v>3857</v>
      </c>
      <c r="AJ195" s="5">
        <v>0</v>
      </c>
      <c r="AK195" s="5">
        <v>79701</v>
      </c>
      <c r="AL195" s="5">
        <v>29218</v>
      </c>
      <c r="AM195" s="5">
        <v>10492</v>
      </c>
      <c r="AN195" s="5">
        <v>439</v>
      </c>
      <c r="AO195" s="5">
        <v>4562</v>
      </c>
      <c r="AP195" s="5">
        <v>22311</v>
      </c>
      <c r="AQ195" s="5">
        <v>12680</v>
      </c>
      <c r="AR195" s="5">
        <v>0</v>
      </c>
      <c r="AS195" s="5">
        <v>0</v>
      </c>
    </row>
    <row r="196" spans="1:45">
      <c r="A196" s="5">
        <v>1388</v>
      </c>
      <c r="B196" s="5">
        <v>4</v>
      </c>
      <c r="C196" s="5" t="s">
        <v>508</v>
      </c>
      <c r="D196" s="5" t="s">
        <v>506</v>
      </c>
      <c r="E196" s="5">
        <v>520224</v>
      </c>
      <c r="F196" s="5">
        <v>239756</v>
      </c>
      <c r="G196" s="5">
        <v>19133</v>
      </c>
      <c r="H196" s="5">
        <v>21362</v>
      </c>
      <c r="I196" s="5">
        <v>14191</v>
      </c>
      <c r="J196" s="5">
        <v>197158</v>
      </c>
      <c r="K196" s="5">
        <v>27160</v>
      </c>
      <c r="L196" s="5">
        <v>1464</v>
      </c>
      <c r="M196" s="5">
        <v>0</v>
      </c>
      <c r="N196" s="5">
        <v>197655</v>
      </c>
      <c r="O196" s="5">
        <v>117250</v>
      </c>
      <c r="P196" s="5">
        <v>2534</v>
      </c>
      <c r="Q196" s="5">
        <v>2252</v>
      </c>
      <c r="R196" s="5">
        <v>875</v>
      </c>
      <c r="S196" s="5">
        <v>74743</v>
      </c>
      <c r="T196" s="5">
        <v>0</v>
      </c>
      <c r="U196" s="5">
        <v>0</v>
      </c>
      <c r="V196" s="5">
        <v>17704</v>
      </c>
      <c r="W196" s="5">
        <v>9176</v>
      </c>
      <c r="X196" s="5">
        <v>650</v>
      </c>
      <c r="Y196" s="5">
        <v>671</v>
      </c>
      <c r="Z196" s="5">
        <v>138</v>
      </c>
      <c r="AA196" s="5">
        <v>7068</v>
      </c>
      <c r="AB196" s="5">
        <v>0</v>
      </c>
      <c r="AC196" s="5">
        <v>0</v>
      </c>
      <c r="AD196" s="5">
        <v>32629</v>
      </c>
      <c r="AE196" s="5">
        <v>10267</v>
      </c>
      <c r="AF196" s="5">
        <v>17036</v>
      </c>
      <c r="AG196" s="5">
        <v>170</v>
      </c>
      <c r="AH196" s="5">
        <v>1299</v>
      </c>
      <c r="AI196" s="5">
        <v>3857</v>
      </c>
      <c r="AJ196" s="5">
        <v>0</v>
      </c>
      <c r="AK196" s="5">
        <v>79701</v>
      </c>
      <c r="AL196" s="5">
        <v>29218</v>
      </c>
      <c r="AM196" s="5">
        <v>10492</v>
      </c>
      <c r="AN196" s="5">
        <v>439</v>
      </c>
      <c r="AO196" s="5">
        <v>4562</v>
      </c>
      <c r="AP196" s="5">
        <v>22311</v>
      </c>
      <c r="AQ196" s="5">
        <v>12680</v>
      </c>
      <c r="AR196" s="5">
        <v>0</v>
      </c>
      <c r="AS196" s="5">
        <v>0</v>
      </c>
    </row>
    <row r="197" spans="1:45">
      <c r="A197" s="5">
        <v>1388</v>
      </c>
      <c r="B197" s="5">
        <v>2</v>
      </c>
      <c r="C197" s="5" t="s">
        <v>509</v>
      </c>
      <c r="D197" s="5" t="s">
        <v>510</v>
      </c>
      <c r="E197" s="5">
        <v>217926</v>
      </c>
      <c r="F197" s="5">
        <v>75552</v>
      </c>
      <c r="G197" s="5">
        <v>12957</v>
      </c>
      <c r="H197" s="5">
        <v>18708</v>
      </c>
      <c r="I197" s="5">
        <v>7314</v>
      </c>
      <c r="J197" s="5">
        <v>95151</v>
      </c>
      <c r="K197" s="5">
        <v>7448</v>
      </c>
      <c r="L197" s="5">
        <v>797</v>
      </c>
      <c r="M197" s="5">
        <v>0</v>
      </c>
      <c r="N197" s="5">
        <v>26996</v>
      </c>
      <c r="O197" s="5">
        <v>13383</v>
      </c>
      <c r="P197" s="5">
        <v>1991</v>
      </c>
      <c r="Q197" s="5">
        <v>2311</v>
      </c>
      <c r="R197" s="5">
        <v>1356</v>
      </c>
      <c r="S197" s="5">
        <v>7861</v>
      </c>
      <c r="T197" s="5">
        <v>94</v>
      </c>
      <c r="U197" s="5">
        <v>0</v>
      </c>
      <c r="V197" s="5">
        <v>145661</v>
      </c>
      <c r="W197" s="5">
        <v>140254</v>
      </c>
      <c r="X197" s="5">
        <v>4902</v>
      </c>
      <c r="Y197" s="5">
        <v>15</v>
      </c>
      <c r="Z197" s="5">
        <v>18</v>
      </c>
      <c r="AA197" s="5">
        <v>472</v>
      </c>
      <c r="AB197" s="5">
        <v>0</v>
      </c>
      <c r="AC197" s="5">
        <v>0</v>
      </c>
      <c r="AD197" s="5">
        <v>14677</v>
      </c>
      <c r="AE197" s="5">
        <v>6740</v>
      </c>
      <c r="AF197" s="5">
        <v>185</v>
      </c>
      <c r="AG197" s="5">
        <v>142</v>
      </c>
      <c r="AH197" s="5">
        <v>128</v>
      </c>
      <c r="AI197" s="5">
        <v>7482</v>
      </c>
      <c r="AJ197" s="5">
        <v>0</v>
      </c>
      <c r="AK197" s="5">
        <v>25740</v>
      </c>
      <c r="AL197" s="5">
        <v>6611</v>
      </c>
      <c r="AM197" s="5">
        <v>135</v>
      </c>
      <c r="AN197" s="5">
        <v>938</v>
      </c>
      <c r="AO197" s="5">
        <v>3093</v>
      </c>
      <c r="AP197" s="5">
        <v>5157</v>
      </c>
      <c r="AQ197" s="5">
        <v>9800</v>
      </c>
      <c r="AR197" s="5">
        <v>4</v>
      </c>
      <c r="AS197" s="5">
        <v>0</v>
      </c>
    </row>
    <row r="198" spans="1:45">
      <c r="A198" s="5">
        <v>1388</v>
      </c>
      <c r="B198" s="5">
        <v>3</v>
      </c>
      <c r="C198" s="5" t="s">
        <v>511</v>
      </c>
      <c r="D198" s="5" t="s">
        <v>512</v>
      </c>
      <c r="E198" s="5">
        <v>5222</v>
      </c>
      <c r="F198" s="5">
        <v>3382</v>
      </c>
      <c r="G198" s="5">
        <v>889</v>
      </c>
      <c r="H198" s="5">
        <v>951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1766</v>
      </c>
      <c r="O198" s="5">
        <v>1697</v>
      </c>
      <c r="P198" s="5">
        <v>57</v>
      </c>
      <c r="Q198" s="5">
        <v>11</v>
      </c>
      <c r="R198" s="5">
        <v>0</v>
      </c>
      <c r="S198" s="5">
        <v>0</v>
      </c>
      <c r="T198" s="5">
        <v>0</v>
      </c>
      <c r="U198" s="5">
        <v>0</v>
      </c>
      <c r="V198" s="5">
        <v>377</v>
      </c>
      <c r="W198" s="5">
        <v>374</v>
      </c>
      <c r="X198" s="5">
        <v>3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651</v>
      </c>
      <c r="AE198" s="5">
        <v>303</v>
      </c>
      <c r="AF198" s="5">
        <v>0</v>
      </c>
      <c r="AG198" s="5">
        <v>0</v>
      </c>
      <c r="AH198" s="5">
        <v>1</v>
      </c>
      <c r="AI198" s="5">
        <v>348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1388</v>
      </c>
      <c r="B199" s="5">
        <v>9</v>
      </c>
      <c r="C199" s="5" t="s">
        <v>513</v>
      </c>
      <c r="D199" s="5" t="s">
        <v>514</v>
      </c>
      <c r="E199" s="5">
        <v>5222</v>
      </c>
      <c r="F199" s="5">
        <v>3382</v>
      </c>
      <c r="G199" s="5">
        <v>889</v>
      </c>
      <c r="H199" s="5">
        <v>951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1766</v>
      </c>
      <c r="O199" s="5">
        <v>1697</v>
      </c>
      <c r="P199" s="5">
        <v>57</v>
      </c>
      <c r="Q199" s="5">
        <v>11</v>
      </c>
      <c r="R199" s="5">
        <v>0</v>
      </c>
      <c r="S199" s="5">
        <v>0</v>
      </c>
      <c r="T199" s="5">
        <v>0</v>
      </c>
      <c r="U199" s="5">
        <v>0</v>
      </c>
      <c r="V199" s="5">
        <v>377</v>
      </c>
      <c r="W199" s="5">
        <v>374</v>
      </c>
      <c r="X199" s="5">
        <v>3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651</v>
      </c>
      <c r="AE199" s="5">
        <v>303</v>
      </c>
      <c r="AF199" s="5">
        <v>0</v>
      </c>
      <c r="AG199" s="5">
        <v>0</v>
      </c>
      <c r="AH199" s="5">
        <v>1</v>
      </c>
      <c r="AI199" s="5">
        <v>348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1388</v>
      </c>
      <c r="B200" s="5">
        <v>3</v>
      </c>
      <c r="C200" s="5" t="s">
        <v>515</v>
      </c>
      <c r="D200" s="5" t="s">
        <v>516</v>
      </c>
      <c r="E200" s="5">
        <v>3077</v>
      </c>
      <c r="F200" s="5">
        <v>2424</v>
      </c>
      <c r="G200" s="5">
        <v>0</v>
      </c>
      <c r="H200" s="5">
        <v>47</v>
      </c>
      <c r="I200" s="5">
        <v>606</v>
      </c>
      <c r="J200" s="5">
        <v>0</v>
      </c>
      <c r="K200" s="5">
        <v>0</v>
      </c>
      <c r="L200" s="5">
        <v>0</v>
      </c>
      <c r="M200" s="5">
        <v>0</v>
      </c>
      <c r="N200" s="5">
        <v>24</v>
      </c>
      <c r="O200" s="5">
        <v>0</v>
      </c>
      <c r="P200" s="5">
        <v>0</v>
      </c>
      <c r="Q200" s="5">
        <v>24</v>
      </c>
      <c r="R200" s="5">
        <v>0</v>
      </c>
      <c r="S200" s="5">
        <v>0</v>
      </c>
      <c r="T200" s="5">
        <v>0</v>
      </c>
      <c r="U200" s="5">
        <v>0</v>
      </c>
      <c r="V200" s="5">
        <v>270</v>
      </c>
      <c r="W200" s="5">
        <v>218</v>
      </c>
      <c r="X200" s="5">
        <v>52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575</v>
      </c>
      <c r="AE200" s="5">
        <v>345</v>
      </c>
      <c r="AF200" s="5">
        <v>0</v>
      </c>
      <c r="AG200" s="5">
        <v>0</v>
      </c>
      <c r="AH200" s="5">
        <v>3</v>
      </c>
      <c r="AI200" s="5">
        <v>228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1388</v>
      </c>
      <c r="B201" s="5">
        <v>4</v>
      </c>
      <c r="C201" s="5" t="s">
        <v>517</v>
      </c>
      <c r="D201" s="5" t="s">
        <v>516</v>
      </c>
      <c r="E201" s="5">
        <v>3077</v>
      </c>
      <c r="F201" s="5">
        <v>2424</v>
      </c>
      <c r="G201" s="5">
        <v>0</v>
      </c>
      <c r="H201" s="5">
        <v>47</v>
      </c>
      <c r="I201" s="5">
        <v>606</v>
      </c>
      <c r="J201" s="5">
        <v>0</v>
      </c>
      <c r="K201" s="5">
        <v>0</v>
      </c>
      <c r="L201" s="5">
        <v>0</v>
      </c>
      <c r="M201" s="5">
        <v>0</v>
      </c>
      <c r="N201" s="5">
        <v>24</v>
      </c>
      <c r="O201" s="5">
        <v>0</v>
      </c>
      <c r="P201" s="5">
        <v>0</v>
      </c>
      <c r="Q201" s="5">
        <v>24</v>
      </c>
      <c r="R201" s="5">
        <v>0</v>
      </c>
      <c r="S201" s="5">
        <v>0</v>
      </c>
      <c r="T201" s="5">
        <v>0</v>
      </c>
      <c r="U201" s="5">
        <v>0</v>
      </c>
      <c r="V201" s="5">
        <v>270</v>
      </c>
      <c r="W201" s="5">
        <v>218</v>
      </c>
      <c r="X201" s="5">
        <v>52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575</v>
      </c>
      <c r="AE201" s="5">
        <v>345</v>
      </c>
      <c r="AF201" s="5">
        <v>0</v>
      </c>
      <c r="AG201" s="5">
        <v>0</v>
      </c>
      <c r="AH201" s="5">
        <v>3</v>
      </c>
      <c r="AI201" s="5">
        <v>228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1388</v>
      </c>
      <c r="B202" s="5">
        <v>3</v>
      </c>
      <c r="C202" s="5" t="s">
        <v>518</v>
      </c>
      <c r="D202" s="5" t="s">
        <v>519</v>
      </c>
      <c r="E202" s="5">
        <v>4385</v>
      </c>
      <c r="F202" s="5">
        <v>3729</v>
      </c>
      <c r="G202" s="5">
        <v>34</v>
      </c>
      <c r="H202" s="5">
        <v>16</v>
      </c>
      <c r="I202" s="5">
        <v>606</v>
      </c>
      <c r="J202" s="5">
        <v>0</v>
      </c>
      <c r="K202" s="5">
        <v>0</v>
      </c>
      <c r="L202" s="5">
        <v>0</v>
      </c>
      <c r="M202" s="5">
        <v>0</v>
      </c>
      <c r="N202" s="5">
        <v>1380</v>
      </c>
      <c r="O202" s="5">
        <v>1375</v>
      </c>
      <c r="P202" s="5">
        <v>3</v>
      </c>
      <c r="Q202" s="5">
        <v>2</v>
      </c>
      <c r="R202" s="5">
        <v>0</v>
      </c>
      <c r="S202" s="5">
        <v>0</v>
      </c>
      <c r="T202" s="5">
        <v>0</v>
      </c>
      <c r="U202" s="5">
        <v>0</v>
      </c>
      <c r="V202" s="5">
        <v>27</v>
      </c>
      <c r="W202" s="5">
        <v>22</v>
      </c>
      <c r="X202" s="5">
        <v>6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955</v>
      </c>
      <c r="AE202" s="5">
        <v>12</v>
      </c>
      <c r="AF202" s="5">
        <v>8</v>
      </c>
      <c r="AG202" s="5">
        <v>0</v>
      </c>
      <c r="AH202" s="5">
        <v>0</v>
      </c>
      <c r="AI202" s="5">
        <v>936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1388</v>
      </c>
      <c r="B203" s="5">
        <v>4</v>
      </c>
      <c r="C203" s="5" t="s">
        <v>520</v>
      </c>
      <c r="D203" s="5" t="s">
        <v>519</v>
      </c>
      <c r="E203" s="5">
        <v>4385</v>
      </c>
      <c r="F203" s="5">
        <v>3729</v>
      </c>
      <c r="G203" s="5">
        <v>34</v>
      </c>
      <c r="H203" s="5">
        <v>16</v>
      </c>
      <c r="I203" s="5">
        <v>606</v>
      </c>
      <c r="J203" s="5">
        <v>0</v>
      </c>
      <c r="K203" s="5">
        <v>0</v>
      </c>
      <c r="L203" s="5">
        <v>0</v>
      </c>
      <c r="M203" s="5">
        <v>0</v>
      </c>
      <c r="N203" s="5">
        <v>1380</v>
      </c>
      <c r="O203" s="5">
        <v>1375</v>
      </c>
      <c r="P203" s="5">
        <v>3</v>
      </c>
      <c r="Q203" s="5">
        <v>2</v>
      </c>
      <c r="R203" s="5">
        <v>0</v>
      </c>
      <c r="S203" s="5">
        <v>0</v>
      </c>
      <c r="T203" s="5">
        <v>0</v>
      </c>
      <c r="U203" s="5">
        <v>0</v>
      </c>
      <c r="V203" s="5">
        <v>27</v>
      </c>
      <c r="W203" s="5">
        <v>22</v>
      </c>
      <c r="X203" s="5">
        <v>6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955</v>
      </c>
      <c r="AE203" s="5">
        <v>12</v>
      </c>
      <c r="AF203" s="5">
        <v>8</v>
      </c>
      <c r="AG203" s="5">
        <v>0</v>
      </c>
      <c r="AH203" s="5">
        <v>0</v>
      </c>
      <c r="AI203" s="5">
        <v>936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1388</v>
      </c>
      <c r="B204" s="5">
        <v>3</v>
      </c>
      <c r="C204" s="5" t="s">
        <v>521</v>
      </c>
      <c r="D204" s="5" t="s">
        <v>522</v>
      </c>
      <c r="E204" s="5">
        <v>112604</v>
      </c>
      <c r="F204" s="5">
        <v>23975</v>
      </c>
      <c r="G204" s="5">
        <v>4652</v>
      </c>
      <c r="H204" s="5">
        <v>13203</v>
      </c>
      <c r="I204" s="5">
        <v>4698</v>
      </c>
      <c r="J204" s="5">
        <v>62433</v>
      </c>
      <c r="K204" s="5">
        <v>3067</v>
      </c>
      <c r="L204" s="5">
        <v>578</v>
      </c>
      <c r="M204" s="5">
        <v>0</v>
      </c>
      <c r="N204" s="5">
        <v>16485</v>
      </c>
      <c r="O204" s="5">
        <v>3687</v>
      </c>
      <c r="P204" s="5">
        <v>1514</v>
      </c>
      <c r="Q204" s="5">
        <v>2022</v>
      </c>
      <c r="R204" s="5">
        <v>1356</v>
      </c>
      <c r="S204" s="5">
        <v>7813</v>
      </c>
      <c r="T204" s="5">
        <v>94</v>
      </c>
      <c r="U204" s="5">
        <v>0</v>
      </c>
      <c r="V204" s="5">
        <v>136240</v>
      </c>
      <c r="W204" s="5">
        <v>131721</v>
      </c>
      <c r="X204" s="5">
        <v>4406</v>
      </c>
      <c r="Y204" s="5">
        <v>0</v>
      </c>
      <c r="Z204" s="5">
        <v>11</v>
      </c>
      <c r="AA204" s="5">
        <v>103</v>
      </c>
      <c r="AB204" s="5">
        <v>0</v>
      </c>
      <c r="AC204" s="5">
        <v>0</v>
      </c>
      <c r="AD204" s="5">
        <v>6481</v>
      </c>
      <c r="AE204" s="5">
        <v>1842</v>
      </c>
      <c r="AF204" s="5">
        <v>153</v>
      </c>
      <c r="AG204" s="5">
        <v>20</v>
      </c>
      <c r="AH204" s="5">
        <v>64</v>
      </c>
      <c r="AI204" s="5">
        <v>4403</v>
      </c>
      <c r="AJ204" s="5">
        <v>0</v>
      </c>
      <c r="AK204" s="5">
        <v>24452</v>
      </c>
      <c r="AL204" s="5">
        <v>6419</v>
      </c>
      <c r="AM204" s="5">
        <v>135</v>
      </c>
      <c r="AN204" s="5">
        <v>938</v>
      </c>
      <c r="AO204" s="5">
        <v>1998</v>
      </c>
      <c r="AP204" s="5">
        <v>5157</v>
      </c>
      <c r="AQ204" s="5">
        <v>9800</v>
      </c>
      <c r="AR204" s="5">
        <v>4</v>
      </c>
      <c r="AS204" s="5">
        <v>0</v>
      </c>
    </row>
    <row r="205" spans="1:45">
      <c r="A205" s="5">
        <v>1388</v>
      </c>
      <c r="B205" s="5">
        <v>4</v>
      </c>
      <c r="C205" s="5" t="s">
        <v>523</v>
      </c>
      <c r="D205" s="5" t="s">
        <v>522</v>
      </c>
      <c r="E205" s="5">
        <v>112604</v>
      </c>
      <c r="F205" s="5">
        <v>23975</v>
      </c>
      <c r="G205" s="5">
        <v>4652</v>
      </c>
      <c r="H205" s="5">
        <v>13203</v>
      </c>
      <c r="I205" s="5">
        <v>4698</v>
      </c>
      <c r="J205" s="5">
        <v>62433</v>
      </c>
      <c r="K205" s="5">
        <v>3067</v>
      </c>
      <c r="L205" s="5">
        <v>578</v>
      </c>
      <c r="M205" s="5">
        <v>0</v>
      </c>
      <c r="N205" s="5">
        <v>16485</v>
      </c>
      <c r="O205" s="5">
        <v>3687</v>
      </c>
      <c r="P205" s="5">
        <v>1514</v>
      </c>
      <c r="Q205" s="5">
        <v>2022</v>
      </c>
      <c r="R205" s="5">
        <v>1356</v>
      </c>
      <c r="S205" s="5">
        <v>7813</v>
      </c>
      <c r="T205" s="5">
        <v>94</v>
      </c>
      <c r="U205" s="5">
        <v>0</v>
      </c>
      <c r="V205" s="5">
        <v>136240</v>
      </c>
      <c r="W205" s="5">
        <v>131721</v>
      </c>
      <c r="X205" s="5">
        <v>4406</v>
      </c>
      <c r="Y205" s="5">
        <v>0</v>
      </c>
      <c r="Z205" s="5">
        <v>11</v>
      </c>
      <c r="AA205" s="5">
        <v>103</v>
      </c>
      <c r="AB205" s="5">
        <v>0</v>
      </c>
      <c r="AC205" s="5">
        <v>0</v>
      </c>
      <c r="AD205" s="5">
        <v>6481</v>
      </c>
      <c r="AE205" s="5">
        <v>1842</v>
      </c>
      <c r="AF205" s="5">
        <v>153</v>
      </c>
      <c r="AG205" s="5">
        <v>20</v>
      </c>
      <c r="AH205" s="5">
        <v>64</v>
      </c>
      <c r="AI205" s="5">
        <v>4403</v>
      </c>
      <c r="AJ205" s="5">
        <v>0</v>
      </c>
      <c r="AK205" s="5">
        <v>24452</v>
      </c>
      <c r="AL205" s="5">
        <v>6419</v>
      </c>
      <c r="AM205" s="5">
        <v>135</v>
      </c>
      <c r="AN205" s="5">
        <v>938</v>
      </c>
      <c r="AO205" s="5">
        <v>1998</v>
      </c>
      <c r="AP205" s="5">
        <v>5157</v>
      </c>
      <c r="AQ205" s="5">
        <v>9800</v>
      </c>
      <c r="AR205" s="5">
        <v>4</v>
      </c>
      <c r="AS205" s="5">
        <v>0</v>
      </c>
    </row>
    <row r="206" spans="1:45">
      <c r="A206" s="5">
        <v>1388</v>
      </c>
      <c r="B206" s="5">
        <v>7</v>
      </c>
      <c r="C206" s="5" t="s">
        <v>524</v>
      </c>
      <c r="D206" s="5" t="s">
        <v>525</v>
      </c>
      <c r="E206" s="5">
        <v>92639</v>
      </c>
      <c r="F206" s="5">
        <v>42043</v>
      </c>
      <c r="G206" s="5">
        <v>7382</v>
      </c>
      <c r="H206" s="5">
        <v>4492</v>
      </c>
      <c r="I206" s="5">
        <v>1405</v>
      </c>
      <c r="J206" s="5">
        <v>32718</v>
      </c>
      <c r="K206" s="5">
        <v>4381</v>
      </c>
      <c r="L206" s="5">
        <v>219</v>
      </c>
      <c r="M206" s="5">
        <v>0</v>
      </c>
      <c r="N206" s="5">
        <v>7341</v>
      </c>
      <c r="O206" s="5">
        <v>6624</v>
      </c>
      <c r="P206" s="5">
        <v>417</v>
      </c>
      <c r="Q206" s="5">
        <v>252</v>
      </c>
      <c r="R206" s="5">
        <v>0</v>
      </c>
      <c r="S206" s="5">
        <v>49</v>
      </c>
      <c r="T206" s="5">
        <v>0</v>
      </c>
      <c r="U206" s="5">
        <v>0</v>
      </c>
      <c r="V206" s="5">
        <v>8746</v>
      </c>
      <c r="W206" s="5">
        <v>7920</v>
      </c>
      <c r="X206" s="5">
        <v>435</v>
      </c>
      <c r="Y206" s="5">
        <v>15</v>
      </c>
      <c r="Z206" s="5">
        <v>7</v>
      </c>
      <c r="AA206" s="5">
        <v>369</v>
      </c>
      <c r="AB206" s="5">
        <v>0</v>
      </c>
      <c r="AC206" s="5">
        <v>0</v>
      </c>
      <c r="AD206" s="5">
        <v>6014</v>
      </c>
      <c r="AE206" s="5">
        <v>4239</v>
      </c>
      <c r="AF206" s="5">
        <v>25</v>
      </c>
      <c r="AG206" s="5">
        <v>122</v>
      </c>
      <c r="AH206" s="5">
        <v>61</v>
      </c>
      <c r="AI206" s="5">
        <v>1568</v>
      </c>
      <c r="AJ206" s="5">
        <v>0</v>
      </c>
      <c r="AK206" s="5">
        <v>1288</v>
      </c>
      <c r="AL206" s="5">
        <v>192</v>
      </c>
      <c r="AM206" s="5">
        <v>0</v>
      </c>
      <c r="AN206" s="5">
        <v>0</v>
      </c>
      <c r="AO206" s="5">
        <v>1096</v>
      </c>
      <c r="AP206" s="5">
        <v>0</v>
      </c>
      <c r="AQ206" s="5">
        <v>0</v>
      </c>
      <c r="AR206" s="5">
        <v>0</v>
      </c>
      <c r="AS206" s="5">
        <v>0</v>
      </c>
    </row>
    <row r="207" spans="1:45">
      <c r="A207" s="5">
        <v>1388</v>
      </c>
      <c r="B207" s="5">
        <v>9</v>
      </c>
      <c r="C207" s="5" t="s">
        <v>526</v>
      </c>
      <c r="D207" s="5" t="s">
        <v>525</v>
      </c>
      <c r="E207" s="5">
        <v>92639</v>
      </c>
      <c r="F207" s="5">
        <v>42043</v>
      </c>
      <c r="G207" s="5">
        <v>7382</v>
      </c>
      <c r="H207" s="5">
        <v>4492</v>
      </c>
      <c r="I207" s="5">
        <v>1405</v>
      </c>
      <c r="J207" s="5">
        <v>32718</v>
      </c>
      <c r="K207" s="5">
        <v>4381</v>
      </c>
      <c r="L207" s="5">
        <v>219</v>
      </c>
      <c r="M207" s="5">
        <v>0</v>
      </c>
      <c r="N207" s="5">
        <v>7341</v>
      </c>
      <c r="O207" s="5">
        <v>6624</v>
      </c>
      <c r="P207" s="5">
        <v>417</v>
      </c>
      <c r="Q207" s="5">
        <v>252</v>
      </c>
      <c r="R207" s="5">
        <v>0</v>
      </c>
      <c r="S207" s="5">
        <v>49</v>
      </c>
      <c r="T207" s="5">
        <v>0</v>
      </c>
      <c r="U207" s="5">
        <v>0</v>
      </c>
      <c r="V207" s="5">
        <v>8746</v>
      </c>
      <c r="W207" s="5">
        <v>7920</v>
      </c>
      <c r="X207" s="5">
        <v>435</v>
      </c>
      <c r="Y207" s="5">
        <v>15</v>
      </c>
      <c r="Z207" s="5">
        <v>7</v>
      </c>
      <c r="AA207" s="5">
        <v>369</v>
      </c>
      <c r="AB207" s="5">
        <v>0</v>
      </c>
      <c r="AC207" s="5">
        <v>0</v>
      </c>
      <c r="AD207" s="5">
        <v>6014</v>
      </c>
      <c r="AE207" s="5">
        <v>4239</v>
      </c>
      <c r="AF207" s="5">
        <v>25</v>
      </c>
      <c r="AG207" s="5">
        <v>122</v>
      </c>
      <c r="AH207" s="5">
        <v>61</v>
      </c>
      <c r="AI207" s="5">
        <v>1568</v>
      </c>
      <c r="AJ207" s="5">
        <v>0</v>
      </c>
      <c r="AK207" s="5">
        <v>1288</v>
      </c>
      <c r="AL207" s="5">
        <v>192</v>
      </c>
      <c r="AM207" s="5">
        <v>0</v>
      </c>
      <c r="AN207" s="5">
        <v>0</v>
      </c>
      <c r="AO207" s="5">
        <v>1096</v>
      </c>
      <c r="AP207" s="5">
        <v>0</v>
      </c>
      <c r="AQ207" s="5">
        <v>0</v>
      </c>
      <c r="AR207" s="5">
        <v>0</v>
      </c>
      <c r="AS207" s="5">
        <v>0</v>
      </c>
    </row>
    <row r="208" spans="1:45">
      <c r="A208" s="5">
        <v>1388</v>
      </c>
      <c r="B208" s="5">
        <v>2</v>
      </c>
      <c r="C208" s="5" t="s">
        <v>527</v>
      </c>
      <c r="D208" s="5" t="s">
        <v>528</v>
      </c>
      <c r="E208" s="5">
        <v>15405</v>
      </c>
      <c r="F208" s="5">
        <v>3571</v>
      </c>
      <c r="G208" s="5">
        <v>8502</v>
      </c>
      <c r="H208" s="5">
        <v>1289</v>
      </c>
      <c r="I208" s="5">
        <v>1753</v>
      </c>
      <c r="J208" s="5">
        <v>20</v>
      </c>
      <c r="K208" s="5">
        <v>0</v>
      </c>
      <c r="L208" s="5">
        <v>270</v>
      </c>
      <c r="M208" s="5">
        <v>0</v>
      </c>
      <c r="N208" s="5">
        <v>2359</v>
      </c>
      <c r="O208" s="5">
        <v>1453</v>
      </c>
      <c r="P208" s="5">
        <v>804</v>
      </c>
      <c r="Q208" s="5">
        <v>11</v>
      </c>
      <c r="R208" s="5">
        <v>91</v>
      </c>
      <c r="S208" s="5">
        <v>0</v>
      </c>
      <c r="T208" s="5">
        <v>0</v>
      </c>
      <c r="U208" s="5">
        <v>0</v>
      </c>
      <c r="V208" s="5">
        <v>5997</v>
      </c>
      <c r="W208" s="5">
        <v>5906</v>
      </c>
      <c r="X208" s="5">
        <v>0</v>
      </c>
      <c r="Y208" s="5">
        <v>30</v>
      </c>
      <c r="Z208" s="5">
        <v>5</v>
      </c>
      <c r="AA208" s="5">
        <v>56</v>
      </c>
      <c r="AB208" s="5">
        <v>0</v>
      </c>
      <c r="AC208" s="5">
        <v>0</v>
      </c>
      <c r="AD208" s="5">
        <v>1359</v>
      </c>
      <c r="AE208" s="5">
        <v>500</v>
      </c>
      <c r="AF208" s="5">
        <v>660</v>
      </c>
      <c r="AG208" s="5">
        <v>168</v>
      </c>
      <c r="AH208" s="5">
        <v>0</v>
      </c>
      <c r="AI208" s="5">
        <v>31</v>
      </c>
      <c r="AJ208" s="5">
        <v>0</v>
      </c>
      <c r="AK208" s="5">
        <v>456</v>
      </c>
      <c r="AL208" s="5">
        <v>61</v>
      </c>
      <c r="AM208" s="5">
        <v>228</v>
      </c>
      <c r="AN208" s="5">
        <v>129</v>
      </c>
      <c r="AO208" s="5">
        <v>38</v>
      </c>
      <c r="AP208" s="5">
        <v>0</v>
      </c>
      <c r="AQ208" s="5">
        <v>0</v>
      </c>
      <c r="AR208" s="5">
        <v>0</v>
      </c>
      <c r="AS208" s="5">
        <v>0</v>
      </c>
    </row>
    <row r="209" spans="1:45">
      <c r="A209" s="5">
        <v>1388</v>
      </c>
      <c r="B209" s="5">
        <v>7</v>
      </c>
      <c r="C209" s="5" t="s">
        <v>529</v>
      </c>
      <c r="D209" s="5" t="s">
        <v>530</v>
      </c>
      <c r="E209" s="5">
        <v>15405</v>
      </c>
      <c r="F209" s="5">
        <v>3571</v>
      </c>
      <c r="G209" s="5">
        <v>8502</v>
      </c>
      <c r="H209" s="5">
        <v>1289</v>
      </c>
      <c r="I209" s="5">
        <v>1753</v>
      </c>
      <c r="J209" s="5">
        <v>20</v>
      </c>
      <c r="K209" s="5">
        <v>0</v>
      </c>
      <c r="L209" s="5">
        <v>270</v>
      </c>
      <c r="M209" s="5">
        <v>0</v>
      </c>
      <c r="N209" s="5">
        <v>2359</v>
      </c>
      <c r="O209" s="5">
        <v>1453</v>
      </c>
      <c r="P209" s="5">
        <v>804</v>
      </c>
      <c r="Q209" s="5">
        <v>11</v>
      </c>
      <c r="R209" s="5">
        <v>91</v>
      </c>
      <c r="S209" s="5">
        <v>0</v>
      </c>
      <c r="T209" s="5">
        <v>0</v>
      </c>
      <c r="U209" s="5">
        <v>0</v>
      </c>
      <c r="V209" s="5">
        <v>5997</v>
      </c>
      <c r="W209" s="5">
        <v>5906</v>
      </c>
      <c r="X209" s="5">
        <v>0</v>
      </c>
      <c r="Y209" s="5">
        <v>30</v>
      </c>
      <c r="Z209" s="5">
        <v>5</v>
      </c>
      <c r="AA209" s="5">
        <v>56</v>
      </c>
      <c r="AB209" s="5">
        <v>0</v>
      </c>
      <c r="AC209" s="5">
        <v>0</v>
      </c>
      <c r="AD209" s="5">
        <v>1359</v>
      </c>
      <c r="AE209" s="5">
        <v>500</v>
      </c>
      <c r="AF209" s="5">
        <v>660</v>
      </c>
      <c r="AG209" s="5">
        <v>168</v>
      </c>
      <c r="AH209" s="5">
        <v>0</v>
      </c>
      <c r="AI209" s="5">
        <v>31</v>
      </c>
      <c r="AJ209" s="5">
        <v>0</v>
      </c>
      <c r="AK209" s="5">
        <v>456</v>
      </c>
      <c r="AL209" s="5">
        <v>61</v>
      </c>
      <c r="AM209" s="5">
        <v>228</v>
      </c>
      <c r="AN209" s="5">
        <v>129</v>
      </c>
      <c r="AO209" s="5">
        <v>38</v>
      </c>
      <c r="AP209" s="5">
        <v>0</v>
      </c>
      <c r="AQ209" s="5">
        <v>0</v>
      </c>
      <c r="AR209" s="5">
        <v>0</v>
      </c>
      <c r="AS209" s="5">
        <v>0</v>
      </c>
    </row>
    <row r="210" spans="1:45">
      <c r="A210" s="5">
        <v>1388</v>
      </c>
      <c r="B210" s="5">
        <v>4</v>
      </c>
      <c r="C210" s="5" t="s">
        <v>531</v>
      </c>
      <c r="D210" s="5" t="s">
        <v>532</v>
      </c>
      <c r="E210" s="5">
        <v>2567</v>
      </c>
      <c r="F210" s="5">
        <v>1991</v>
      </c>
      <c r="G210" s="5">
        <v>45</v>
      </c>
      <c r="H210" s="5">
        <v>98</v>
      </c>
      <c r="I210" s="5">
        <v>178</v>
      </c>
      <c r="J210" s="5">
        <v>0</v>
      </c>
      <c r="K210" s="5">
        <v>0</v>
      </c>
      <c r="L210" s="5">
        <v>255</v>
      </c>
      <c r="M210" s="5">
        <v>0</v>
      </c>
      <c r="N210" s="5">
        <v>16</v>
      </c>
      <c r="O210" s="5">
        <v>12</v>
      </c>
      <c r="P210" s="5">
        <v>4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5344</v>
      </c>
      <c r="W210" s="5">
        <v>5261</v>
      </c>
      <c r="X210" s="5">
        <v>0</v>
      </c>
      <c r="Y210" s="5">
        <v>30</v>
      </c>
      <c r="Z210" s="5">
        <v>5</v>
      </c>
      <c r="AA210" s="5">
        <v>48</v>
      </c>
      <c r="AB210" s="5">
        <v>0</v>
      </c>
      <c r="AC210" s="5">
        <v>0</v>
      </c>
      <c r="AD210" s="5">
        <v>447</v>
      </c>
      <c r="AE210" s="5">
        <v>447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80</v>
      </c>
      <c r="AL210" s="5">
        <v>61</v>
      </c>
      <c r="AM210" s="5">
        <v>0</v>
      </c>
      <c r="AN210" s="5">
        <v>0</v>
      </c>
      <c r="AO210" s="5">
        <v>20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1388</v>
      </c>
      <c r="B211" s="5">
        <v>4</v>
      </c>
      <c r="C211" s="5" t="s">
        <v>533</v>
      </c>
      <c r="D211" s="5" t="s">
        <v>534</v>
      </c>
      <c r="E211" s="5">
        <v>843</v>
      </c>
      <c r="F211" s="5">
        <v>0</v>
      </c>
      <c r="G211" s="5">
        <v>0</v>
      </c>
      <c r="H211" s="5">
        <v>791</v>
      </c>
      <c r="I211" s="5">
        <v>52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498</v>
      </c>
      <c r="W211" s="5">
        <v>498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828</v>
      </c>
      <c r="AE211" s="5">
        <v>0</v>
      </c>
      <c r="AF211" s="5">
        <v>660</v>
      </c>
      <c r="AG211" s="5">
        <v>168</v>
      </c>
      <c r="AH211" s="5">
        <v>0</v>
      </c>
      <c r="AI211" s="5">
        <v>0</v>
      </c>
      <c r="AJ211" s="5">
        <v>0</v>
      </c>
      <c r="AK211" s="5">
        <v>288</v>
      </c>
      <c r="AL211" s="5">
        <v>0</v>
      </c>
      <c r="AM211" s="5">
        <v>175</v>
      </c>
      <c r="AN211" s="5">
        <v>113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</row>
    <row r="212" spans="1:45">
      <c r="A212" s="5">
        <v>1388</v>
      </c>
      <c r="B212" s="5">
        <v>4</v>
      </c>
      <c r="C212" s="5" t="s">
        <v>535</v>
      </c>
      <c r="D212" s="5" t="s">
        <v>536</v>
      </c>
      <c r="E212" s="5">
        <v>11930</v>
      </c>
      <c r="F212" s="5">
        <v>1581</v>
      </c>
      <c r="G212" s="5">
        <v>8406</v>
      </c>
      <c r="H212" s="5">
        <v>387</v>
      </c>
      <c r="I212" s="5">
        <v>1522</v>
      </c>
      <c r="J212" s="5">
        <v>20</v>
      </c>
      <c r="K212" s="5">
        <v>0</v>
      </c>
      <c r="L212" s="5">
        <v>15</v>
      </c>
      <c r="M212" s="5">
        <v>0</v>
      </c>
      <c r="N212" s="5">
        <v>2343</v>
      </c>
      <c r="O212" s="5">
        <v>1441</v>
      </c>
      <c r="P212" s="5">
        <v>800</v>
      </c>
      <c r="Q212" s="5">
        <v>11</v>
      </c>
      <c r="R212" s="5">
        <v>91</v>
      </c>
      <c r="S212" s="5">
        <v>0</v>
      </c>
      <c r="T212" s="5">
        <v>0</v>
      </c>
      <c r="U212" s="5">
        <v>0</v>
      </c>
      <c r="V212" s="5">
        <v>155</v>
      </c>
      <c r="W212" s="5">
        <v>147</v>
      </c>
      <c r="X212" s="5">
        <v>0</v>
      </c>
      <c r="Y212" s="5">
        <v>0</v>
      </c>
      <c r="Z212" s="5">
        <v>0</v>
      </c>
      <c r="AA212" s="5">
        <v>8</v>
      </c>
      <c r="AB212" s="5">
        <v>0</v>
      </c>
      <c r="AC212" s="5">
        <v>0</v>
      </c>
      <c r="AD212" s="5">
        <v>84</v>
      </c>
      <c r="AE212" s="5">
        <v>53</v>
      </c>
      <c r="AF212" s="5">
        <v>0</v>
      </c>
      <c r="AG212" s="5">
        <v>0</v>
      </c>
      <c r="AH212" s="5">
        <v>0</v>
      </c>
      <c r="AI212" s="5">
        <v>31</v>
      </c>
      <c r="AJ212" s="5">
        <v>0</v>
      </c>
      <c r="AK212" s="5">
        <v>88</v>
      </c>
      <c r="AL212" s="5">
        <v>0</v>
      </c>
      <c r="AM212" s="5">
        <v>53</v>
      </c>
      <c r="AN212" s="5">
        <v>17</v>
      </c>
      <c r="AO212" s="5">
        <v>18</v>
      </c>
      <c r="AP212" s="5">
        <v>0</v>
      </c>
      <c r="AQ212" s="5">
        <v>0</v>
      </c>
      <c r="AR212" s="5">
        <v>0</v>
      </c>
      <c r="AS212" s="5">
        <v>0</v>
      </c>
    </row>
    <row r="213" spans="1:45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5" t="s">
        <v>159</v>
      </c>
      <c r="B1" s="25"/>
      <c r="C1" s="24" t="str">
        <f>CONCATENATE("10-",'فهرست جداول'!B11,"-",MID('فهرست جداول'!A1, 58,10), "                  (میلیون ریال)")</f>
        <v>10-ارزش موجودی انبار کارگاه‏ها بر حسب فعالیت-88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15.75" customHeight="1" thickBot="1">
      <c r="A2" s="30" t="s">
        <v>128</v>
      </c>
      <c r="B2" s="30" t="s">
        <v>151</v>
      </c>
      <c r="C2" s="39" t="s">
        <v>0</v>
      </c>
      <c r="D2" s="34" t="s">
        <v>1</v>
      </c>
      <c r="E2" s="36" t="s">
        <v>62</v>
      </c>
      <c r="F2" s="37"/>
      <c r="G2" s="37"/>
      <c r="H2" s="37"/>
      <c r="I2" s="37"/>
      <c r="J2" s="38"/>
      <c r="K2" s="20" t="s">
        <v>63</v>
      </c>
      <c r="L2" s="20"/>
      <c r="M2" s="20"/>
      <c r="N2" s="20"/>
      <c r="O2" s="20"/>
      <c r="P2" s="20"/>
    </row>
    <row r="3" spans="1:16" ht="47.25" customHeight="1" thickBot="1">
      <c r="A3" s="31" t="s">
        <v>128</v>
      </c>
      <c r="B3" s="31"/>
      <c r="C3" s="40"/>
      <c r="D3" s="35"/>
      <c r="E3" s="11" t="s">
        <v>2</v>
      </c>
      <c r="F3" s="11" t="s">
        <v>64</v>
      </c>
      <c r="G3" s="11" t="s">
        <v>65</v>
      </c>
      <c r="H3" s="11" t="s">
        <v>66</v>
      </c>
      <c r="I3" s="11" t="s">
        <v>67</v>
      </c>
      <c r="J3" s="11" t="s">
        <v>161</v>
      </c>
      <c r="K3" s="11" t="s">
        <v>2</v>
      </c>
      <c r="L3" s="11" t="s">
        <v>64</v>
      </c>
      <c r="M3" s="11" t="s">
        <v>65</v>
      </c>
      <c r="N3" s="11" t="s">
        <v>66</v>
      </c>
      <c r="O3" s="11" t="s">
        <v>67</v>
      </c>
      <c r="P3" s="11" t="s">
        <v>161</v>
      </c>
    </row>
    <row r="4" spans="1:16">
      <c r="A4" s="5">
        <v>1388</v>
      </c>
      <c r="B4" s="5">
        <v>1</v>
      </c>
      <c r="C4" s="5" t="s">
        <v>162</v>
      </c>
      <c r="D4" s="5" t="s">
        <v>163</v>
      </c>
      <c r="E4" s="5">
        <v>314705614</v>
      </c>
      <c r="F4" s="5">
        <v>82900627</v>
      </c>
      <c r="G4" s="5">
        <v>44804563</v>
      </c>
      <c r="H4" s="5">
        <v>5136519</v>
      </c>
      <c r="I4" s="5">
        <v>181863905</v>
      </c>
      <c r="J4" s="5">
        <v>0</v>
      </c>
      <c r="K4" s="5">
        <v>355490940</v>
      </c>
      <c r="L4" s="5">
        <v>101272868</v>
      </c>
      <c r="M4" s="5">
        <v>49481223</v>
      </c>
      <c r="N4" s="5">
        <v>5054040</v>
      </c>
      <c r="O4" s="5">
        <v>199682809</v>
      </c>
      <c r="P4" s="5">
        <v>0</v>
      </c>
    </row>
    <row r="5" spans="1:16">
      <c r="A5" s="5">
        <v>1388</v>
      </c>
      <c r="B5" s="5">
        <v>2</v>
      </c>
      <c r="C5" s="5" t="s">
        <v>164</v>
      </c>
      <c r="D5" s="5" t="s">
        <v>165</v>
      </c>
      <c r="E5" s="5">
        <v>18888761</v>
      </c>
      <c r="F5" s="5">
        <v>6327645</v>
      </c>
      <c r="G5" s="5">
        <v>895859</v>
      </c>
      <c r="H5" s="5">
        <v>1451792</v>
      </c>
      <c r="I5" s="5">
        <v>10213465</v>
      </c>
      <c r="J5" s="5">
        <v>0</v>
      </c>
      <c r="K5" s="5">
        <v>21733214</v>
      </c>
      <c r="L5" s="5">
        <v>7497602</v>
      </c>
      <c r="M5" s="5">
        <v>1169113</v>
      </c>
      <c r="N5" s="5">
        <v>298222</v>
      </c>
      <c r="O5" s="5">
        <v>12768277</v>
      </c>
      <c r="P5" s="5">
        <v>0</v>
      </c>
    </row>
    <row r="6" spans="1:16">
      <c r="A6" s="5">
        <v>1388</v>
      </c>
      <c r="B6" s="5">
        <v>3</v>
      </c>
      <c r="C6" s="5" t="s">
        <v>166</v>
      </c>
      <c r="D6" s="5" t="s">
        <v>167</v>
      </c>
      <c r="E6" s="5">
        <v>450691</v>
      </c>
      <c r="F6" s="5">
        <v>126757</v>
      </c>
      <c r="G6" s="5">
        <v>2792</v>
      </c>
      <c r="H6" s="5">
        <v>8027</v>
      </c>
      <c r="I6" s="5">
        <v>313114</v>
      </c>
      <c r="J6" s="5">
        <v>0</v>
      </c>
      <c r="K6" s="5">
        <v>513057</v>
      </c>
      <c r="L6" s="5">
        <v>183608</v>
      </c>
      <c r="M6" s="5">
        <v>2937</v>
      </c>
      <c r="N6" s="5">
        <v>5139</v>
      </c>
      <c r="O6" s="5">
        <v>321372</v>
      </c>
      <c r="P6" s="5">
        <v>0</v>
      </c>
    </row>
    <row r="7" spans="1:16">
      <c r="A7" s="5">
        <v>1388</v>
      </c>
      <c r="B7" s="5">
        <v>4</v>
      </c>
      <c r="C7" s="5" t="s">
        <v>168</v>
      </c>
      <c r="D7" s="5" t="s">
        <v>167</v>
      </c>
      <c r="E7" s="5">
        <v>450691</v>
      </c>
      <c r="F7" s="5">
        <v>126757</v>
      </c>
      <c r="G7" s="5">
        <v>2792</v>
      </c>
      <c r="H7" s="5">
        <v>8027</v>
      </c>
      <c r="I7" s="5">
        <v>313114</v>
      </c>
      <c r="J7" s="5">
        <v>0</v>
      </c>
      <c r="K7" s="5">
        <v>513057</v>
      </c>
      <c r="L7" s="5">
        <v>183608</v>
      </c>
      <c r="M7" s="5">
        <v>2937</v>
      </c>
      <c r="N7" s="5">
        <v>5139</v>
      </c>
      <c r="O7" s="5">
        <v>321372</v>
      </c>
      <c r="P7" s="5">
        <v>0</v>
      </c>
    </row>
    <row r="8" spans="1:16">
      <c r="A8" s="5">
        <v>1388</v>
      </c>
      <c r="B8" s="5">
        <v>3</v>
      </c>
      <c r="C8" s="5" t="s">
        <v>169</v>
      </c>
      <c r="D8" s="5" t="s">
        <v>170</v>
      </c>
      <c r="E8" s="5">
        <v>250772</v>
      </c>
      <c r="F8" s="5">
        <v>137722</v>
      </c>
      <c r="G8" s="5">
        <v>1312</v>
      </c>
      <c r="H8" s="5">
        <v>70</v>
      </c>
      <c r="I8" s="5">
        <v>111668</v>
      </c>
      <c r="J8" s="5">
        <v>0</v>
      </c>
      <c r="K8" s="5">
        <v>351904</v>
      </c>
      <c r="L8" s="5">
        <v>239543</v>
      </c>
      <c r="M8" s="5">
        <v>60</v>
      </c>
      <c r="N8" s="5">
        <v>140</v>
      </c>
      <c r="O8" s="5">
        <v>112161</v>
      </c>
      <c r="P8" s="5">
        <v>0</v>
      </c>
    </row>
    <row r="9" spans="1:16">
      <c r="A9" s="5">
        <v>1388</v>
      </c>
      <c r="B9" s="5">
        <v>4</v>
      </c>
      <c r="C9" s="5" t="s">
        <v>171</v>
      </c>
      <c r="D9" s="5" t="s">
        <v>170</v>
      </c>
      <c r="E9" s="5">
        <v>250772</v>
      </c>
      <c r="F9" s="5">
        <v>137722</v>
      </c>
      <c r="G9" s="5">
        <v>1312</v>
      </c>
      <c r="H9" s="5">
        <v>70</v>
      </c>
      <c r="I9" s="5">
        <v>111668</v>
      </c>
      <c r="J9" s="5">
        <v>0</v>
      </c>
      <c r="K9" s="5">
        <v>351904</v>
      </c>
      <c r="L9" s="5">
        <v>239543</v>
      </c>
      <c r="M9" s="5">
        <v>60</v>
      </c>
      <c r="N9" s="5">
        <v>140</v>
      </c>
      <c r="O9" s="5">
        <v>112161</v>
      </c>
      <c r="P9" s="5">
        <v>0</v>
      </c>
    </row>
    <row r="10" spans="1:16">
      <c r="A10" s="5">
        <v>1388</v>
      </c>
      <c r="B10" s="5">
        <v>3</v>
      </c>
      <c r="C10" s="5" t="s">
        <v>172</v>
      </c>
      <c r="D10" s="5" t="s">
        <v>173</v>
      </c>
      <c r="E10" s="5">
        <v>1235858</v>
      </c>
      <c r="F10" s="5">
        <v>399329</v>
      </c>
      <c r="G10" s="5">
        <v>99014</v>
      </c>
      <c r="H10" s="5">
        <v>10781</v>
      </c>
      <c r="I10" s="5">
        <v>726735</v>
      </c>
      <c r="J10" s="5">
        <v>0</v>
      </c>
      <c r="K10" s="5">
        <v>1327400</v>
      </c>
      <c r="L10" s="5">
        <v>466590</v>
      </c>
      <c r="M10" s="5">
        <v>117136</v>
      </c>
      <c r="N10" s="5">
        <v>13502</v>
      </c>
      <c r="O10" s="5">
        <v>730172</v>
      </c>
      <c r="P10" s="5">
        <v>0</v>
      </c>
    </row>
    <row r="11" spans="1:16">
      <c r="A11" s="5">
        <v>1388</v>
      </c>
      <c r="B11" s="5">
        <v>4</v>
      </c>
      <c r="C11" s="5" t="s">
        <v>174</v>
      </c>
      <c r="D11" s="5" t="s">
        <v>173</v>
      </c>
      <c r="E11" s="5">
        <v>1235858</v>
      </c>
      <c r="F11" s="5">
        <v>399329</v>
      </c>
      <c r="G11" s="5">
        <v>99014</v>
      </c>
      <c r="H11" s="5">
        <v>10781</v>
      </c>
      <c r="I11" s="5">
        <v>726735</v>
      </c>
      <c r="J11" s="5">
        <v>0</v>
      </c>
      <c r="K11" s="5">
        <v>1327400</v>
      </c>
      <c r="L11" s="5">
        <v>466590</v>
      </c>
      <c r="M11" s="5">
        <v>117136</v>
      </c>
      <c r="N11" s="5">
        <v>13502</v>
      </c>
      <c r="O11" s="5">
        <v>730172</v>
      </c>
      <c r="P11" s="5">
        <v>0</v>
      </c>
    </row>
    <row r="12" spans="1:16">
      <c r="A12" s="5">
        <v>1388</v>
      </c>
      <c r="B12" s="5">
        <v>3</v>
      </c>
      <c r="C12" s="5" t="s">
        <v>175</v>
      </c>
      <c r="D12" s="5" t="s">
        <v>176</v>
      </c>
      <c r="E12" s="5">
        <v>5938029</v>
      </c>
      <c r="F12" s="5">
        <v>1470432</v>
      </c>
      <c r="G12" s="5">
        <v>333672</v>
      </c>
      <c r="H12" s="5">
        <v>1313234</v>
      </c>
      <c r="I12" s="5">
        <v>2820691</v>
      </c>
      <c r="J12" s="5">
        <v>0</v>
      </c>
      <c r="K12" s="5">
        <v>5962935</v>
      </c>
      <c r="L12" s="5">
        <v>1671447</v>
      </c>
      <c r="M12" s="5">
        <v>292436</v>
      </c>
      <c r="N12" s="5">
        <v>121200</v>
      </c>
      <c r="O12" s="5">
        <v>3877851</v>
      </c>
      <c r="P12" s="5">
        <v>0</v>
      </c>
    </row>
    <row r="13" spans="1:16">
      <c r="A13" s="5">
        <v>1388</v>
      </c>
      <c r="B13" s="5">
        <v>4</v>
      </c>
      <c r="C13" s="5" t="s">
        <v>177</v>
      </c>
      <c r="D13" s="5" t="s">
        <v>176</v>
      </c>
      <c r="E13" s="5">
        <v>5938029</v>
      </c>
      <c r="F13" s="5">
        <v>1470432</v>
      </c>
      <c r="G13" s="5">
        <v>333672</v>
      </c>
      <c r="H13" s="5">
        <v>1313234</v>
      </c>
      <c r="I13" s="5">
        <v>2820691</v>
      </c>
      <c r="J13" s="5">
        <v>0</v>
      </c>
      <c r="K13" s="5">
        <v>5962935</v>
      </c>
      <c r="L13" s="5">
        <v>1671447</v>
      </c>
      <c r="M13" s="5">
        <v>292436</v>
      </c>
      <c r="N13" s="5">
        <v>121200</v>
      </c>
      <c r="O13" s="5">
        <v>3877851</v>
      </c>
      <c r="P13" s="5">
        <v>0</v>
      </c>
    </row>
    <row r="14" spans="1:16">
      <c r="A14" s="5">
        <v>1388</v>
      </c>
      <c r="B14" s="5">
        <v>3</v>
      </c>
      <c r="C14" s="5" t="s">
        <v>178</v>
      </c>
      <c r="D14" s="5" t="s">
        <v>179</v>
      </c>
      <c r="E14" s="5">
        <v>2704463</v>
      </c>
      <c r="F14" s="5">
        <v>850216</v>
      </c>
      <c r="G14" s="5">
        <v>49617</v>
      </c>
      <c r="H14" s="5">
        <v>79488</v>
      </c>
      <c r="I14" s="5">
        <v>1725143</v>
      </c>
      <c r="J14" s="5">
        <v>0</v>
      </c>
      <c r="K14" s="5">
        <v>3612724</v>
      </c>
      <c r="L14" s="5">
        <v>992187</v>
      </c>
      <c r="M14" s="5">
        <v>59237</v>
      </c>
      <c r="N14" s="5">
        <v>38455</v>
      </c>
      <c r="O14" s="5">
        <v>2522845</v>
      </c>
      <c r="P14" s="5">
        <v>0</v>
      </c>
    </row>
    <row r="15" spans="1:16">
      <c r="A15" s="5">
        <v>1388</v>
      </c>
      <c r="B15" s="5">
        <v>4</v>
      </c>
      <c r="C15" s="5" t="s">
        <v>180</v>
      </c>
      <c r="D15" s="5" t="s">
        <v>179</v>
      </c>
      <c r="E15" s="5">
        <v>2704463</v>
      </c>
      <c r="F15" s="5">
        <v>850216</v>
      </c>
      <c r="G15" s="5">
        <v>49617</v>
      </c>
      <c r="H15" s="5">
        <v>79488</v>
      </c>
      <c r="I15" s="5">
        <v>1725143</v>
      </c>
      <c r="J15" s="5">
        <v>0</v>
      </c>
      <c r="K15" s="5">
        <v>3612724</v>
      </c>
      <c r="L15" s="5">
        <v>992187</v>
      </c>
      <c r="M15" s="5">
        <v>59237</v>
      </c>
      <c r="N15" s="5">
        <v>38455</v>
      </c>
      <c r="O15" s="5">
        <v>2522845</v>
      </c>
      <c r="P15" s="5">
        <v>0</v>
      </c>
    </row>
    <row r="16" spans="1:16">
      <c r="A16" s="5">
        <v>1388</v>
      </c>
      <c r="B16" s="5">
        <v>3</v>
      </c>
      <c r="C16" s="5" t="s">
        <v>181</v>
      </c>
      <c r="D16" s="5" t="s">
        <v>182</v>
      </c>
      <c r="E16" s="5">
        <v>425329</v>
      </c>
      <c r="F16" s="5">
        <v>121914</v>
      </c>
      <c r="G16" s="5">
        <v>500</v>
      </c>
      <c r="H16" s="5">
        <v>2159</v>
      </c>
      <c r="I16" s="5">
        <v>300755</v>
      </c>
      <c r="J16" s="5">
        <v>0</v>
      </c>
      <c r="K16" s="5">
        <v>1151002</v>
      </c>
      <c r="L16" s="5">
        <v>530878</v>
      </c>
      <c r="M16" s="5">
        <v>4998</v>
      </c>
      <c r="N16" s="5">
        <v>2148</v>
      </c>
      <c r="O16" s="5">
        <v>612978</v>
      </c>
      <c r="P16" s="5">
        <v>0</v>
      </c>
    </row>
    <row r="17" spans="1:16">
      <c r="A17" s="5">
        <v>1388</v>
      </c>
      <c r="B17" s="5">
        <v>4</v>
      </c>
      <c r="C17" s="5" t="s">
        <v>183</v>
      </c>
      <c r="D17" s="5" t="s">
        <v>184</v>
      </c>
      <c r="E17" s="5">
        <v>346513</v>
      </c>
      <c r="F17" s="5">
        <v>88443</v>
      </c>
      <c r="G17" s="5">
        <v>500</v>
      </c>
      <c r="H17" s="5">
        <v>1975</v>
      </c>
      <c r="I17" s="5">
        <v>255595</v>
      </c>
      <c r="J17" s="5">
        <v>0</v>
      </c>
      <c r="K17" s="5">
        <v>1038952</v>
      </c>
      <c r="L17" s="5">
        <v>468612</v>
      </c>
      <c r="M17" s="5">
        <v>300</v>
      </c>
      <c r="N17" s="5">
        <v>2147</v>
      </c>
      <c r="O17" s="5">
        <v>567893</v>
      </c>
      <c r="P17" s="5">
        <v>0</v>
      </c>
    </row>
    <row r="18" spans="1:16">
      <c r="A18" s="5">
        <v>1388</v>
      </c>
      <c r="B18" s="5">
        <v>4</v>
      </c>
      <c r="C18" s="5" t="s">
        <v>185</v>
      </c>
      <c r="D18" s="5" t="s">
        <v>186</v>
      </c>
      <c r="E18" s="5">
        <v>78815</v>
      </c>
      <c r="F18" s="5">
        <v>33471</v>
      </c>
      <c r="G18" s="5">
        <v>0</v>
      </c>
      <c r="H18" s="5">
        <v>184</v>
      </c>
      <c r="I18" s="5">
        <v>45160</v>
      </c>
      <c r="J18" s="5">
        <v>0</v>
      </c>
      <c r="K18" s="5">
        <v>112050</v>
      </c>
      <c r="L18" s="5">
        <v>62266</v>
      </c>
      <c r="M18" s="5">
        <v>4698</v>
      </c>
      <c r="N18" s="5">
        <v>1</v>
      </c>
      <c r="O18" s="5">
        <v>45085</v>
      </c>
      <c r="P18" s="5">
        <v>0</v>
      </c>
    </row>
    <row r="19" spans="1:16">
      <c r="A19" s="5">
        <v>1388</v>
      </c>
      <c r="B19" s="5">
        <v>3</v>
      </c>
      <c r="C19" s="5" t="s">
        <v>187</v>
      </c>
      <c r="D19" s="5" t="s">
        <v>188</v>
      </c>
      <c r="E19" s="5">
        <v>7317788</v>
      </c>
      <c r="F19" s="5">
        <v>3160075</v>
      </c>
      <c r="G19" s="5">
        <v>408770</v>
      </c>
      <c r="H19" s="5">
        <v>37575</v>
      </c>
      <c r="I19" s="5">
        <v>3711368</v>
      </c>
      <c r="J19" s="5">
        <v>0</v>
      </c>
      <c r="K19" s="5">
        <v>8137130</v>
      </c>
      <c r="L19" s="5">
        <v>3332055</v>
      </c>
      <c r="M19" s="5">
        <v>689685</v>
      </c>
      <c r="N19" s="5">
        <v>117176</v>
      </c>
      <c r="O19" s="5">
        <v>3998214</v>
      </c>
      <c r="P19" s="5">
        <v>0</v>
      </c>
    </row>
    <row r="20" spans="1:16">
      <c r="A20" s="5">
        <v>1388</v>
      </c>
      <c r="B20" s="5">
        <v>4</v>
      </c>
      <c r="C20" s="5" t="s">
        <v>189</v>
      </c>
      <c r="D20" s="5" t="s">
        <v>188</v>
      </c>
      <c r="E20" s="5">
        <v>1064858</v>
      </c>
      <c r="F20" s="5">
        <v>228438</v>
      </c>
      <c r="G20" s="5">
        <v>14348</v>
      </c>
      <c r="H20" s="5">
        <v>6147</v>
      </c>
      <c r="I20" s="5">
        <v>815925</v>
      </c>
      <c r="J20" s="5">
        <v>0</v>
      </c>
      <c r="K20" s="5">
        <v>1250575</v>
      </c>
      <c r="L20" s="5">
        <v>321146</v>
      </c>
      <c r="M20" s="5">
        <v>10932</v>
      </c>
      <c r="N20" s="5">
        <v>11461</v>
      </c>
      <c r="O20" s="5">
        <v>907036</v>
      </c>
      <c r="P20" s="5">
        <v>0</v>
      </c>
    </row>
    <row r="21" spans="1:16">
      <c r="A21" s="5">
        <v>1388</v>
      </c>
      <c r="B21" s="5">
        <v>4</v>
      </c>
      <c r="C21" s="5" t="s">
        <v>190</v>
      </c>
      <c r="D21" s="5" t="s">
        <v>191</v>
      </c>
      <c r="E21" s="5">
        <v>2700403</v>
      </c>
      <c r="F21" s="5">
        <v>1456697</v>
      </c>
      <c r="G21" s="5">
        <v>189805</v>
      </c>
      <c r="H21" s="5">
        <v>8375</v>
      </c>
      <c r="I21" s="5">
        <v>1045527</v>
      </c>
      <c r="J21" s="5">
        <v>0</v>
      </c>
      <c r="K21" s="5">
        <v>2456792</v>
      </c>
      <c r="L21" s="5">
        <v>1070716</v>
      </c>
      <c r="M21" s="5">
        <v>230375</v>
      </c>
      <c r="N21" s="5">
        <v>30933</v>
      </c>
      <c r="O21" s="5">
        <v>1124768</v>
      </c>
      <c r="P21" s="5">
        <v>0</v>
      </c>
    </row>
    <row r="22" spans="1:16">
      <c r="A22" s="5">
        <v>1388</v>
      </c>
      <c r="B22" s="5">
        <v>4</v>
      </c>
      <c r="C22" s="5" t="s">
        <v>192</v>
      </c>
      <c r="D22" s="5" t="s">
        <v>193</v>
      </c>
      <c r="E22" s="5">
        <v>418896</v>
      </c>
      <c r="F22" s="5">
        <v>111779</v>
      </c>
      <c r="G22" s="5">
        <v>65119</v>
      </c>
      <c r="H22" s="5">
        <v>2830</v>
      </c>
      <c r="I22" s="5">
        <v>239168</v>
      </c>
      <c r="J22" s="5">
        <v>0</v>
      </c>
      <c r="K22" s="5">
        <v>532645</v>
      </c>
      <c r="L22" s="5">
        <v>138451</v>
      </c>
      <c r="M22" s="5">
        <v>92557</v>
      </c>
      <c r="N22" s="5">
        <v>3030</v>
      </c>
      <c r="O22" s="5">
        <v>298606</v>
      </c>
      <c r="P22" s="5">
        <v>0</v>
      </c>
    </row>
    <row r="23" spans="1:16">
      <c r="A23" s="5">
        <v>1388</v>
      </c>
      <c r="B23" s="5">
        <v>4</v>
      </c>
      <c r="C23" s="5" t="s">
        <v>194</v>
      </c>
      <c r="D23" s="5" t="s">
        <v>195</v>
      </c>
      <c r="E23" s="5">
        <v>96186</v>
      </c>
      <c r="F23" s="5">
        <v>29314</v>
      </c>
      <c r="G23" s="5">
        <v>0</v>
      </c>
      <c r="H23" s="5">
        <v>70</v>
      </c>
      <c r="I23" s="5">
        <v>66802</v>
      </c>
      <c r="J23" s="5">
        <v>0</v>
      </c>
      <c r="K23" s="5">
        <v>105349</v>
      </c>
      <c r="L23" s="5">
        <v>50630</v>
      </c>
      <c r="M23" s="5">
        <v>0</v>
      </c>
      <c r="N23" s="5">
        <v>18</v>
      </c>
      <c r="O23" s="5">
        <v>54701</v>
      </c>
      <c r="P23" s="5">
        <v>0</v>
      </c>
    </row>
    <row r="24" spans="1:16">
      <c r="A24" s="5">
        <v>1388</v>
      </c>
      <c r="B24" s="5">
        <v>4</v>
      </c>
      <c r="C24" s="5" t="s">
        <v>196</v>
      </c>
      <c r="D24" s="5" t="s">
        <v>197</v>
      </c>
      <c r="E24" s="5">
        <v>100937</v>
      </c>
      <c r="F24" s="5">
        <v>7344</v>
      </c>
      <c r="G24" s="5">
        <v>5501</v>
      </c>
      <c r="H24" s="5">
        <v>0</v>
      </c>
      <c r="I24" s="5">
        <v>88092</v>
      </c>
      <c r="J24" s="5">
        <v>0</v>
      </c>
      <c r="K24" s="5">
        <v>105891</v>
      </c>
      <c r="L24" s="5">
        <v>13602</v>
      </c>
      <c r="M24" s="5">
        <v>5475</v>
      </c>
      <c r="N24" s="5">
        <v>533</v>
      </c>
      <c r="O24" s="5">
        <v>86281</v>
      </c>
      <c r="P24" s="5">
        <v>0</v>
      </c>
    </row>
    <row r="25" spans="1:16">
      <c r="A25" s="5">
        <v>1388</v>
      </c>
      <c r="B25" s="5">
        <v>4</v>
      </c>
      <c r="C25" s="5" t="s">
        <v>198</v>
      </c>
      <c r="D25" s="5" t="s">
        <v>199</v>
      </c>
      <c r="E25" s="5">
        <v>2936508</v>
      </c>
      <c r="F25" s="5">
        <v>1326502</v>
      </c>
      <c r="G25" s="5">
        <v>133997</v>
      </c>
      <c r="H25" s="5">
        <v>20154</v>
      </c>
      <c r="I25" s="5">
        <v>1455854</v>
      </c>
      <c r="J25" s="5">
        <v>0</v>
      </c>
      <c r="K25" s="5">
        <v>3685879</v>
      </c>
      <c r="L25" s="5">
        <v>1737510</v>
      </c>
      <c r="M25" s="5">
        <v>350345</v>
      </c>
      <c r="N25" s="5">
        <v>71202</v>
      </c>
      <c r="O25" s="5">
        <v>1526822</v>
      </c>
      <c r="P25" s="5">
        <v>0</v>
      </c>
    </row>
    <row r="26" spans="1:16">
      <c r="A26" s="5">
        <v>1388</v>
      </c>
      <c r="B26" s="5">
        <v>3</v>
      </c>
      <c r="C26" s="5" t="s">
        <v>200</v>
      </c>
      <c r="D26" s="5" t="s">
        <v>201</v>
      </c>
      <c r="E26" s="5">
        <v>565832</v>
      </c>
      <c r="F26" s="5">
        <v>61200</v>
      </c>
      <c r="G26" s="5">
        <v>183</v>
      </c>
      <c r="H26" s="5">
        <v>459</v>
      </c>
      <c r="I26" s="5">
        <v>503991</v>
      </c>
      <c r="J26" s="5">
        <v>0</v>
      </c>
      <c r="K26" s="5">
        <v>677063</v>
      </c>
      <c r="L26" s="5">
        <v>81293</v>
      </c>
      <c r="M26" s="5">
        <v>2625</v>
      </c>
      <c r="N26" s="5">
        <v>462</v>
      </c>
      <c r="O26" s="5">
        <v>592683</v>
      </c>
      <c r="P26" s="5">
        <v>0</v>
      </c>
    </row>
    <row r="27" spans="1:16">
      <c r="A27" s="5">
        <v>1388</v>
      </c>
      <c r="B27" s="5">
        <v>4</v>
      </c>
      <c r="C27" s="5" t="s">
        <v>202</v>
      </c>
      <c r="D27" s="5" t="s">
        <v>201</v>
      </c>
      <c r="E27" s="5">
        <v>565832</v>
      </c>
      <c r="F27" s="5">
        <v>61200</v>
      </c>
      <c r="G27" s="5">
        <v>183</v>
      </c>
      <c r="H27" s="5">
        <v>459</v>
      </c>
      <c r="I27" s="5">
        <v>503991</v>
      </c>
      <c r="J27" s="5">
        <v>0</v>
      </c>
      <c r="K27" s="5">
        <v>677063</v>
      </c>
      <c r="L27" s="5">
        <v>81293</v>
      </c>
      <c r="M27" s="5">
        <v>2625</v>
      </c>
      <c r="N27" s="5">
        <v>462</v>
      </c>
      <c r="O27" s="5">
        <v>592683</v>
      </c>
      <c r="P27" s="5">
        <v>0</v>
      </c>
    </row>
    <row r="28" spans="1:16">
      <c r="A28" s="5">
        <v>1388</v>
      </c>
      <c r="B28" s="5">
        <v>2</v>
      </c>
      <c r="C28" s="5" t="s">
        <v>203</v>
      </c>
      <c r="D28" s="5" t="s">
        <v>204</v>
      </c>
      <c r="E28" s="5">
        <v>1511299</v>
      </c>
      <c r="F28" s="5">
        <v>227490</v>
      </c>
      <c r="G28" s="5">
        <v>10718</v>
      </c>
      <c r="H28" s="5">
        <v>145722</v>
      </c>
      <c r="I28" s="5">
        <v>1127368</v>
      </c>
      <c r="J28" s="5">
        <v>0</v>
      </c>
      <c r="K28" s="5">
        <v>2056585</v>
      </c>
      <c r="L28" s="5">
        <v>341451</v>
      </c>
      <c r="M28" s="5">
        <v>139008</v>
      </c>
      <c r="N28" s="5">
        <v>230928</v>
      </c>
      <c r="O28" s="5">
        <v>1345198</v>
      </c>
      <c r="P28" s="5">
        <v>0</v>
      </c>
    </row>
    <row r="29" spans="1:16">
      <c r="A29" s="5">
        <v>1388</v>
      </c>
      <c r="B29" s="5">
        <v>3</v>
      </c>
      <c r="C29" s="5" t="s">
        <v>205</v>
      </c>
      <c r="D29" s="5" t="s">
        <v>204</v>
      </c>
      <c r="E29" s="5">
        <v>1511299</v>
      </c>
      <c r="F29" s="5">
        <v>227490</v>
      </c>
      <c r="G29" s="5">
        <v>10718</v>
      </c>
      <c r="H29" s="5">
        <v>145722</v>
      </c>
      <c r="I29" s="5">
        <v>1127368</v>
      </c>
      <c r="J29" s="5">
        <v>0</v>
      </c>
      <c r="K29" s="5">
        <v>2056585</v>
      </c>
      <c r="L29" s="5">
        <v>341451</v>
      </c>
      <c r="M29" s="5">
        <v>139008</v>
      </c>
      <c r="N29" s="5">
        <v>230928</v>
      </c>
      <c r="O29" s="5">
        <v>1345198</v>
      </c>
      <c r="P29" s="5">
        <v>0</v>
      </c>
    </row>
    <row r="30" spans="1:16">
      <c r="A30" s="5">
        <v>1388</v>
      </c>
      <c r="B30" s="5">
        <v>4</v>
      </c>
      <c r="C30" s="5" t="s">
        <v>206</v>
      </c>
      <c r="D30" s="5" t="s">
        <v>207</v>
      </c>
      <c r="E30" s="5">
        <v>34754</v>
      </c>
      <c r="F30" s="5">
        <v>7729</v>
      </c>
      <c r="G30" s="5">
        <v>6017</v>
      </c>
      <c r="H30" s="5">
        <v>0</v>
      </c>
      <c r="I30" s="5">
        <v>21008</v>
      </c>
      <c r="J30" s="5">
        <v>0</v>
      </c>
      <c r="K30" s="5">
        <v>89082</v>
      </c>
      <c r="L30" s="5">
        <v>28835</v>
      </c>
      <c r="M30" s="5">
        <v>6585</v>
      </c>
      <c r="N30" s="5">
        <v>0</v>
      </c>
      <c r="O30" s="5">
        <v>53661</v>
      </c>
      <c r="P30" s="5">
        <v>0</v>
      </c>
    </row>
    <row r="31" spans="1:16">
      <c r="A31" s="5">
        <v>1388</v>
      </c>
      <c r="B31" s="5">
        <v>4</v>
      </c>
      <c r="C31" s="5" t="s">
        <v>208</v>
      </c>
      <c r="D31" s="5" t="s">
        <v>209</v>
      </c>
      <c r="E31" s="5">
        <v>113670</v>
      </c>
      <c r="F31" s="5">
        <v>10040</v>
      </c>
      <c r="G31" s="5">
        <v>320</v>
      </c>
      <c r="H31" s="5">
        <v>0</v>
      </c>
      <c r="I31" s="5">
        <v>103311</v>
      </c>
      <c r="J31" s="5">
        <v>0</v>
      </c>
      <c r="K31" s="5">
        <v>209858</v>
      </c>
      <c r="L31" s="5">
        <v>46189</v>
      </c>
      <c r="M31" s="5">
        <v>1000</v>
      </c>
      <c r="N31" s="5">
        <v>0</v>
      </c>
      <c r="O31" s="5">
        <v>162669</v>
      </c>
      <c r="P31" s="5">
        <v>0</v>
      </c>
    </row>
    <row r="32" spans="1:16">
      <c r="A32" s="5">
        <v>1388</v>
      </c>
      <c r="B32" s="5">
        <v>4</v>
      </c>
      <c r="C32" s="5" t="s">
        <v>210</v>
      </c>
      <c r="D32" s="5" t="s">
        <v>211</v>
      </c>
      <c r="E32" s="5">
        <v>1362875</v>
      </c>
      <c r="F32" s="5">
        <v>209722</v>
      </c>
      <c r="G32" s="5">
        <v>4381</v>
      </c>
      <c r="H32" s="5">
        <v>145722</v>
      </c>
      <c r="I32" s="5">
        <v>1003049</v>
      </c>
      <c r="J32" s="5">
        <v>0</v>
      </c>
      <c r="K32" s="5">
        <v>1757646</v>
      </c>
      <c r="L32" s="5">
        <v>266427</v>
      </c>
      <c r="M32" s="5">
        <v>131423</v>
      </c>
      <c r="N32" s="5">
        <v>230928</v>
      </c>
      <c r="O32" s="5">
        <v>1128868</v>
      </c>
      <c r="P32" s="5">
        <v>0</v>
      </c>
    </row>
    <row r="33" spans="1:16">
      <c r="A33" s="5">
        <v>1388</v>
      </c>
      <c r="B33" s="5">
        <v>2</v>
      </c>
      <c r="C33" s="5" t="s">
        <v>212</v>
      </c>
      <c r="D33" s="5" t="s">
        <v>213</v>
      </c>
      <c r="E33" s="5">
        <v>9656519</v>
      </c>
      <c r="F33" s="5">
        <v>272173</v>
      </c>
      <c r="G33" s="5">
        <v>0</v>
      </c>
      <c r="H33" s="5">
        <v>0</v>
      </c>
      <c r="I33" s="5">
        <v>9384346</v>
      </c>
      <c r="J33" s="5">
        <v>0</v>
      </c>
      <c r="K33" s="5">
        <v>12151352</v>
      </c>
      <c r="L33" s="5">
        <v>716598</v>
      </c>
      <c r="M33" s="5">
        <v>0</v>
      </c>
      <c r="N33" s="5">
        <v>0</v>
      </c>
      <c r="O33" s="5">
        <v>11434754</v>
      </c>
      <c r="P33" s="5">
        <v>0</v>
      </c>
    </row>
    <row r="34" spans="1:16">
      <c r="A34" s="5">
        <v>1388</v>
      </c>
      <c r="B34" s="5">
        <v>3</v>
      </c>
      <c r="C34" s="5" t="s">
        <v>214</v>
      </c>
      <c r="D34" s="5" t="s">
        <v>215</v>
      </c>
      <c r="E34" s="5">
        <v>9656519</v>
      </c>
      <c r="F34" s="5">
        <v>272173</v>
      </c>
      <c r="G34" s="5">
        <v>0</v>
      </c>
      <c r="H34" s="5">
        <v>0</v>
      </c>
      <c r="I34" s="5">
        <v>9384346</v>
      </c>
      <c r="J34" s="5">
        <v>0</v>
      </c>
      <c r="K34" s="5">
        <v>12151352</v>
      </c>
      <c r="L34" s="5">
        <v>716598</v>
      </c>
      <c r="M34" s="5">
        <v>0</v>
      </c>
      <c r="N34" s="5">
        <v>0</v>
      </c>
      <c r="O34" s="5">
        <v>11434754</v>
      </c>
      <c r="P34" s="5">
        <v>0</v>
      </c>
    </row>
    <row r="35" spans="1:16">
      <c r="A35" s="5">
        <v>1388</v>
      </c>
      <c r="B35" s="5">
        <v>4</v>
      </c>
      <c r="C35" s="5" t="s">
        <v>216</v>
      </c>
      <c r="D35" s="5" t="s">
        <v>217</v>
      </c>
      <c r="E35" s="5">
        <v>9656519</v>
      </c>
      <c r="F35" s="5">
        <v>272173</v>
      </c>
      <c r="G35" s="5">
        <v>0</v>
      </c>
      <c r="H35" s="5">
        <v>0</v>
      </c>
      <c r="I35" s="5">
        <v>9384346</v>
      </c>
      <c r="J35" s="5">
        <v>0</v>
      </c>
      <c r="K35" s="5">
        <v>12151352</v>
      </c>
      <c r="L35" s="5">
        <v>716598</v>
      </c>
      <c r="M35" s="5">
        <v>0</v>
      </c>
      <c r="N35" s="5">
        <v>0</v>
      </c>
      <c r="O35" s="5">
        <v>11434754</v>
      </c>
      <c r="P35" s="5">
        <v>0</v>
      </c>
    </row>
    <row r="36" spans="1:16">
      <c r="A36" s="5">
        <v>1388</v>
      </c>
      <c r="B36" s="5">
        <v>2</v>
      </c>
      <c r="C36" s="5" t="s">
        <v>218</v>
      </c>
      <c r="D36" s="5" t="s">
        <v>219</v>
      </c>
      <c r="E36" s="5">
        <v>10521965</v>
      </c>
      <c r="F36" s="5">
        <v>3838972</v>
      </c>
      <c r="G36" s="5">
        <v>1367051</v>
      </c>
      <c r="H36" s="5">
        <v>146687</v>
      </c>
      <c r="I36" s="5">
        <v>5169255</v>
      </c>
      <c r="J36" s="5">
        <v>0</v>
      </c>
      <c r="K36" s="5">
        <v>11960662</v>
      </c>
      <c r="L36" s="5">
        <v>4636109</v>
      </c>
      <c r="M36" s="5">
        <v>1503028</v>
      </c>
      <c r="N36" s="5">
        <v>195032</v>
      </c>
      <c r="O36" s="5">
        <v>5626493</v>
      </c>
      <c r="P36" s="5">
        <v>0</v>
      </c>
    </row>
    <row r="37" spans="1:16">
      <c r="A37" s="5">
        <v>1388</v>
      </c>
      <c r="B37" s="5">
        <v>3</v>
      </c>
      <c r="C37" s="5" t="s">
        <v>220</v>
      </c>
      <c r="D37" s="5" t="s">
        <v>221</v>
      </c>
      <c r="E37" s="5">
        <v>6611537</v>
      </c>
      <c r="F37" s="5">
        <v>2647944</v>
      </c>
      <c r="G37" s="5">
        <v>835349</v>
      </c>
      <c r="H37" s="5">
        <v>107573</v>
      </c>
      <c r="I37" s="5">
        <v>3020672</v>
      </c>
      <c r="J37" s="5">
        <v>0</v>
      </c>
      <c r="K37" s="5">
        <v>7968072</v>
      </c>
      <c r="L37" s="5">
        <v>3114648</v>
      </c>
      <c r="M37" s="5">
        <v>967835</v>
      </c>
      <c r="N37" s="5">
        <v>157488</v>
      </c>
      <c r="O37" s="5">
        <v>3728101</v>
      </c>
      <c r="P37" s="5">
        <v>0</v>
      </c>
    </row>
    <row r="38" spans="1:16">
      <c r="A38" s="5">
        <v>1388</v>
      </c>
      <c r="B38" s="5">
        <v>4</v>
      </c>
      <c r="C38" s="5" t="s">
        <v>222</v>
      </c>
      <c r="D38" s="5" t="s">
        <v>223</v>
      </c>
      <c r="E38" s="5">
        <v>4404226</v>
      </c>
      <c r="F38" s="5">
        <v>1735107</v>
      </c>
      <c r="G38" s="5">
        <v>508222</v>
      </c>
      <c r="H38" s="5">
        <v>16695</v>
      </c>
      <c r="I38" s="5">
        <v>2144203</v>
      </c>
      <c r="J38" s="5">
        <v>0</v>
      </c>
      <c r="K38" s="5">
        <v>5593990</v>
      </c>
      <c r="L38" s="5">
        <v>2153927</v>
      </c>
      <c r="M38" s="5">
        <v>661856</v>
      </c>
      <c r="N38" s="5">
        <v>58794</v>
      </c>
      <c r="O38" s="5">
        <v>2719413</v>
      </c>
      <c r="P38" s="5">
        <v>0</v>
      </c>
    </row>
    <row r="39" spans="1:16">
      <c r="A39" s="5">
        <v>1388</v>
      </c>
      <c r="B39" s="5">
        <v>4</v>
      </c>
      <c r="C39" s="5" t="s">
        <v>224</v>
      </c>
      <c r="D39" s="5" t="s">
        <v>225</v>
      </c>
      <c r="E39" s="5">
        <v>1823761</v>
      </c>
      <c r="F39" s="5">
        <v>775211</v>
      </c>
      <c r="G39" s="5">
        <v>254753</v>
      </c>
      <c r="H39" s="5">
        <v>86958</v>
      </c>
      <c r="I39" s="5">
        <v>706840</v>
      </c>
      <c r="J39" s="5">
        <v>0</v>
      </c>
      <c r="K39" s="5">
        <v>1931032</v>
      </c>
      <c r="L39" s="5">
        <v>857116</v>
      </c>
      <c r="M39" s="5">
        <v>225295</v>
      </c>
      <c r="N39" s="5">
        <v>94773</v>
      </c>
      <c r="O39" s="5">
        <v>753848</v>
      </c>
      <c r="P39" s="5">
        <v>0</v>
      </c>
    </row>
    <row r="40" spans="1:16">
      <c r="A40" s="5">
        <v>1388</v>
      </c>
      <c r="B40" s="5">
        <v>4</v>
      </c>
      <c r="C40" s="5" t="s">
        <v>226</v>
      </c>
      <c r="D40" s="5" t="s">
        <v>227</v>
      </c>
      <c r="E40" s="5">
        <v>383550</v>
      </c>
      <c r="F40" s="5">
        <v>137626</v>
      </c>
      <c r="G40" s="5">
        <v>72375</v>
      </c>
      <c r="H40" s="5">
        <v>3921</v>
      </c>
      <c r="I40" s="5">
        <v>169629</v>
      </c>
      <c r="J40" s="5">
        <v>0</v>
      </c>
      <c r="K40" s="5">
        <v>443050</v>
      </c>
      <c r="L40" s="5">
        <v>103605</v>
      </c>
      <c r="M40" s="5">
        <v>80684</v>
      </c>
      <c r="N40" s="5">
        <v>3921</v>
      </c>
      <c r="O40" s="5">
        <v>254840</v>
      </c>
      <c r="P40" s="5">
        <v>0</v>
      </c>
    </row>
    <row r="41" spans="1:16">
      <c r="A41" s="5">
        <v>1388</v>
      </c>
      <c r="B41" s="5">
        <v>3</v>
      </c>
      <c r="C41" s="5" t="s">
        <v>228</v>
      </c>
      <c r="D41" s="5" t="s">
        <v>229</v>
      </c>
      <c r="E41" s="5">
        <v>3910428</v>
      </c>
      <c r="F41" s="5">
        <v>1191028</v>
      </c>
      <c r="G41" s="5">
        <v>531701</v>
      </c>
      <c r="H41" s="5">
        <v>39114</v>
      </c>
      <c r="I41" s="5">
        <v>2148584</v>
      </c>
      <c r="J41" s="5">
        <v>0</v>
      </c>
      <c r="K41" s="5">
        <v>3992589</v>
      </c>
      <c r="L41" s="5">
        <v>1521461</v>
      </c>
      <c r="M41" s="5">
        <v>535193</v>
      </c>
      <c r="N41" s="5">
        <v>37543</v>
      </c>
      <c r="O41" s="5">
        <v>1898392</v>
      </c>
      <c r="P41" s="5">
        <v>0</v>
      </c>
    </row>
    <row r="42" spans="1:16">
      <c r="A42" s="5">
        <v>1388</v>
      </c>
      <c r="B42" s="5">
        <v>4</v>
      </c>
      <c r="C42" s="5" t="s">
        <v>230</v>
      </c>
      <c r="D42" s="5" t="s">
        <v>231</v>
      </c>
      <c r="E42" s="5">
        <v>49484</v>
      </c>
      <c r="F42" s="5">
        <v>12692</v>
      </c>
      <c r="G42" s="5">
        <v>20583</v>
      </c>
      <c r="H42" s="5">
        <v>0</v>
      </c>
      <c r="I42" s="5">
        <v>16209</v>
      </c>
      <c r="J42" s="5">
        <v>0</v>
      </c>
      <c r="K42" s="5">
        <v>53973</v>
      </c>
      <c r="L42" s="5">
        <v>14135</v>
      </c>
      <c r="M42" s="5">
        <v>26024</v>
      </c>
      <c r="N42" s="5">
        <v>0</v>
      </c>
      <c r="O42" s="5">
        <v>13814</v>
      </c>
      <c r="P42" s="5">
        <v>0</v>
      </c>
    </row>
    <row r="43" spans="1:16">
      <c r="A43" s="5">
        <v>1388</v>
      </c>
      <c r="B43" s="5">
        <v>4</v>
      </c>
      <c r="C43" s="5" t="s">
        <v>232</v>
      </c>
      <c r="D43" s="5" t="s">
        <v>233</v>
      </c>
      <c r="E43" s="5">
        <v>1160280</v>
      </c>
      <c r="F43" s="5">
        <v>240141</v>
      </c>
      <c r="G43" s="5">
        <v>192621</v>
      </c>
      <c r="H43" s="5">
        <v>5845</v>
      </c>
      <c r="I43" s="5">
        <v>721673</v>
      </c>
      <c r="J43" s="5">
        <v>0</v>
      </c>
      <c r="K43" s="5">
        <v>1110420</v>
      </c>
      <c r="L43" s="5">
        <v>223575</v>
      </c>
      <c r="M43" s="5">
        <v>222707</v>
      </c>
      <c r="N43" s="5">
        <v>0</v>
      </c>
      <c r="O43" s="5">
        <v>664138</v>
      </c>
      <c r="P43" s="5">
        <v>0</v>
      </c>
    </row>
    <row r="44" spans="1:16">
      <c r="A44" s="5">
        <v>1388</v>
      </c>
      <c r="B44" s="5">
        <v>4</v>
      </c>
      <c r="C44" s="5" t="s">
        <v>234</v>
      </c>
      <c r="D44" s="5" t="s">
        <v>235</v>
      </c>
      <c r="E44" s="5">
        <v>2482725</v>
      </c>
      <c r="F44" s="5">
        <v>852516</v>
      </c>
      <c r="G44" s="5">
        <v>303752</v>
      </c>
      <c r="H44" s="5">
        <v>31588</v>
      </c>
      <c r="I44" s="5">
        <v>1294869</v>
      </c>
      <c r="J44" s="5">
        <v>0</v>
      </c>
      <c r="K44" s="5">
        <v>2602913</v>
      </c>
      <c r="L44" s="5">
        <v>1196105</v>
      </c>
      <c r="M44" s="5">
        <v>277782</v>
      </c>
      <c r="N44" s="5">
        <v>36459</v>
      </c>
      <c r="O44" s="5">
        <v>1092567</v>
      </c>
      <c r="P44" s="5">
        <v>0</v>
      </c>
    </row>
    <row r="45" spans="1:16">
      <c r="A45" s="5">
        <v>1388</v>
      </c>
      <c r="B45" s="5">
        <v>4</v>
      </c>
      <c r="C45" s="5" t="s">
        <v>236</v>
      </c>
      <c r="D45" s="5" t="s">
        <v>237</v>
      </c>
      <c r="E45" s="5">
        <v>83161</v>
      </c>
      <c r="F45" s="5">
        <v>31647</v>
      </c>
      <c r="G45" s="5">
        <v>11258</v>
      </c>
      <c r="H45" s="5">
        <v>0</v>
      </c>
      <c r="I45" s="5">
        <v>40256</v>
      </c>
      <c r="J45" s="5">
        <v>0</v>
      </c>
      <c r="K45" s="5">
        <v>87876</v>
      </c>
      <c r="L45" s="5">
        <v>34732</v>
      </c>
      <c r="M45" s="5">
        <v>5691</v>
      </c>
      <c r="N45" s="5">
        <v>75</v>
      </c>
      <c r="O45" s="5">
        <v>47378</v>
      </c>
      <c r="P45" s="5">
        <v>0</v>
      </c>
    </row>
    <row r="46" spans="1:16">
      <c r="A46" s="5">
        <v>1388</v>
      </c>
      <c r="B46" s="5">
        <v>4</v>
      </c>
      <c r="C46" s="5" t="s">
        <v>238</v>
      </c>
      <c r="D46" s="5" t="s">
        <v>239</v>
      </c>
      <c r="E46" s="5">
        <v>134778</v>
      </c>
      <c r="F46" s="5">
        <v>54033</v>
      </c>
      <c r="G46" s="5">
        <v>3487</v>
      </c>
      <c r="H46" s="5">
        <v>1681</v>
      </c>
      <c r="I46" s="5">
        <v>75577</v>
      </c>
      <c r="J46" s="5">
        <v>0</v>
      </c>
      <c r="K46" s="5">
        <v>137407</v>
      </c>
      <c r="L46" s="5">
        <v>52913</v>
      </c>
      <c r="M46" s="5">
        <v>2990</v>
      </c>
      <c r="N46" s="5">
        <v>1009</v>
      </c>
      <c r="O46" s="5">
        <v>80495</v>
      </c>
      <c r="P46" s="5">
        <v>0</v>
      </c>
    </row>
    <row r="47" spans="1:16">
      <c r="A47" s="5">
        <v>1388</v>
      </c>
      <c r="B47" s="5">
        <v>2</v>
      </c>
      <c r="C47" s="5" t="s">
        <v>240</v>
      </c>
      <c r="D47" s="5" t="s">
        <v>241</v>
      </c>
      <c r="E47" s="5">
        <v>465222</v>
      </c>
      <c r="F47" s="5">
        <v>211548</v>
      </c>
      <c r="G47" s="5">
        <v>47511</v>
      </c>
      <c r="H47" s="5">
        <v>14014</v>
      </c>
      <c r="I47" s="5">
        <v>192149</v>
      </c>
      <c r="J47" s="5">
        <v>0</v>
      </c>
      <c r="K47" s="5">
        <v>667673</v>
      </c>
      <c r="L47" s="5">
        <v>294666</v>
      </c>
      <c r="M47" s="5">
        <v>97843</v>
      </c>
      <c r="N47" s="5">
        <v>37789</v>
      </c>
      <c r="O47" s="5">
        <v>237374</v>
      </c>
      <c r="P47" s="5">
        <v>0</v>
      </c>
    </row>
    <row r="48" spans="1:16">
      <c r="A48" s="5">
        <v>1388</v>
      </c>
      <c r="B48" s="5">
        <v>3</v>
      </c>
      <c r="C48" s="5" t="s">
        <v>242</v>
      </c>
      <c r="D48" s="5" t="s">
        <v>243</v>
      </c>
      <c r="E48" s="5">
        <v>389984</v>
      </c>
      <c r="F48" s="5">
        <v>178879</v>
      </c>
      <c r="G48" s="5">
        <v>25754</v>
      </c>
      <c r="H48" s="5">
        <v>14014</v>
      </c>
      <c r="I48" s="5">
        <v>171337</v>
      </c>
      <c r="J48" s="5">
        <v>0</v>
      </c>
      <c r="K48" s="5">
        <v>560361</v>
      </c>
      <c r="L48" s="5">
        <v>241443</v>
      </c>
      <c r="M48" s="5">
        <v>68502</v>
      </c>
      <c r="N48" s="5">
        <v>37789</v>
      </c>
      <c r="O48" s="5">
        <v>212627</v>
      </c>
      <c r="P48" s="5">
        <v>0</v>
      </c>
    </row>
    <row r="49" spans="1:16">
      <c r="A49" s="5">
        <v>1388</v>
      </c>
      <c r="B49" s="5">
        <v>4</v>
      </c>
      <c r="C49" s="5" t="s">
        <v>244</v>
      </c>
      <c r="D49" s="5" t="s">
        <v>243</v>
      </c>
      <c r="E49" s="5">
        <v>389984</v>
      </c>
      <c r="F49" s="5">
        <v>178879</v>
      </c>
      <c r="G49" s="5">
        <v>25754</v>
      </c>
      <c r="H49" s="5">
        <v>14014</v>
      </c>
      <c r="I49" s="5">
        <v>171337</v>
      </c>
      <c r="J49" s="5">
        <v>0</v>
      </c>
      <c r="K49" s="5">
        <v>560361</v>
      </c>
      <c r="L49" s="5">
        <v>241443</v>
      </c>
      <c r="M49" s="5">
        <v>68502</v>
      </c>
      <c r="N49" s="5">
        <v>37789</v>
      </c>
      <c r="O49" s="5">
        <v>212627</v>
      </c>
      <c r="P49" s="5">
        <v>0</v>
      </c>
    </row>
    <row r="50" spans="1:16">
      <c r="A50" s="5">
        <v>1388</v>
      </c>
      <c r="B50" s="5">
        <v>3</v>
      </c>
      <c r="C50" s="5" t="s">
        <v>245</v>
      </c>
      <c r="D50" s="5" t="s">
        <v>246</v>
      </c>
      <c r="E50" s="5">
        <v>75238</v>
      </c>
      <c r="F50" s="5">
        <v>32670</v>
      </c>
      <c r="G50" s="5">
        <v>21757</v>
      </c>
      <c r="H50" s="5">
        <v>0</v>
      </c>
      <c r="I50" s="5">
        <v>20812</v>
      </c>
      <c r="J50" s="5">
        <v>0</v>
      </c>
      <c r="K50" s="5">
        <v>107312</v>
      </c>
      <c r="L50" s="5">
        <v>53224</v>
      </c>
      <c r="M50" s="5">
        <v>29342</v>
      </c>
      <c r="N50" s="5">
        <v>0</v>
      </c>
      <c r="O50" s="5">
        <v>24747</v>
      </c>
      <c r="P50" s="5">
        <v>0</v>
      </c>
    </row>
    <row r="51" spans="1:16">
      <c r="A51" s="5">
        <v>1388</v>
      </c>
      <c r="B51" s="5">
        <v>4</v>
      </c>
      <c r="C51" s="5" t="s">
        <v>247</v>
      </c>
      <c r="D51" s="5" t="s">
        <v>246</v>
      </c>
      <c r="E51" s="5">
        <v>75238</v>
      </c>
      <c r="F51" s="5">
        <v>32670</v>
      </c>
      <c r="G51" s="5">
        <v>21757</v>
      </c>
      <c r="H51" s="5">
        <v>0</v>
      </c>
      <c r="I51" s="5">
        <v>20812</v>
      </c>
      <c r="J51" s="5">
        <v>0</v>
      </c>
      <c r="K51" s="5">
        <v>107312</v>
      </c>
      <c r="L51" s="5">
        <v>53224</v>
      </c>
      <c r="M51" s="5">
        <v>29342</v>
      </c>
      <c r="N51" s="5">
        <v>0</v>
      </c>
      <c r="O51" s="5">
        <v>24747</v>
      </c>
      <c r="P51" s="5">
        <v>0</v>
      </c>
    </row>
    <row r="52" spans="1:16">
      <c r="A52" s="5">
        <v>1388</v>
      </c>
      <c r="B52" s="5">
        <v>2</v>
      </c>
      <c r="C52" s="5" t="s">
        <v>248</v>
      </c>
      <c r="D52" s="5" t="s">
        <v>249</v>
      </c>
      <c r="E52" s="5">
        <v>823369</v>
      </c>
      <c r="F52" s="5">
        <v>262833</v>
      </c>
      <c r="G52" s="5">
        <v>79613</v>
      </c>
      <c r="H52" s="5">
        <v>6064</v>
      </c>
      <c r="I52" s="5">
        <v>474859</v>
      </c>
      <c r="J52" s="5">
        <v>0</v>
      </c>
      <c r="K52" s="5">
        <v>1190402</v>
      </c>
      <c r="L52" s="5">
        <v>459814</v>
      </c>
      <c r="M52" s="5">
        <v>94072</v>
      </c>
      <c r="N52" s="5">
        <v>21774</v>
      </c>
      <c r="O52" s="5">
        <v>614741</v>
      </c>
      <c r="P52" s="5">
        <v>0</v>
      </c>
    </row>
    <row r="53" spans="1:16">
      <c r="A53" s="5">
        <v>1388</v>
      </c>
      <c r="B53" s="5">
        <v>3</v>
      </c>
      <c r="C53" s="5" t="s">
        <v>250</v>
      </c>
      <c r="D53" s="5" t="s">
        <v>251</v>
      </c>
      <c r="E53" s="5">
        <v>501579</v>
      </c>
      <c r="F53" s="5">
        <v>121129</v>
      </c>
      <c r="G53" s="5">
        <v>69788</v>
      </c>
      <c r="H53" s="5">
        <v>6064</v>
      </c>
      <c r="I53" s="5">
        <v>304598</v>
      </c>
      <c r="J53" s="5">
        <v>0</v>
      </c>
      <c r="K53" s="5">
        <v>751576</v>
      </c>
      <c r="L53" s="5">
        <v>253253</v>
      </c>
      <c r="M53" s="5">
        <v>80085</v>
      </c>
      <c r="N53" s="5">
        <v>21774</v>
      </c>
      <c r="O53" s="5">
        <v>396464</v>
      </c>
      <c r="P53" s="5">
        <v>0</v>
      </c>
    </row>
    <row r="54" spans="1:16">
      <c r="A54" s="5">
        <v>1388</v>
      </c>
      <c r="B54" s="5">
        <v>4</v>
      </c>
      <c r="C54" s="5" t="s">
        <v>252</v>
      </c>
      <c r="D54" s="5" t="s">
        <v>253</v>
      </c>
      <c r="E54" s="5">
        <v>488258</v>
      </c>
      <c r="F54" s="5">
        <v>119668</v>
      </c>
      <c r="G54" s="5">
        <v>62721</v>
      </c>
      <c r="H54" s="5">
        <v>4345</v>
      </c>
      <c r="I54" s="5">
        <v>301524</v>
      </c>
      <c r="J54" s="5">
        <v>0</v>
      </c>
      <c r="K54" s="5">
        <v>734521</v>
      </c>
      <c r="L54" s="5">
        <v>249253</v>
      </c>
      <c r="M54" s="5">
        <v>77078</v>
      </c>
      <c r="N54" s="5">
        <v>14078</v>
      </c>
      <c r="O54" s="5">
        <v>394112</v>
      </c>
      <c r="P54" s="5">
        <v>0</v>
      </c>
    </row>
    <row r="55" spans="1:16">
      <c r="A55" s="5">
        <v>1388</v>
      </c>
      <c r="B55" s="5">
        <v>4</v>
      </c>
      <c r="C55" s="5" t="s">
        <v>254</v>
      </c>
      <c r="D55" s="5" t="s">
        <v>255</v>
      </c>
      <c r="E55" s="5">
        <v>13321</v>
      </c>
      <c r="F55" s="5">
        <v>1461</v>
      </c>
      <c r="G55" s="5">
        <v>7067</v>
      </c>
      <c r="H55" s="5">
        <v>1719</v>
      </c>
      <c r="I55" s="5">
        <v>3073</v>
      </c>
      <c r="J55" s="5">
        <v>0</v>
      </c>
      <c r="K55" s="5">
        <v>17056</v>
      </c>
      <c r="L55" s="5">
        <v>4001</v>
      </c>
      <c r="M55" s="5">
        <v>3007</v>
      </c>
      <c r="N55" s="5">
        <v>7696</v>
      </c>
      <c r="O55" s="5">
        <v>2352</v>
      </c>
      <c r="P55" s="5">
        <v>0</v>
      </c>
    </row>
    <row r="56" spans="1:16">
      <c r="A56" s="5">
        <v>1388</v>
      </c>
      <c r="B56" s="5">
        <v>3</v>
      </c>
      <c r="C56" s="5" t="s">
        <v>256</v>
      </c>
      <c r="D56" s="5" t="s">
        <v>257</v>
      </c>
      <c r="E56" s="5">
        <v>321790</v>
      </c>
      <c r="F56" s="5">
        <v>141704</v>
      </c>
      <c r="G56" s="5">
        <v>9825</v>
      </c>
      <c r="H56" s="5">
        <v>0</v>
      </c>
      <c r="I56" s="5">
        <v>170261</v>
      </c>
      <c r="J56" s="5">
        <v>0</v>
      </c>
      <c r="K56" s="5">
        <v>438825</v>
      </c>
      <c r="L56" s="5">
        <v>206561</v>
      </c>
      <c r="M56" s="5">
        <v>13987</v>
      </c>
      <c r="N56" s="5">
        <v>0</v>
      </c>
      <c r="O56" s="5">
        <v>218278</v>
      </c>
      <c r="P56" s="5">
        <v>0</v>
      </c>
    </row>
    <row r="57" spans="1:16">
      <c r="A57" s="5">
        <v>1388</v>
      </c>
      <c r="B57" s="5">
        <v>4</v>
      </c>
      <c r="C57" s="5" t="s">
        <v>258</v>
      </c>
      <c r="D57" s="5" t="s">
        <v>257</v>
      </c>
      <c r="E57" s="5">
        <v>321790</v>
      </c>
      <c r="F57" s="5">
        <v>141704</v>
      </c>
      <c r="G57" s="5">
        <v>9825</v>
      </c>
      <c r="H57" s="5">
        <v>0</v>
      </c>
      <c r="I57" s="5">
        <v>170261</v>
      </c>
      <c r="J57" s="5">
        <v>0</v>
      </c>
      <c r="K57" s="5">
        <v>438825</v>
      </c>
      <c r="L57" s="5">
        <v>206561</v>
      </c>
      <c r="M57" s="5">
        <v>13987</v>
      </c>
      <c r="N57" s="5">
        <v>0</v>
      </c>
      <c r="O57" s="5">
        <v>218278</v>
      </c>
      <c r="P57" s="5">
        <v>0</v>
      </c>
    </row>
    <row r="58" spans="1:16">
      <c r="A58" s="5">
        <v>1388</v>
      </c>
      <c r="B58" s="5">
        <v>2</v>
      </c>
      <c r="C58" s="5" t="s">
        <v>259</v>
      </c>
      <c r="D58" s="5" t="s">
        <v>260</v>
      </c>
      <c r="E58" s="5">
        <v>979682</v>
      </c>
      <c r="F58" s="5">
        <v>271542</v>
      </c>
      <c r="G58" s="5">
        <v>207163</v>
      </c>
      <c r="H58" s="5">
        <v>15426</v>
      </c>
      <c r="I58" s="5">
        <v>485551</v>
      </c>
      <c r="J58" s="5">
        <v>0</v>
      </c>
      <c r="K58" s="5">
        <v>1161840</v>
      </c>
      <c r="L58" s="5">
        <v>291226</v>
      </c>
      <c r="M58" s="5">
        <v>270939</v>
      </c>
      <c r="N58" s="5">
        <v>10492</v>
      </c>
      <c r="O58" s="5">
        <v>589183</v>
      </c>
      <c r="P58" s="5">
        <v>0</v>
      </c>
    </row>
    <row r="59" spans="1:16">
      <c r="A59" s="5">
        <v>1388</v>
      </c>
      <c r="B59" s="5">
        <v>3</v>
      </c>
      <c r="C59" s="5" t="s">
        <v>261</v>
      </c>
      <c r="D59" s="5" t="s">
        <v>262</v>
      </c>
      <c r="E59" s="5">
        <v>38663</v>
      </c>
      <c r="F59" s="5">
        <v>1901</v>
      </c>
      <c r="G59" s="5">
        <v>5776</v>
      </c>
      <c r="H59" s="5">
        <v>1385</v>
      </c>
      <c r="I59" s="5">
        <v>29602</v>
      </c>
      <c r="J59" s="5">
        <v>0</v>
      </c>
      <c r="K59" s="5">
        <v>52165</v>
      </c>
      <c r="L59" s="5">
        <v>4970</v>
      </c>
      <c r="M59" s="5">
        <v>5858</v>
      </c>
      <c r="N59" s="5">
        <v>265</v>
      </c>
      <c r="O59" s="5">
        <v>41072</v>
      </c>
      <c r="P59" s="5">
        <v>0</v>
      </c>
    </row>
    <row r="60" spans="1:16">
      <c r="A60" s="5">
        <v>1388</v>
      </c>
      <c r="B60" s="5">
        <v>4</v>
      </c>
      <c r="C60" s="5" t="s">
        <v>263</v>
      </c>
      <c r="D60" s="5" t="s">
        <v>262</v>
      </c>
      <c r="E60" s="5">
        <v>38663</v>
      </c>
      <c r="F60" s="5">
        <v>1901</v>
      </c>
      <c r="G60" s="5">
        <v>5776</v>
      </c>
      <c r="H60" s="5">
        <v>1385</v>
      </c>
      <c r="I60" s="5">
        <v>29602</v>
      </c>
      <c r="J60" s="5">
        <v>0</v>
      </c>
      <c r="K60" s="5">
        <v>52165</v>
      </c>
      <c r="L60" s="5">
        <v>4970</v>
      </c>
      <c r="M60" s="5">
        <v>5858</v>
      </c>
      <c r="N60" s="5">
        <v>265</v>
      </c>
      <c r="O60" s="5">
        <v>41072</v>
      </c>
      <c r="P60" s="5">
        <v>0</v>
      </c>
    </row>
    <row r="61" spans="1:16">
      <c r="A61" s="5">
        <v>1388</v>
      </c>
      <c r="B61" s="5">
        <v>3</v>
      </c>
      <c r="C61" s="5" t="s">
        <v>264</v>
      </c>
      <c r="D61" s="5" t="s">
        <v>265</v>
      </c>
      <c r="E61" s="5">
        <v>941019</v>
      </c>
      <c r="F61" s="5">
        <v>269641</v>
      </c>
      <c r="G61" s="5">
        <v>201387</v>
      </c>
      <c r="H61" s="5">
        <v>14041</v>
      </c>
      <c r="I61" s="5">
        <v>455949</v>
      </c>
      <c r="J61" s="5">
        <v>0</v>
      </c>
      <c r="K61" s="5">
        <v>1109676</v>
      </c>
      <c r="L61" s="5">
        <v>286256</v>
      </c>
      <c r="M61" s="5">
        <v>265082</v>
      </c>
      <c r="N61" s="5">
        <v>10227</v>
      </c>
      <c r="O61" s="5">
        <v>548111</v>
      </c>
      <c r="P61" s="5">
        <v>0</v>
      </c>
    </row>
    <row r="62" spans="1:16">
      <c r="A62" s="5">
        <v>1388</v>
      </c>
      <c r="B62" s="5">
        <v>4</v>
      </c>
      <c r="C62" s="5" t="s">
        <v>266</v>
      </c>
      <c r="D62" s="5" t="s">
        <v>267</v>
      </c>
      <c r="E62" s="5">
        <v>804649</v>
      </c>
      <c r="F62" s="5">
        <v>266573</v>
      </c>
      <c r="G62" s="5">
        <v>81552</v>
      </c>
      <c r="H62" s="5">
        <v>13590</v>
      </c>
      <c r="I62" s="5">
        <v>442934</v>
      </c>
      <c r="J62" s="5">
        <v>0</v>
      </c>
      <c r="K62" s="5">
        <v>926551</v>
      </c>
      <c r="L62" s="5">
        <v>279263</v>
      </c>
      <c r="M62" s="5">
        <v>102620</v>
      </c>
      <c r="N62" s="5">
        <v>10015</v>
      </c>
      <c r="O62" s="5">
        <v>534653</v>
      </c>
      <c r="P62" s="5">
        <v>0</v>
      </c>
    </row>
    <row r="63" spans="1:16">
      <c r="A63" s="5">
        <v>1388</v>
      </c>
      <c r="B63" s="5">
        <v>4</v>
      </c>
      <c r="C63" s="5" t="s">
        <v>268</v>
      </c>
      <c r="D63" s="5" t="s">
        <v>269</v>
      </c>
      <c r="E63" s="5">
        <v>15220</v>
      </c>
      <c r="F63" s="5">
        <v>1494</v>
      </c>
      <c r="G63" s="5">
        <v>4407</v>
      </c>
      <c r="H63" s="5">
        <v>445</v>
      </c>
      <c r="I63" s="5">
        <v>8873</v>
      </c>
      <c r="J63" s="5">
        <v>0</v>
      </c>
      <c r="K63" s="5">
        <v>20988</v>
      </c>
      <c r="L63" s="5">
        <v>1870</v>
      </c>
      <c r="M63" s="5">
        <v>9319</v>
      </c>
      <c r="N63" s="5">
        <v>205</v>
      </c>
      <c r="O63" s="5">
        <v>9593</v>
      </c>
      <c r="P63" s="5">
        <v>0</v>
      </c>
    </row>
    <row r="64" spans="1:16">
      <c r="A64" s="5">
        <v>1388</v>
      </c>
      <c r="B64" s="5">
        <v>4</v>
      </c>
      <c r="C64" s="5" t="s">
        <v>270</v>
      </c>
      <c r="D64" s="5" t="s">
        <v>271</v>
      </c>
      <c r="E64" s="5">
        <v>119680</v>
      </c>
      <c r="F64" s="5">
        <v>1143</v>
      </c>
      <c r="G64" s="5">
        <v>115428</v>
      </c>
      <c r="H64" s="5">
        <v>7</v>
      </c>
      <c r="I64" s="5">
        <v>3102</v>
      </c>
      <c r="J64" s="5">
        <v>0</v>
      </c>
      <c r="K64" s="5">
        <v>160317</v>
      </c>
      <c r="L64" s="5">
        <v>4262</v>
      </c>
      <c r="M64" s="5">
        <v>153143</v>
      </c>
      <c r="N64" s="5">
        <v>7</v>
      </c>
      <c r="O64" s="5">
        <v>2906</v>
      </c>
      <c r="P64" s="5">
        <v>0</v>
      </c>
    </row>
    <row r="65" spans="1:16">
      <c r="A65" s="5">
        <v>1388</v>
      </c>
      <c r="B65" s="5">
        <v>4</v>
      </c>
      <c r="C65" s="5" t="s">
        <v>272</v>
      </c>
      <c r="D65" s="5" t="s">
        <v>273</v>
      </c>
      <c r="E65" s="5">
        <v>1471</v>
      </c>
      <c r="F65" s="5">
        <v>431</v>
      </c>
      <c r="G65" s="5">
        <v>0</v>
      </c>
      <c r="H65" s="5">
        <v>0</v>
      </c>
      <c r="I65" s="5">
        <v>1040</v>
      </c>
      <c r="J65" s="5">
        <v>0</v>
      </c>
      <c r="K65" s="5">
        <v>1820</v>
      </c>
      <c r="L65" s="5">
        <v>861</v>
      </c>
      <c r="M65" s="5">
        <v>0</v>
      </c>
      <c r="N65" s="5">
        <v>0</v>
      </c>
      <c r="O65" s="5">
        <v>959</v>
      </c>
      <c r="P65" s="5">
        <v>0</v>
      </c>
    </row>
    <row r="66" spans="1:16">
      <c r="A66" s="5">
        <v>1388</v>
      </c>
      <c r="B66" s="5">
        <v>2</v>
      </c>
      <c r="C66" s="5" t="s">
        <v>274</v>
      </c>
      <c r="D66" s="5" t="s">
        <v>275</v>
      </c>
      <c r="E66" s="5">
        <v>4495619</v>
      </c>
      <c r="F66" s="5">
        <v>857259</v>
      </c>
      <c r="G66" s="5">
        <v>369620</v>
      </c>
      <c r="H66" s="5">
        <v>10485</v>
      </c>
      <c r="I66" s="5">
        <v>3258255</v>
      </c>
      <c r="J66" s="5">
        <v>0</v>
      </c>
      <c r="K66" s="5">
        <v>6002665</v>
      </c>
      <c r="L66" s="5">
        <v>1542680</v>
      </c>
      <c r="M66" s="5">
        <v>400313</v>
      </c>
      <c r="N66" s="5">
        <v>7462</v>
      </c>
      <c r="O66" s="5">
        <v>4052210</v>
      </c>
      <c r="P66" s="5">
        <v>0</v>
      </c>
    </row>
    <row r="67" spans="1:16">
      <c r="A67" s="5">
        <v>1388</v>
      </c>
      <c r="B67" s="5">
        <v>3</v>
      </c>
      <c r="C67" s="5" t="s">
        <v>276</v>
      </c>
      <c r="D67" s="5" t="s">
        <v>275</v>
      </c>
      <c r="E67" s="5">
        <v>4495619</v>
      </c>
      <c r="F67" s="5">
        <v>857259</v>
      </c>
      <c r="G67" s="5">
        <v>369620</v>
      </c>
      <c r="H67" s="5">
        <v>10485</v>
      </c>
      <c r="I67" s="5">
        <v>3258255</v>
      </c>
      <c r="J67" s="5">
        <v>0</v>
      </c>
      <c r="K67" s="5">
        <v>6002665</v>
      </c>
      <c r="L67" s="5">
        <v>1542680</v>
      </c>
      <c r="M67" s="5">
        <v>400313</v>
      </c>
      <c r="N67" s="5">
        <v>7462</v>
      </c>
      <c r="O67" s="5">
        <v>4052210</v>
      </c>
      <c r="P67" s="5">
        <v>0</v>
      </c>
    </row>
    <row r="68" spans="1:16">
      <c r="A68" s="5">
        <v>1388</v>
      </c>
      <c r="B68" s="5">
        <v>4</v>
      </c>
      <c r="C68" s="5" t="s">
        <v>277</v>
      </c>
      <c r="D68" s="5" t="s">
        <v>278</v>
      </c>
      <c r="E68" s="5">
        <v>1194835</v>
      </c>
      <c r="F68" s="5">
        <v>288694</v>
      </c>
      <c r="G68" s="5">
        <v>37997</v>
      </c>
      <c r="H68" s="5">
        <v>5775</v>
      </c>
      <c r="I68" s="5">
        <v>862368</v>
      </c>
      <c r="J68" s="5">
        <v>0</v>
      </c>
      <c r="K68" s="5">
        <v>1838442</v>
      </c>
      <c r="L68" s="5">
        <v>767176</v>
      </c>
      <c r="M68" s="5">
        <v>63034</v>
      </c>
      <c r="N68" s="5">
        <v>2226</v>
      </c>
      <c r="O68" s="5">
        <v>1006006</v>
      </c>
      <c r="P68" s="5">
        <v>0</v>
      </c>
    </row>
    <row r="69" spans="1:16">
      <c r="A69" s="5">
        <v>1388</v>
      </c>
      <c r="B69" s="5">
        <v>4</v>
      </c>
      <c r="C69" s="5" t="s">
        <v>279</v>
      </c>
      <c r="D69" s="5" t="s">
        <v>280</v>
      </c>
      <c r="E69" s="5">
        <v>738978</v>
      </c>
      <c r="F69" s="5">
        <v>65222</v>
      </c>
      <c r="G69" s="5">
        <v>7236</v>
      </c>
      <c r="H69" s="5">
        <v>521</v>
      </c>
      <c r="I69" s="5">
        <v>665999</v>
      </c>
      <c r="J69" s="5">
        <v>0</v>
      </c>
      <c r="K69" s="5">
        <v>772602</v>
      </c>
      <c r="L69" s="5">
        <v>129872</v>
      </c>
      <c r="M69" s="5">
        <v>10677</v>
      </c>
      <c r="N69" s="5">
        <v>521</v>
      </c>
      <c r="O69" s="5">
        <v>631533</v>
      </c>
      <c r="P69" s="5">
        <v>0</v>
      </c>
    </row>
    <row r="70" spans="1:16">
      <c r="A70" s="5">
        <v>1388</v>
      </c>
      <c r="B70" s="5">
        <v>4</v>
      </c>
      <c r="C70" s="5" t="s">
        <v>281</v>
      </c>
      <c r="D70" s="5" t="s">
        <v>282</v>
      </c>
      <c r="E70" s="5">
        <v>2561806</v>
      </c>
      <c r="F70" s="5">
        <v>503343</v>
      </c>
      <c r="G70" s="5">
        <v>324386</v>
      </c>
      <c r="H70" s="5">
        <v>4189</v>
      </c>
      <c r="I70" s="5">
        <v>1729888</v>
      </c>
      <c r="J70" s="5">
        <v>0</v>
      </c>
      <c r="K70" s="5">
        <v>3391621</v>
      </c>
      <c r="L70" s="5">
        <v>645632</v>
      </c>
      <c r="M70" s="5">
        <v>326603</v>
      </c>
      <c r="N70" s="5">
        <v>4716</v>
      </c>
      <c r="O70" s="5">
        <v>2414671</v>
      </c>
      <c r="P70" s="5">
        <v>0</v>
      </c>
    </row>
    <row r="71" spans="1:16">
      <c r="A71" s="5">
        <v>1388</v>
      </c>
      <c r="B71" s="5">
        <v>2</v>
      </c>
      <c r="C71" s="5" t="s">
        <v>283</v>
      </c>
      <c r="D71" s="5" t="s">
        <v>284</v>
      </c>
      <c r="E71" s="5">
        <v>2471158</v>
      </c>
      <c r="F71" s="5">
        <v>373918</v>
      </c>
      <c r="G71" s="5">
        <v>337279</v>
      </c>
      <c r="H71" s="5">
        <v>50232</v>
      </c>
      <c r="I71" s="5">
        <v>1709730</v>
      </c>
      <c r="J71" s="5">
        <v>0</v>
      </c>
      <c r="K71" s="5">
        <v>2939835</v>
      </c>
      <c r="L71" s="5">
        <v>367217</v>
      </c>
      <c r="M71" s="5">
        <v>324815</v>
      </c>
      <c r="N71" s="5">
        <v>56459</v>
      </c>
      <c r="O71" s="5">
        <v>2191344</v>
      </c>
      <c r="P71" s="5">
        <v>0</v>
      </c>
    </row>
    <row r="72" spans="1:16">
      <c r="A72" s="5">
        <v>1388</v>
      </c>
      <c r="B72" s="5">
        <v>7</v>
      </c>
      <c r="C72" s="5" t="s">
        <v>285</v>
      </c>
      <c r="D72" s="5" t="s">
        <v>286</v>
      </c>
      <c r="E72" s="5">
        <v>2471158</v>
      </c>
      <c r="F72" s="5">
        <v>373918</v>
      </c>
      <c r="G72" s="5">
        <v>337279</v>
      </c>
      <c r="H72" s="5">
        <v>50232</v>
      </c>
      <c r="I72" s="5">
        <v>1709730</v>
      </c>
      <c r="J72" s="5">
        <v>0</v>
      </c>
      <c r="K72" s="5">
        <v>2939835</v>
      </c>
      <c r="L72" s="5">
        <v>367217</v>
      </c>
      <c r="M72" s="5">
        <v>324815</v>
      </c>
      <c r="N72" s="5">
        <v>56459</v>
      </c>
      <c r="O72" s="5">
        <v>2191344</v>
      </c>
      <c r="P72" s="5">
        <v>0</v>
      </c>
    </row>
    <row r="73" spans="1:16">
      <c r="A73" s="5">
        <v>1388</v>
      </c>
      <c r="B73" s="5">
        <v>4</v>
      </c>
      <c r="C73" s="5" t="s">
        <v>287</v>
      </c>
      <c r="D73" s="5" t="s">
        <v>288</v>
      </c>
      <c r="E73" s="5">
        <v>2346020</v>
      </c>
      <c r="F73" s="5">
        <v>367391</v>
      </c>
      <c r="G73" s="5">
        <v>330805</v>
      </c>
      <c r="H73" s="5">
        <v>26858</v>
      </c>
      <c r="I73" s="5">
        <v>1620966</v>
      </c>
      <c r="J73" s="5">
        <v>0</v>
      </c>
      <c r="K73" s="5">
        <v>2732982</v>
      </c>
      <c r="L73" s="5">
        <v>361647</v>
      </c>
      <c r="M73" s="5">
        <v>318718</v>
      </c>
      <c r="N73" s="5">
        <v>24509</v>
      </c>
      <c r="O73" s="5">
        <v>2028108</v>
      </c>
      <c r="P73" s="5">
        <v>0</v>
      </c>
    </row>
    <row r="74" spans="1:16">
      <c r="A74" s="5">
        <v>1388</v>
      </c>
      <c r="B74" s="5">
        <v>9</v>
      </c>
      <c r="C74" s="5" t="s">
        <v>289</v>
      </c>
      <c r="D74" s="5" t="s">
        <v>290</v>
      </c>
      <c r="E74" s="5">
        <v>125138</v>
      </c>
      <c r="F74" s="5">
        <v>6526</v>
      </c>
      <c r="G74" s="5">
        <v>6474</v>
      </c>
      <c r="H74" s="5">
        <v>23374</v>
      </c>
      <c r="I74" s="5">
        <v>88764</v>
      </c>
      <c r="J74" s="5">
        <v>0</v>
      </c>
      <c r="K74" s="5">
        <v>206853</v>
      </c>
      <c r="L74" s="5">
        <v>5570</v>
      </c>
      <c r="M74" s="5">
        <v>6097</v>
      </c>
      <c r="N74" s="5">
        <v>31950</v>
      </c>
      <c r="O74" s="5">
        <v>163235</v>
      </c>
      <c r="P74" s="5">
        <v>0</v>
      </c>
    </row>
    <row r="75" spans="1:16">
      <c r="A75" s="5">
        <v>1388</v>
      </c>
      <c r="B75" s="5">
        <v>2</v>
      </c>
      <c r="C75" s="5" t="s">
        <v>291</v>
      </c>
      <c r="D75" s="5" t="s">
        <v>292</v>
      </c>
      <c r="E75" s="5">
        <v>17481344</v>
      </c>
      <c r="F75" s="5">
        <v>3747724</v>
      </c>
      <c r="G75" s="5">
        <v>2137528</v>
      </c>
      <c r="H75" s="5">
        <v>13044</v>
      </c>
      <c r="I75" s="5">
        <v>11583049</v>
      </c>
      <c r="J75" s="5">
        <v>0</v>
      </c>
      <c r="K75" s="5">
        <v>18199264</v>
      </c>
      <c r="L75" s="5">
        <v>2958692</v>
      </c>
      <c r="M75" s="5">
        <v>2942444</v>
      </c>
      <c r="N75" s="5">
        <v>15732</v>
      </c>
      <c r="O75" s="5">
        <v>12282395</v>
      </c>
      <c r="P75" s="5">
        <v>0</v>
      </c>
    </row>
    <row r="76" spans="1:16">
      <c r="A76" s="5">
        <v>1388</v>
      </c>
      <c r="B76" s="5">
        <v>3</v>
      </c>
      <c r="C76" s="5" t="s">
        <v>293</v>
      </c>
      <c r="D76" s="5" t="s">
        <v>294</v>
      </c>
      <c r="E76" s="5">
        <v>71481</v>
      </c>
      <c r="F76" s="5">
        <v>23817</v>
      </c>
      <c r="G76" s="5">
        <v>10700</v>
      </c>
      <c r="H76" s="5">
        <v>0</v>
      </c>
      <c r="I76" s="5">
        <v>36964</v>
      </c>
      <c r="J76" s="5">
        <v>0</v>
      </c>
      <c r="K76" s="5">
        <v>199076</v>
      </c>
      <c r="L76" s="5">
        <v>86802</v>
      </c>
      <c r="M76" s="5">
        <v>34176</v>
      </c>
      <c r="N76" s="5">
        <v>0</v>
      </c>
      <c r="O76" s="5">
        <v>78098</v>
      </c>
      <c r="P76" s="5">
        <v>0</v>
      </c>
    </row>
    <row r="77" spans="1:16">
      <c r="A77" s="5">
        <v>1388</v>
      </c>
      <c r="B77" s="5">
        <v>4</v>
      </c>
      <c r="C77" s="5" t="s">
        <v>295</v>
      </c>
      <c r="D77" s="5" t="s">
        <v>296</v>
      </c>
      <c r="E77" s="5">
        <v>71481</v>
      </c>
      <c r="F77" s="5">
        <v>23817</v>
      </c>
      <c r="G77" s="5">
        <v>10700</v>
      </c>
      <c r="H77" s="5">
        <v>0</v>
      </c>
      <c r="I77" s="5">
        <v>36964</v>
      </c>
      <c r="J77" s="5">
        <v>0</v>
      </c>
      <c r="K77" s="5">
        <v>199076</v>
      </c>
      <c r="L77" s="5">
        <v>86802</v>
      </c>
      <c r="M77" s="5">
        <v>34176</v>
      </c>
      <c r="N77" s="5">
        <v>0</v>
      </c>
      <c r="O77" s="5">
        <v>78098</v>
      </c>
      <c r="P77" s="5">
        <v>0</v>
      </c>
    </row>
    <row r="78" spans="1:16">
      <c r="A78" s="5">
        <v>1388</v>
      </c>
      <c r="B78" s="5">
        <v>3</v>
      </c>
      <c r="C78" s="5" t="s">
        <v>297</v>
      </c>
      <c r="D78" s="5" t="s">
        <v>298</v>
      </c>
      <c r="E78" s="5">
        <v>17409863</v>
      </c>
      <c r="F78" s="5">
        <v>3723907</v>
      </c>
      <c r="G78" s="5">
        <v>2126828</v>
      </c>
      <c r="H78" s="5">
        <v>13044</v>
      </c>
      <c r="I78" s="5">
        <v>11546085</v>
      </c>
      <c r="J78" s="5">
        <v>0</v>
      </c>
      <c r="K78" s="5">
        <v>18000187</v>
      </c>
      <c r="L78" s="5">
        <v>2871890</v>
      </c>
      <c r="M78" s="5">
        <v>2908268</v>
      </c>
      <c r="N78" s="5">
        <v>15732</v>
      </c>
      <c r="O78" s="5">
        <v>12204298</v>
      </c>
      <c r="P78" s="5">
        <v>0</v>
      </c>
    </row>
    <row r="79" spans="1:16">
      <c r="A79" s="5">
        <v>1388</v>
      </c>
      <c r="B79" s="5">
        <v>4</v>
      </c>
      <c r="C79" s="5" t="s">
        <v>299</v>
      </c>
      <c r="D79" s="5" t="s">
        <v>298</v>
      </c>
      <c r="E79" s="5">
        <v>17409863</v>
      </c>
      <c r="F79" s="5">
        <v>3723907</v>
      </c>
      <c r="G79" s="5">
        <v>2126828</v>
      </c>
      <c r="H79" s="5">
        <v>13044</v>
      </c>
      <c r="I79" s="5">
        <v>11546085</v>
      </c>
      <c r="J79" s="5">
        <v>0</v>
      </c>
      <c r="K79" s="5">
        <v>18000187</v>
      </c>
      <c r="L79" s="5">
        <v>2871890</v>
      </c>
      <c r="M79" s="5">
        <v>2908268</v>
      </c>
      <c r="N79" s="5">
        <v>15732</v>
      </c>
      <c r="O79" s="5">
        <v>12204298</v>
      </c>
      <c r="P79" s="5">
        <v>0</v>
      </c>
    </row>
    <row r="80" spans="1:16">
      <c r="A80" s="5">
        <v>1388</v>
      </c>
      <c r="B80" s="5">
        <v>2</v>
      </c>
      <c r="C80" s="5" t="s">
        <v>300</v>
      </c>
      <c r="D80" s="5" t="s">
        <v>301</v>
      </c>
      <c r="E80" s="5">
        <v>30868820</v>
      </c>
      <c r="F80" s="5">
        <v>9848420</v>
      </c>
      <c r="G80" s="5">
        <v>3612990</v>
      </c>
      <c r="H80" s="5">
        <v>72778</v>
      </c>
      <c r="I80" s="5">
        <v>17334633</v>
      </c>
      <c r="J80" s="5">
        <v>0</v>
      </c>
      <c r="K80" s="5">
        <v>39729106</v>
      </c>
      <c r="L80" s="5">
        <v>14623041</v>
      </c>
      <c r="M80" s="5">
        <v>4439430</v>
      </c>
      <c r="N80" s="5">
        <v>75230</v>
      </c>
      <c r="O80" s="5">
        <v>20591404</v>
      </c>
      <c r="P80" s="5">
        <v>0</v>
      </c>
    </row>
    <row r="81" spans="1:16">
      <c r="A81" s="5">
        <v>1388</v>
      </c>
      <c r="B81" s="5">
        <v>3</v>
      </c>
      <c r="C81" s="5" t="s">
        <v>302</v>
      </c>
      <c r="D81" s="5" t="s">
        <v>303</v>
      </c>
      <c r="E81" s="5">
        <v>22637541</v>
      </c>
      <c r="F81" s="5">
        <v>7687137</v>
      </c>
      <c r="G81" s="5">
        <v>3326982</v>
      </c>
      <c r="H81" s="5">
        <v>5540</v>
      </c>
      <c r="I81" s="5">
        <v>11617881</v>
      </c>
      <c r="J81" s="5">
        <v>0</v>
      </c>
      <c r="K81" s="5">
        <v>30087238</v>
      </c>
      <c r="L81" s="5">
        <v>11878339</v>
      </c>
      <c r="M81" s="5">
        <v>4090239</v>
      </c>
      <c r="N81" s="5">
        <v>2515</v>
      </c>
      <c r="O81" s="5">
        <v>14116144</v>
      </c>
      <c r="P81" s="5">
        <v>0</v>
      </c>
    </row>
    <row r="82" spans="1:16">
      <c r="A82" s="5">
        <v>1388</v>
      </c>
      <c r="B82" s="5">
        <v>4</v>
      </c>
      <c r="C82" s="5" t="s">
        <v>304</v>
      </c>
      <c r="D82" s="5" t="s">
        <v>305</v>
      </c>
      <c r="E82" s="5">
        <v>6655399</v>
      </c>
      <c r="F82" s="5">
        <v>2132140</v>
      </c>
      <c r="G82" s="5">
        <v>1297760</v>
      </c>
      <c r="H82" s="5">
        <v>374</v>
      </c>
      <c r="I82" s="5">
        <v>3225124</v>
      </c>
      <c r="J82" s="5">
        <v>0</v>
      </c>
      <c r="K82" s="5">
        <v>6711942</v>
      </c>
      <c r="L82" s="5">
        <v>1628301</v>
      </c>
      <c r="M82" s="5">
        <v>1069828</v>
      </c>
      <c r="N82" s="5">
        <v>520</v>
      </c>
      <c r="O82" s="5">
        <v>4013293</v>
      </c>
      <c r="P82" s="5">
        <v>0</v>
      </c>
    </row>
    <row r="83" spans="1:16">
      <c r="A83" s="5">
        <v>1388</v>
      </c>
      <c r="B83" s="5">
        <v>4</v>
      </c>
      <c r="C83" s="5" t="s">
        <v>306</v>
      </c>
      <c r="D83" s="5" t="s">
        <v>307</v>
      </c>
      <c r="E83" s="5">
        <v>4496336</v>
      </c>
      <c r="F83" s="5">
        <v>1686374</v>
      </c>
      <c r="G83" s="5">
        <v>1297917</v>
      </c>
      <c r="H83" s="5">
        <v>4169</v>
      </c>
      <c r="I83" s="5">
        <v>1507877</v>
      </c>
      <c r="J83" s="5">
        <v>0</v>
      </c>
      <c r="K83" s="5">
        <v>9856685</v>
      </c>
      <c r="L83" s="5">
        <v>5265428</v>
      </c>
      <c r="M83" s="5">
        <v>2338420</v>
      </c>
      <c r="N83" s="5">
        <v>945</v>
      </c>
      <c r="O83" s="5">
        <v>2251892</v>
      </c>
      <c r="P83" s="5">
        <v>0</v>
      </c>
    </row>
    <row r="84" spans="1:16">
      <c r="A84" s="5">
        <v>1388</v>
      </c>
      <c r="B84" s="5">
        <v>4</v>
      </c>
      <c r="C84" s="5" t="s">
        <v>308</v>
      </c>
      <c r="D84" s="5" t="s">
        <v>309</v>
      </c>
      <c r="E84" s="5">
        <v>11485806</v>
      </c>
      <c r="F84" s="5">
        <v>3868624</v>
      </c>
      <c r="G84" s="5">
        <v>731305</v>
      </c>
      <c r="H84" s="5">
        <v>997</v>
      </c>
      <c r="I84" s="5">
        <v>6884880</v>
      </c>
      <c r="J84" s="5">
        <v>0</v>
      </c>
      <c r="K84" s="5">
        <v>13518611</v>
      </c>
      <c r="L84" s="5">
        <v>4984610</v>
      </c>
      <c r="M84" s="5">
        <v>681991</v>
      </c>
      <c r="N84" s="5">
        <v>1050</v>
      </c>
      <c r="O84" s="5">
        <v>7850960</v>
      </c>
      <c r="P84" s="5">
        <v>0</v>
      </c>
    </row>
    <row r="85" spans="1:16">
      <c r="A85" s="5">
        <v>1388</v>
      </c>
      <c r="B85" s="5">
        <v>3</v>
      </c>
      <c r="C85" s="5" t="s">
        <v>310</v>
      </c>
      <c r="D85" s="5" t="s">
        <v>311</v>
      </c>
      <c r="E85" s="5">
        <v>7508182</v>
      </c>
      <c r="F85" s="5">
        <v>1973359</v>
      </c>
      <c r="G85" s="5">
        <v>200876</v>
      </c>
      <c r="H85" s="5">
        <v>67237</v>
      </c>
      <c r="I85" s="5">
        <v>5266710</v>
      </c>
      <c r="J85" s="5">
        <v>0</v>
      </c>
      <c r="K85" s="5">
        <v>8726020</v>
      </c>
      <c r="L85" s="5">
        <v>2517110</v>
      </c>
      <c r="M85" s="5">
        <v>204701</v>
      </c>
      <c r="N85" s="5">
        <v>72715</v>
      </c>
      <c r="O85" s="5">
        <v>5931494</v>
      </c>
      <c r="P85" s="5">
        <v>0</v>
      </c>
    </row>
    <row r="86" spans="1:16">
      <c r="A86" s="5">
        <v>1388</v>
      </c>
      <c r="B86" s="5">
        <v>4</v>
      </c>
      <c r="C86" s="5" t="s">
        <v>312</v>
      </c>
      <c r="D86" s="5" t="s">
        <v>313</v>
      </c>
      <c r="E86" s="5">
        <v>771328</v>
      </c>
      <c r="F86" s="5">
        <v>274847</v>
      </c>
      <c r="G86" s="5">
        <v>11989</v>
      </c>
      <c r="H86" s="5">
        <v>0</v>
      </c>
      <c r="I86" s="5">
        <v>484493</v>
      </c>
      <c r="J86" s="5">
        <v>0</v>
      </c>
      <c r="K86" s="5">
        <v>938476</v>
      </c>
      <c r="L86" s="5">
        <v>500021</v>
      </c>
      <c r="M86" s="5">
        <v>14812</v>
      </c>
      <c r="N86" s="5">
        <v>0</v>
      </c>
      <c r="O86" s="5">
        <v>423644</v>
      </c>
      <c r="P86" s="5">
        <v>0</v>
      </c>
    </row>
    <row r="87" spans="1:16">
      <c r="A87" s="5">
        <v>1388</v>
      </c>
      <c r="B87" s="5">
        <v>4</v>
      </c>
      <c r="C87" s="5" t="s">
        <v>314</v>
      </c>
      <c r="D87" s="5" t="s">
        <v>315</v>
      </c>
      <c r="E87" s="5">
        <v>1968920</v>
      </c>
      <c r="F87" s="5">
        <v>548089</v>
      </c>
      <c r="G87" s="5">
        <v>33546</v>
      </c>
      <c r="H87" s="5">
        <v>54717</v>
      </c>
      <c r="I87" s="5">
        <v>1332567</v>
      </c>
      <c r="J87" s="5">
        <v>0</v>
      </c>
      <c r="K87" s="5">
        <v>2238511</v>
      </c>
      <c r="L87" s="5">
        <v>639840</v>
      </c>
      <c r="M87" s="5">
        <v>40360</v>
      </c>
      <c r="N87" s="5">
        <v>59163</v>
      </c>
      <c r="O87" s="5">
        <v>1499148</v>
      </c>
      <c r="P87" s="5">
        <v>0</v>
      </c>
    </row>
    <row r="88" spans="1:16">
      <c r="A88" s="5">
        <v>1388</v>
      </c>
      <c r="B88" s="5">
        <v>4</v>
      </c>
      <c r="C88" s="5" t="s">
        <v>316</v>
      </c>
      <c r="D88" s="5" t="s">
        <v>317</v>
      </c>
      <c r="E88" s="5">
        <v>3139405</v>
      </c>
      <c r="F88" s="5">
        <v>898233</v>
      </c>
      <c r="G88" s="5">
        <v>100200</v>
      </c>
      <c r="H88" s="5">
        <v>12374</v>
      </c>
      <c r="I88" s="5">
        <v>2128599</v>
      </c>
      <c r="J88" s="5">
        <v>0</v>
      </c>
      <c r="K88" s="5">
        <v>3553835</v>
      </c>
      <c r="L88" s="5">
        <v>1078974</v>
      </c>
      <c r="M88" s="5">
        <v>85185</v>
      </c>
      <c r="N88" s="5">
        <v>13462</v>
      </c>
      <c r="O88" s="5">
        <v>2376214</v>
      </c>
      <c r="P88" s="5">
        <v>0</v>
      </c>
    </row>
    <row r="89" spans="1:16">
      <c r="A89" s="5">
        <v>1388</v>
      </c>
      <c r="B89" s="5">
        <v>4</v>
      </c>
      <c r="C89" s="5" t="s">
        <v>318</v>
      </c>
      <c r="D89" s="5" t="s">
        <v>319</v>
      </c>
      <c r="E89" s="5">
        <v>1628529</v>
      </c>
      <c r="F89" s="5">
        <v>252191</v>
      </c>
      <c r="G89" s="5">
        <v>55141</v>
      </c>
      <c r="H89" s="5">
        <v>146</v>
      </c>
      <c r="I89" s="5">
        <v>1321051</v>
      </c>
      <c r="J89" s="5">
        <v>0</v>
      </c>
      <c r="K89" s="5">
        <v>1995197</v>
      </c>
      <c r="L89" s="5">
        <v>298275</v>
      </c>
      <c r="M89" s="5">
        <v>64345</v>
      </c>
      <c r="N89" s="5">
        <v>90</v>
      </c>
      <c r="O89" s="5">
        <v>1632488</v>
      </c>
      <c r="P89" s="5">
        <v>0</v>
      </c>
    </row>
    <row r="90" spans="1:16">
      <c r="A90" s="5">
        <v>1388</v>
      </c>
      <c r="B90" s="5">
        <v>3</v>
      </c>
      <c r="C90" s="5" t="s">
        <v>320</v>
      </c>
      <c r="D90" s="5" t="s">
        <v>321</v>
      </c>
      <c r="E90" s="5">
        <v>723097</v>
      </c>
      <c r="F90" s="5">
        <v>187924</v>
      </c>
      <c r="G90" s="5">
        <v>85132</v>
      </c>
      <c r="H90" s="5">
        <v>0</v>
      </c>
      <c r="I90" s="5">
        <v>450042</v>
      </c>
      <c r="J90" s="5">
        <v>0</v>
      </c>
      <c r="K90" s="5">
        <v>915848</v>
      </c>
      <c r="L90" s="5">
        <v>227593</v>
      </c>
      <c r="M90" s="5">
        <v>144489</v>
      </c>
      <c r="N90" s="5">
        <v>0</v>
      </c>
      <c r="O90" s="5">
        <v>543766</v>
      </c>
      <c r="P90" s="5">
        <v>0</v>
      </c>
    </row>
    <row r="91" spans="1:16">
      <c r="A91" s="5">
        <v>1388</v>
      </c>
      <c r="B91" s="5">
        <v>4</v>
      </c>
      <c r="C91" s="5" t="s">
        <v>322</v>
      </c>
      <c r="D91" s="5" t="s">
        <v>321</v>
      </c>
      <c r="E91" s="5">
        <v>723097</v>
      </c>
      <c r="F91" s="5">
        <v>187924</v>
      </c>
      <c r="G91" s="5">
        <v>85132</v>
      </c>
      <c r="H91" s="5">
        <v>0</v>
      </c>
      <c r="I91" s="5">
        <v>450042</v>
      </c>
      <c r="J91" s="5">
        <v>0</v>
      </c>
      <c r="K91" s="5">
        <v>915848</v>
      </c>
      <c r="L91" s="5">
        <v>227593</v>
      </c>
      <c r="M91" s="5">
        <v>144489</v>
      </c>
      <c r="N91" s="5">
        <v>0</v>
      </c>
      <c r="O91" s="5">
        <v>543766</v>
      </c>
      <c r="P91" s="5">
        <v>0</v>
      </c>
    </row>
    <row r="92" spans="1:16">
      <c r="A92" s="5">
        <v>1388</v>
      </c>
      <c r="B92" s="5">
        <v>2</v>
      </c>
      <c r="C92" s="5" t="s">
        <v>323</v>
      </c>
      <c r="D92" s="5" t="s">
        <v>324</v>
      </c>
      <c r="E92" s="5">
        <v>6047339</v>
      </c>
      <c r="F92" s="5">
        <v>1613828</v>
      </c>
      <c r="G92" s="5">
        <v>358737</v>
      </c>
      <c r="H92" s="5">
        <v>69673</v>
      </c>
      <c r="I92" s="5">
        <v>4005100</v>
      </c>
      <c r="J92" s="5">
        <v>0</v>
      </c>
      <c r="K92" s="5">
        <v>6331536</v>
      </c>
      <c r="L92" s="5">
        <v>1887073</v>
      </c>
      <c r="M92" s="5">
        <v>385599</v>
      </c>
      <c r="N92" s="5">
        <v>54885</v>
      </c>
      <c r="O92" s="5">
        <v>4003979</v>
      </c>
      <c r="P92" s="5">
        <v>0</v>
      </c>
    </row>
    <row r="93" spans="1:16">
      <c r="A93" s="5">
        <v>1388</v>
      </c>
      <c r="B93" s="5">
        <v>3</v>
      </c>
      <c r="C93" s="5" t="s">
        <v>325</v>
      </c>
      <c r="D93" s="5" t="s">
        <v>324</v>
      </c>
      <c r="E93" s="5">
        <v>6047339</v>
      </c>
      <c r="F93" s="5">
        <v>1613828</v>
      </c>
      <c r="G93" s="5">
        <v>358737</v>
      </c>
      <c r="H93" s="5">
        <v>69673</v>
      </c>
      <c r="I93" s="5">
        <v>4005100</v>
      </c>
      <c r="J93" s="5">
        <v>0</v>
      </c>
      <c r="K93" s="5">
        <v>6331536</v>
      </c>
      <c r="L93" s="5">
        <v>1887073</v>
      </c>
      <c r="M93" s="5">
        <v>385599</v>
      </c>
      <c r="N93" s="5">
        <v>54885</v>
      </c>
      <c r="O93" s="5">
        <v>4003979</v>
      </c>
      <c r="P93" s="5">
        <v>0</v>
      </c>
    </row>
    <row r="94" spans="1:16">
      <c r="A94" s="5">
        <v>1388</v>
      </c>
      <c r="B94" s="5">
        <v>4</v>
      </c>
      <c r="C94" s="5" t="s">
        <v>326</v>
      </c>
      <c r="D94" s="5" t="s">
        <v>324</v>
      </c>
      <c r="E94" s="5">
        <v>6047339</v>
      </c>
      <c r="F94" s="5">
        <v>1613828</v>
      </c>
      <c r="G94" s="5">
        <v>358737</v>
      </c>
      <c r="H94" s="5">
        <v>69673</v>
      </c>
      <c r="I94" s="5">
        <v>4005100</v>
      </c>
      <c r="J94" s="5">
        <v>0</v>
      </c>
      <c r="K94" s="5">
        <v>6331536</v>
      </c>
      <c r="L94" s="5">
        <v>1887073</v>
      </c>
      <c r="M94" s="5">
        <v>385599</v>
      </c>
      <c r="N94" s="5">
        <v>54885</v>
      </c>
      <c r="O94" s="5">
        <v>4003979</v>
      </c>
      <c r="P94" s="5">
        <v>0</v>
      </c>
    </row>
    <row r="95" spans="1:16">
      <c r="A95" s="5">
        <v>1388</v>
      </c>
      <c r="B95" s="5">
        <v>2</v>
      </c>
      <c r="C95" s="5" t="s">
        <v>327</v>
      </c>
      <c r="D95" s="5" t="s">
        <v>328</v>
      </c>
      <c r="E95" s="5">
        <v>8651797</v>
      </c>
      <c r="F95" s="5">
        <v>2363858</v>
      </c>
      <c r="G95" s="5">
        <v>620658</v>
      </c>
      <c r="H95" s="5">
        <v>419214</v>
      </c>
      <c r="I95" s="5">
        <v>5248066</v>
      </c>
      <c r="J95" s="5">
        <v>0</v>
      </c>
      <c r="K95" s="5">
        <v>10296553</v>
      </c>
      <c r="L95" s="5">
        <v>3131709</v>
      </c>
      <c r="M95" s="5">
        <v>765819</v>
      </c>
      <c r="N95" s="5">
        <v>323041</v>
      </c>
      <c r="O95" s="5">
        <v>6075983</v>
      </c>
      <c r="P95" s="5">
        <v>0</v>
      </c>
    </row>
    <row r="96" spans="1:16">
      <c r="A96" s="5">
        <v>1388</v>
      </c>
      <c r="B96" s="5">
        <v>3</v>
      </c>
      <c r="C96" s="5" t="s">
        <v>329</v>
      </c>
      <c r="D96" s="5" t="s">
        <v>330</v>
      </c>
      <c r="E96" s="5">
        <v>2669436</v>
      </c>
      <c r="F96" s="5">
        <v>690989</v>
      </c>
      <c r="G96" s="5">
        <v>253948</v>
      </c>
      <c r="H96" s="5">
        <v>6449</v>
      </c>
      <c r="I96" s="5">
        <v>1718051</v>
      </c>
      <c r="J96" s="5">
        <v>0</v>
      </c>
      <c r="K96" s="5">
        <v>2994819</v>
      </c>
      <c r="L96" s="5">
        <v>816012</v>
      </c>
      <c r="M96" s="5">
        <v>255108</v>
      </c>
      <c r="N96" s="5">
        <v>25742</v>
      </c>
      <c r="O96" s="5">
        <v>1897957</v>
      </c>
      <c r="P96" s="5">
        <v>0</v>
      </c>
    </row>
    <row r="97" spans="1:16">
      <c r="A97" s="5">
        <v>1388</v>
      </c>
      <c r="B97" s="5">
        <v>4</v>
      </c>
      <c r="C97" s="5" t="s">
        <v>331</v>
      </c>
      <c r="D97" s="5" t="s">
        <v>332</v>
      </c>
      <c r="E97" s="5">
        <v>2004518</v>
      </c>
      <c r="F97" s="5">
        <v>532909</v>
      </c>
      <c r="G97" s="5">
        <v>172994</v>
      </c>
      <c r="H97" s="5">
        <v>1349</v>
      </c>
      <c r="I97" s="5">
        <v>1297267</v>
      </c>
      <c r="J97" s="5">
        <v>0</v>
      </c>
      <c r="K97" s="5">
        <v>2235701</v>
      </c>
      <c r="L97" s="5">
        <v>567122</v>
      </c>
      <c r="M97" s="5">
        <v>177334</v>
      </c>
      <c r="N97" s="5">
        <v>801</v>
      </c>
      <c r="O97" s="5">
        <v>1490444</v>
      </c>
      <c r="P97" s="5">
        <v>0</v>
      </c>
    </row>
    <row r="98" spans="1:16">
      <c r="A98" s="5">
        <v>1388</v>
      </c>
      <c r="B98" s="5">
        <v>4</v>
      </c>
      <c r="C98" s="5" t="s">
        <v>333</v>
      </c>
      <c r="D98" s="5" t="s">
        <v>334</v>
      </c>
      <c r="E98" s="5">
        <v>664919</v>
      </c>
      <c r="F98" s="5">
        <v>158080</v>
      </c>
      <c r="G98" s="5">
        <v>80954</v>
      </c>
      <c r="H98" s="5">
        <v>5100</v>
      </c>
      <c r="I98" s="5">
        <v>420784</v>
      </c>
      <c r="J98" s="5">
        <v>0</v>
      </c>
      <c r="K98" s="5">
        <v>759118</v>
      </c>
      <c r="L98" s="5">
        <v>248890</v>
      </c>
      <c r="M98" s="5">
        <v>77774</v>
      </c>
      <c r="N98" s="5">
        <v>24941</v>
      </c>
      <c r="O98" s="5">
        <v>407513</v>
      </c>
      <c r="P98" s="5">
        <v>0</v>
      </c>
    </row>
    <row r="99" spans="1:16">
      <c r="A99" s="5">
        <v>1388</v>
      </c>
      <c r="B99" s="5">
        <v>3</v>
      </c>
      <c r="C99" s="5" t="s">
        <v>335</v>
      </c>
      <c r="D99" s="5" t="s">
        <v>336</v>
      </c>
      <c r="E99" s="5">
        <v>5982361</v>
      </c>
      <c r="F99" s="5">
        <v>1672869</v>
      </c>
      <c r="G99" s="5">
        <v>366710</v>
      </c>
      <c r="H99" s="5">
        <v>412766</v>
      </c>
      <c r="I99" s="5">
        <v>3530016</v>
      </c>
      <c r="J99" s="5">
        <v>0</v>
      </c>
      <c r="K99" s="5">
        <v>7301734</v>
      </c>
      <c r="L99" s="5">
        <v>2315698</v>
      </c>
      <c r="M99" s="5">
        <v>510711</v>
      </c>
      <c r="N99" s="5">
        <v>297299</v>
      </c>
      <c r="O99" s="5">
        <v>4178027</v>
      </c>
      <c r="P99" s="5">
        <v>0</v>
      </c>
    </row>
    <row r="100" spans="1:16">
      <c r="A100" s="5">
        <v>1388</v>
      </c>
      <c r="B100" s="5">
        <v>4</v>
      </c>
      <c r="C100" s="5" t="s">
        <v>337</v>
      </c>
      <c r="D100" s="5" t="s">
        <v>336</v>
      </c>
      <c r="E100" s="5">
        <v>5982361</v>
      </c>
      <c r="F100" s="5">
        <v>1672869</v>
      </c>
      <c r="G100" s="5">
        <v>366710</v>
      </c>
      <c r="H100" s="5">
        <v>412766</v>
      </c>
      <c r="I100" s="5">
        <v>3530016</v>
      </c>
      <c r="J100" s="5">
        <v>0</v>
      </c>
      <c r="K100" s="5">
        <v>7301734</v>
      </c>
      <c r="L100" s="5">
        <v>2315698</v>
      </c>
      <c r="M100" s="5">
        <v>510711</v>
      </c>
      <c r="N100" s="5">
        <v>297299</v>
      </c>
      <c r="O100" s="5">
        <v>4178027</v>
      </c>
      <c r="P100" s="5">
        <v>0</v>
      </c>
    </row>
    <row r="101" spans="1:16">
      <c r="A101" s="5">
        <v>1388</v>
      </c>
      <c r="B101" s="5">
        <v>2</v>
      </c>
      <c r="C101" s="5" t="s">
        <v>338</v>
      </c>
      <c r="D101" s="5" t="s">
        <v>339</v>
      </c>
      <c r="E101" s="5">
        <v>19764277</v>
      </c>
      <c r="F101" s="5">
        <v>4379232</v>
      </c>
      <c r="G101" s="5">
        <v>2224257</v>
      </c>
      <c r="H101" s="5">
        <v>302977</v>
      </c>
      <c r="I101" s="5">
        <v>12857810</v>
      </c>
      <c r="J101" s="5">
        <v>0</v>
      </c>
      <c r="K101" s="5">
        <v>27793376</v>
      </c>
      <c r="L101" s="5">
        <v>7390200</v>
      </c>
      <c r="M101" s="5">
        <v>2561119</v>
      </c>
      <c r="N101" s="5">
        <v>320195</v>
      </c>
      <c r="O101" s="5">
        <v>17521861</v>
      </c>
      <c r="P101" s="5">
        <v>0</v>
      </c>
    </row>
    <row r="102" spans="1:16">
      <c r="A102" s="5">
        <v>1388</v>
      </c>
      <c r="B102" s="5">
        <v>3</v>
      </c>
      <c r="C102" s="5" t="s">
        <v>340</v>
      </c>
      <c r="D102" s="5" t="s">
        <v>341</v>
      </c>
      <c r="E102" s="5">
        <v>2413970</v>
      </c>
      <c r="F102" s="5">
        <v>853112</v>
      </c>
      <c r="G102" s="5">
        <v>229793</v>
      </c>
      <c r="H102" s="5">
        <v>142</v>
      </c>
      <c r="I102" s="5">
        <v>1330923</v>
      </c>
      <c r="J102" s="5">
        <v>0</v>
      </c>
      <c r="K102" s="5">
        <v>3148124</v>
      </c>
      <c r="L102" s="5">
        <v>1329229</v>
      </c>
      <c r="M102" s="5">
        <v>234123</v>
      </c>
      <c r="N102" s="5">
        <v>247</v>
      </c>
      <c r="O102" s="5">
        <v>1584525</v>
      </c>
      <c r="P102" s="5">
        <v>0</v>
      </c>
    </row>
    <row r="103" spans="1:16">
      <c r="A103" s="5">
        <v>1388</v>
      </c>
      <c r="B103" s="5">
        <v>4</v>
      </c>
      <c r="C103" s="5" t="s">
        <v>342</v>
      </c>
      <c r="D103" s="5" t="s">
        <v>341</v>
      </c>
      <c r="E103" s="5">
        <v>2413970</v>
      </c>
      <c r="F103" s="5">
        <v>853112</v>
      </c>
      <c r="G103" s="5">
        <v>229793</v>
      </c>
      <c r="H103" s="5">
        <v>142</v>
      </c>
      <c r="I103" s="5">
        <v>1330923</v>
      </c>
      <c r="J103" s="5">
        <v>0</v>
      </c>
      <c r="K103" s="5">
        <v>3148124</v>
      </c>
      <c r="L103" s="5">
        <v>1329229</v>
      </c>
      <c r="M103" s="5">
        <v>234123</v>
      </c>
      <c r="N103" s="5">
        <v>247</v>
      </c>
      <c r="O103" s="5">
        <v>1584525</v>
      </c>
      <c r="P103" s="5">
        <v>0</v>
      </c>
    </row>
    <row r="104" spans="1:16">
      <c r="A104" s="5">
        <v>1388</v>
      </c>
      <c r="B104" s="5">
        <v>3</v>
      </c>
      <c r="C104" s="5" t="s">
        <v>343</v>
      </c>
      <c r="D104" s="5" t="s">
        <v>344</v>
      </c>
      <c r="E104" s="5">
        <v>17350306</v>
      </c>
      <c r="F104" s="5">
        <v>3526120</v>
      </c>
      <c r="G104" s="5">
        <v>1994464</v>
      </c>
      <c r="H104" s="5">
        <v>302835</v>
      </c>
      <c r="I104" s="5">
        <v>11526887</v>
      </c>
      <c r="J104" s="5">
        <v>0</v>
      </c>
      <c r="K104" s="5">
        <v>24645252</v>
      </c>
      <c r="L104" s="5">
        <v>6060971</v>
      </c>
      <c r="M104" s="5">
        <v>2326996</v>
      </c>
      <c r="N104" s="5">
        <v>319949</v>
      </c>
      <c r="O104" s="5">
        <v>15937336</v>
      </c>
      <c r="P104" s="5">
        <v>0</v>
      </c>
    </row>
    <row r="105" spans="1:16">
      <c r="A105" s="5">
        <v>1388</v>
      </c>
      <c r="B105" s="5">
        <v>4</v>
      </c>
      <c r="C105" s="5" t="s">
        <v>345</v>
      </c>
      <c r="D105" s="5" t="s">
        <v>346</v>
      </c>
      <c r="E105" s="5">
        <v>463577</v>
      </c>
      <c r="F105" s="5">
        <v>113116</v>
      </c>
      <c r="G105" s="5">
        <v>48470</v>
      </c>
      <c r="H105" s="5">
        <v>1397</v>
      </c>
      <c r="I105" s="5">
        <v>300594</v>
      </c>
      <c r="J105" s="5">
        <v>0</v>
      </c>
      <c r="K105" s="5">
        <v>478948</v>
      </c>
      <c r="L105" s="5">
        <v>140586</v>
      </c>
      <c r="M105" s="5">
        <v>53905</v>
      </c>
      <c r="N105" s="5">
        <v>473</v>
      </c>
      <c r="O105" s="5">
        <v>283984</v>
      </c>
      <c r="P105" s="5">
        <v>0</v>
      </c>
    </row>
    <row r="106" spans="1:16">
      <c r="A106" s="5">
        <v>1388</v>
      </c>
      <c r="B106" s="5">
        <v>4</v>
      </c>
      <c r="C106" s="5" t="s">
        <v>347</v>
      </c>
      <c r="D106" s="5" t="s">
        <v>348</v>
      </c>
      <c r="E106" s="5">
        <v>4820184</v>
      </c>
      <c r="F106" s="5">
        <v>1557255</v>
      </c>
      <c r="G106" s="5">
        <v>526349</v>
      </c>
      <c r="H106" s="5">
        <v>60552</v>
      </c>
      <c r="I106" s="5">
        <v>2676027</v>
      </c>
      <c r="J106" s="5">
        <v>0</v>
      </c>
      <c r="K106" s="5">
        <v>6003545</v>
      </c>
      <c r="L106" s="5">
        <v>2527182</v>
      </c>
      <c r="M106" s="5">
        <v>555252</v>
      </c>
      <c r="N106" s="5">
        <v>59617</v>
      </c>
      <c r="O106" s="5">
        <v>2861495</v>
      </c>
      <c r="P106" s="5">
        <v>0</v>
      </c>
    </row>
    <row r="107" spans="1:16">
      <c r="A107" s="5">
        <v>1388</v>
      </c>
      <c r="B107" s="5">
        <v>4</v>
      </c>
      <c r="C107" s="5" t="s">
        <v>349</v>
      </c>
      <c r="D107" s="5" t="s">
        <v>350</v>
      </c>
      <c r="E107" s="5">
        <v>546793</v>
      </c>
      <c r="F107" s="5">
        <v>136294</v>
      </c>
      <c r="G107" s="5">
        <v>104708</v>
      </c>
      <c r="H107" s="5">
        <v>13976</v>
      </c>
      <c r="I107" s="5">
        <v>291814</v>
      </c>
      <c r="J107" s="5">
        <v>0</v>
      </c>
      <c r="K107" s="5">
        <v>540389</v>
      </c>
      <c r="L107" s="5">
        <v>160702</v>
      </c>
      <c r="M107" s="5">
        <v>102357</v>
      </c>
      <c r="N107" s="5">
        <v>14844</v>
      </c>
      <c r="O107" s="5">
        <v>262486</v>
      </c>
      <c r="P107" s="5">
        <v>0</v>
      </c>
    </row>
    <row r="108" spans="1:16">
      <c r="A108" s="5">
        <v>1388</v>
      </c>
      <c r="B108" s="5">
        <v>4</v>
      </c>
      <c r="C108" s="5" t="s">
        <v>351</v>
      </c>
      <c r="D108" s="5" t="s">
        <v>352</v>
      </c>
      <c r="E108" s="5">
        <v>8299323</v>
      </c>
      <c r="F108" s="5">
        <v>454087</v>
      </c>
      <c r="G108" s="5">
        <v>1106773</v>
      </c>
      <c r="H108" s="5">
        <v>211730</v>
      </c>
      <c r="I108" s="5">
        <v>6526732</v>
      </c>
      <c r="J108" s="5">
        <v>0</v>
      </c>
      <c r="K108" s="5">
        <v>13607309</v>
      </c>
      <c r="L108" s="5">
        <v>1121075</v>
      </c>
      <c r="M108" s="5">
        <v>1374564</v>
      </c>
      <c r="N108" s="5">
        <v>224004</v>
      </c>
      <c r="O108" s="5">
        <v>10887667</v>
      </c>
      <c r="P108" s="5">
        <v>0</v>
      </c>
    </row>
    <row r="109" spans="1:16">
      <c r="A109" s="5">
        <v>1388</v>
      </c>
      <c r="B109" s="5">
        <v>4</v>
      </c>
      <c r="C109" s="5" t="s">
        <v>353</v>
      </c>
      <c r="D109" s="5" t="s">
        <v>354</v>
      </c>
      <c r="E109" s="5">
        <v>1785882</v>
      </c>
      <c r="F109" s="5">
        <v>679528</v>
      </c>
      <c r="G109" s="5">
        <v>143995</v>
      </c>
      <c r="H109" s="5">
        <v>9284</v>
      </c>
      <c r="I109" s="5">
        <v>953074</v>
      </c>
      <c r="J109" s="5">
        <v>0</v>
      </c>
      <c r="K109" s="5">
        <v>1957358</v>
      </c>
      <c r="L109" s="5">
        <v>901993</v>
      </c>
      <c r="M109" s="5">
        <v>175820</v>
      </c>
      <c r="N109" s="5">
        <v>7486</v>
      </c>
      <c r="O109" s="5">
        <v>872058</v>
      </c>
      <c r="P109" s="5">
        <v>0</v>
      </c>
    </row>
    <row r="110" spans="1:16">
      <c r="A110" s="5">
        <v>1388</v>
      </c>
      <c r="B110" s="5">
        <v>4</v>
      </c>
      <c r="C110" s="5" t="s">
        <v>355</v>
      </c>
      <c r="D110" s="5" t="s">
        <v>356</v>
      </c>
      <c r="E110" s="5">
        <v>638687</v>
      </c>
      <c r="F110" s="5">
        <v>418344</v>
      </c>
      <c r="G110" s="5">
        <v>26041</v>
      </c>
      <c r="H110" s="5">
        <v>2124</v>
      </c>
      <c r="I110" s="5">
        <v>192178</v>
      </c>
      <c r="J110" s="5">
        <v>0</v>
      </c>
      <c r="K110" s="5">
        <v>1230872</v>
      </c>
      <c r="L110" s="5">
        <v>972093</v>
      </c>
      <c r="M110" s="5">
        <v>33999</v>
      </c>
      <c r="N110" s="5">
        <v>1369</v>
      </c>
      <c r="O110" s="5">
        <v>223411</v>
      </c>
      <c r="P110" s="5">
        <v>0</v>
      </c>
    </row>
    <row r="111" spans="1:16">
      <c r="A111" s="5">
        <v>1388</v>
      </c>
      <c r="B111" s="5">
        <v>4</v>
      </c>
      <c r="C111" s="5" t="s">
        <v>357</v>
      </c>
      <c r="D111" s="5" t="s">
        <v>358</v>
      </c>
      <c r="E111" s="5">
        <v>795860</v>
      </c>
      <c r="F111" s="5">
        <v>167495</v>
      </c>
      <c r="G111" s="5">
        <v>38128</v>
      </c>
      <c r="H111" s="5">
        <v>3771</v>
      </c>
      <c r="I111" s="5">
        <v>586466</v>
      </c>
      <c r="J111" s="5">
        <v>0</v>
      </c>
      <c r="K111" s="5">
        <v>826831</v>
      </c>
      <c r="L111" s="5">
        <v>237340</v>
      </c>
      <c r="M111" s="5">
        <v>31098</v>
      </c>
      <c r="N111" s="5">
        <v>12156</v>
      </c>
      <c r="O111" s="5">
        <v>546236</v>
      </c>
      <c r="P111" s="5">
        <v>0</v>
      </c>
    </row>
    <row r="112" spans="1:16">
      <c r="A112" s="5">
        <v>1388</v>
      </c>
      <c r="B112" s="5">
        <v>2</v>
      </c>
      <c r="C112" s="5" t="s">
        <v>359</v>
      </c>
      <c r="D112" s="5" t="s">
        <v>360</v>
      </c>
      <c r="E112" s="5">
        <v>67443128</v>
      </c>
      <c r="F112" s="5">
        <v>20124066</v>
      </c>
      <c r="G112" s="5">
        <v>9575993</v>
      </c>
      <c r="H112" s="5">
        <v>261941</v>
      </c>
      <c r="I112" s="5">
        <v>37481128</v>
      </c>
      <c r="J112" s="5">
        <v>0</v>
      </c>
      <c r="K112" s="5">
        <v>66498809</v>
      </c>
      <c r="L112" s="5">
        <v>24369962</v>
      </c>
      <c r="M112" s="5">
        <v>7222859</v>
      </c>
      <c r="N112" s="5">
        <v>444732</v>
      </c>
      <c r="O112" s="5">
        <v>34461256</v>
      </c>
      <c r="P112" s="5">
        <v>0</v>
      </c>
    </row>
    <row r="113" spans="1:16">
      <c r="A113" s="5">
        <v>1388</v>
      </c>
      <c r="B113" s="5">
        <v>3</v>
      </c>
      <c r="C113" s="5" t="s">
        <v>361</v>
      </c>
      <c r="D113" s="5" t="s">
        <v>362</v>
      </c>
      <c r="E113" s="5">
        <v>54307759</v>
      </c>
      <c r="F113" s="5">
        <v>14475365</v>
      </c>
      <c r="G113" s="5">
        <v>7606077</v>
      </c>
      <c r="H113" s="5">
        <v>188980</v>
      </c>
      <c r="I113" s="5">
        <v>32037336</v>
      </c>
      <c r="J113" s="5">
        <v>0</v>
      </c>
      <c r="K113" s="5">
        <v>49907544</v>
      </c>
      <c r="L113" s="5">
        <v>15015078</v>
      </c>
      <c r="M113" s="5">
        <v>5678547</v>
      </c>
      <c r="N113" s="5">
        <v>231769</v>
      </c>
      <c r="O113" s="5">
        <v>28982150</v>
      </c>
      <c r="P113" s="5">
        <v>0</v>
      </c>
    </row>
    <row r="114" spans="1:16">
      <c r="A114" s="5">
        <v>1388</v>
      </c>
      <c r="B114" s="5">
        <v>4</v>
      </c>
      <c r="C114" s="5" t="s">
        <v>363</v>
      </c>
      <c r="D114" s="5" t="s">
        <v>362</v>
      </c>
      <c r="E114" s="5">
        <v>54307759</v>
      </c>
      <c r="F114" s="5">
        <v>14475365</v>
      </c>
      <c r="G114" s="5">
        <v>7606077</v>
      </c>
      <c r="H114" s="5">
        <v>188980</v>
      </c>
      <c r="I114" s="5">
        <v>32037336</v>
      </c>
      <c r="J114" s="5">
        <v>0</v>
      </c>
      <c r="K114" s="5">
        <v>49907544</v>
      </c>
      <c r="L114" s="5">
        <v>15015078</v>
      </c>
      <c r="M114" s="5">
        <v>5678547</v>
      </c>
      <c r="N114" s="5">
        <v>231769</v>
      </c>
      <c r="O114" s="5">
        <v>28982150</v>
      </c>
      <c r="P114" s="5">
        <v>0</v>
      </c>
    </row>
    <row r="115" spans="1:16">
      <c r="A115" s="5">
        <v>1388</v>
      </c>
      <c r="B115" s="5">
        <v>3</v>
      </c>
      <c r="C115" s="5" t="s">
        <v>364</v>
      </c>
      <c r="D115" s="5" t="s">
        <v>365</v>
      </c>
      <c r="E115" s="5">
        <v>11438797</v>
      </c>
      <c r="F115" s="5">
        <v>5158177</v>
      </c>
      <c r="G115" s="5">
        <v>1646133</v>
      </c>
      <c r="H115" s="5">
        <v>2190</v>
      </c>
      <c r="I115" s="5">
        <v>4632298</v>
      </c>
      <c r="J115" s="5">
        <v>0</v>
      </c>
      <c r="K115" s="5">
        <v>14811359</v>
      </c>
      <c r="L115" s="5">
        <v>8828272</v>
      </c>
      <c r="M115" s="5">
        <v>1193030</v>
      </c>
      <c r="N115" s="5">
        <v>64808</v>
      </c>
      <c r="O115" s="5">
        <v>4725250</v>
      </c>
      <c r="P115" s="5">
        <v>0</v>
      </c>
    </row>
    <row r="116" spans="1:16">
      <c r="A116" s="5">
        <v>1388</v>
      </c>
      <c r="B116" s="5">
        <v>4</v>
      </c>
      <c r="C116" s="5" t="s">
        <v>366</v>
      </c>
      <c r="D116" s="5" t="s">
        <v>365</v>
      </c>
      <c r="E116" s="5">
        <v>11438797</v>
      </c>
      <c r="F116" s="5">
        <v>5158177</v>
      </c>
      <c r="G116" s="5">
        <v>1646133</v>
      </c>
      <c r="H116" s="5">
        <v>2190</v>
      </c>
      <c r="I116" s="5">
        <v>4632298</v>
      </c>
      <c r="J116" s="5">
        <v>0</v>
      </c>
      <c r="K116" s="5">
        <v>14811359</v>
      </c>
      <c r="L116" s="5">
        <v>8828272</v>
      </c>
      <c r="M116" s="5">
        <v>1193030</v>
      </c>
      <c r="N116" s="5">
        <v>64808</v>
      </c>
      <c r="O116" s="5">
        <v>4725250</v>
      </c>
      <c r="P116" s="5">
        <v>0</v>
      </c>
    </row>
    <row r="117" spans="1:16">
      <c r="A117" s="5">
        <v>1388</v>
      </c>
      <c r="B117" s="5">
        <v>3</v>
      </c>
      <c r="C117" s="5" t="s">
        <v>367</v>
      </c>
      <c r="D117" s="5" t="s">
        <v>368</v>
      </c>
      <c r="E117" s="5">
        <v>1696572</v>
      </c>
      <c r="F117" s="5">
        <v>490524</v>
      </c>
      <c r="G117" s="5">
        <v>323783</v>
      </c>
      <c r="H117" s="5">
        <v>70771</v>
      </c>
      <c r="I117" s="5">
        <v>811494</v>
      </c>
      <c r="J117" s="5">
        <v>0</v>
      </c>
      <c r="K117" s="5">
        <v>1779906</v>
      </c>
      <c r="L117" s="5">
        <v>526613</v>
      </c>
      <c r="M117" s="5">
        <v>351281</v>
      </c>
      <c r="N117" s="5">
        <v>148155</v>
      </c>
      <c r="O117" s="5">
        <v>753857</v>
      </c>
      <c r="P117" s="5">
        <v>0</v>
      </c>
    </row>
    <row r="118" spans="1:16">
      <c r="A118" s="5">
        <v>1388</v>
      </c>
      <c r="B118" s="5">
        <v>4</v>
      </c>
      <c r="C118" s="5" t="s">
        <v>369</v>
      </c>
      <c r="D118" s="5" t="s">
        <v>370</v>
      </c>
      <c r="E118" s="5">
        <v>1617716</v>
      </c>
      <c r="F118" s="5">
        <v>468858</v>
      </c>
      <c r="G118" s="5">
        <v>288324</v>
      </c>
      <c r="H118" s="5">
        <v>70771</v>
      </c>
      <c r="I118" s="5">
        <v>789763</v>
      </c>
      <c r="J118" s="5">
        <v>0</v>
      </c>
      <c r="K118" s="5">
        <v>1691269</v>
      </c>
      <c r="L118" s="5">
        <v>491854</v>
      </c>
      <c r="M118" s="5">
        <v>329269</v>
      </c>
      <c r="N118" s="5">
        <v>148155</v>
      </c>
      <c r="O118" s="5">
        <v>721991</v>
      </c>
      <c r="P118" s="5">
        <v>0</v>
      </c>
    </row>
    <row r="119" spans="1:16">
      <c r="A119" s="5">
        <v>1388</v>
      </c>
      <c r="B119" s="5">
        <v>4</v>
      </c>
      <c r="C119" s="5" t="s">
        <v>371</v>
      </c>
      <c r="D119" s="5" t="s">
        <v>372</v>
      </c>
      <c r="E119" s="5">
        <v>78857</v>
      </c>
      <c r="F119" s="5">
        <v>21666</v>
      </c>
      <c r="G119" s="5">
        <v>35459</v>
      </c>
      <c r="H119" s="5">
        <v>0</v>
      </c>
      <c r="I119" s="5">
        <v>21732</v>
      </c>
      <c r="J119" s="5">
        <v>0</v>
      </c>
      <c r="K119" s="5">
        <v>88637</v>
      </c>
      <c r="L119" s="5">
        <v>34759</v>
      </c>
      <c r="M119" s="5">
        <v>22012</v>
      </c>
      <c r="N119" s="5">
        <v>0</v>
      </c>
      <c r="O119" s="5">
        <v>31866</v>
      </c>
      <c r="P119" s="5">
        <v>0</v>
      </c>
    </row>
    <row r="120" spans="1:16">
      <c r="A120" s="5">
        <v>1388</v>
      </c>
      <c r="B120" s="5">
        <v>2</v>
      </c>
      <c r="C120" s="5" t="s">
        <v>373</v>
      </c>
      <c r="D120" s="5" t="s">
        <v>374</v>
      </c>
      <c r="E120" s="5">
        <v>11841539</v>
      </c>
      <c r="F120" s="5">
        <v>2456599</v>
      </c>
      <c r="G120" s="5">
        <v>3389490</v>
      </c>
      <c r="H120" s="5">
        <v>135755</v>
      </c>
      <c r="I120" s="5">
        <v>5859695</v>
      </c>
      <c r="J120" s="5">
        <v>0</v>
      </c>
      <c r="K120" s="5">
        <v>13307092</v>
      </c>
      <c r="L120" s="5">
        <v>3323769</v>
      </c>
      <c r="M120" s="5">
        <v>3511019</v>
      </c>
      <c r="N120" s="5">
        <v>209666</v>
      </c>
      <c r="O120" s="5">
        <v>6262638</v>
      </c>
      <c r="P120" s="5">
        <v>0</v>
      </c>
    </row>
    <row r="121" spans="1:16">
      <c r="A121" s="5">
        <v>1388</v>
      </c>
      <c r="B121" s="5">
        <v>3</v>
      </c>
      <c r="C121" s="5" t="s">
        <v>375</v>
      </c>
      <c r="D121" s="5" t="s">
        <v>376</v>
      </c>
      <c r="E121" s="5">
        <v>5109880</v>
      </c>
      <c r="F121" s="5">
        <v>1175599</v>
      </c>
      <c r="G121" s="5">
        <v>1299074</v>
      </c>
      <c r="H121" s="5">
        <v>35123</v>
      </c>
      <c r="I121" s="5">
        <v>2600084</v>
      </c>
      <c r="J121" s="5">
        <v>0</v>
      </c>
      <c r="K121" s="5">
        <v>6246629</v>
      </c>
      <c r="L121" s="5">
        <v>1620567</v>
      </c>
      <c r="M121" s="5">
        <v>1547927</v>
      </c>
      <c r="N121" s="5">
        <v>23393</v>
      </c>
      <c r="O121" s="5">
        <v>3054742</v>
      </c>
      <c r="P121" s="5">
        <v>0</v>
      </c>
    </row>
    <row r="122" spans="1:16">
      <c r="A122" s="5">
        <v>1388</v>
      </c>
      <c r="B122" s="5">
        <v>4</v>
      </c>
      <c r="C122" s="5" t="s">
        <v>377</v>
      </c>
      <c r="D122" s="5" t="s">
        <v>378</v>
      </c>
      <c r="E122" s="5">
        <v>3010819</v>
      </c>
      <c r="F122" s="5">
        <v>729002</v>
      </c>
      <c r="G122" s="5">
        <v>660603</v>
      </c>
      <c r="H122" s="5">
        <v>25687</v>
      </c>
      <c r="I122" s="5">
        <v>1595528</v>
      </c>
      <c r="J122" s="5">
        <v>0</v>
      </c>
      <c r="K122" s="5">
        <v>3748507</v>
      </c>
      <c r="L122" s="5">
        <v>1075649</v>
      </c>
      <c r="M122" s="5">
        <v>878247</v>
      </c>
      <c r="N122" s="5">
        <v>10193</v>
      </c>
      <c r="O122" s="5">
        <v>1784417</v>
      </c>
      <c r="P122" s="5">
        <v>0</v>
      </c>
    </row>
    <row r="123" spans="1:16">
      <c r="A123" s="5">
        <v>1388</v>
      </c>
      <c r="B123" s="5">
        <v>4</v>
      </c>
      <c r="C123" s="5" t="s">
        <v>379</v>
      </c>
      <c r="D123" s="5" t="s">
        <v>380</v>
      </c>
      <c r="E123" s="5">
        <v>2089878</v>
      </c>
      <c r="F123" s="5">
        <v>446597</v>
      </c>
      <c r="G123" s="5">
        <v>629289</v>
      </c>
      <c r="H123" s="5">
        <v>9436</v>
      </c>
      <c r="I123" s="5">
        <v>1004556</v>
      </c>
      <c r="J123" s="5">
        <v>0</v>
      </c>
      <c r="K123" s="5">
        <v>2479029</v>
      </c>
      <c r="L123" s="5">
        <v>536452</v>
      </c>
      <c r="M123" s="5">
        <v>659052</v>
      </c>
      <c r="N123" s="5">
        <v>13200</v>
      </c>
      <c r="O123" s="5">
        <v>1270325</v>
      </c>
      <c r="P123" s="5">
        <v>0</v>
      </c>
    </row>
    <row r="124" spans="1:16">
      <c r="A124" s="5">
        <v>1388</v>
      </c>
      <c r="B124" s="5">
        <v>4</v>
      </c>
      <c r="C124" s="5" t="s">
        <v>381</v>
      </c>
      <c r="D124" s="5" t="s">
        <v>382</v>
      </c>
      <c r="E124" s="5">
        <v>9183</v>
      </c>
      <c r="F124" s="5">
        <v>0</v>
      </c>
      <c r="G124" s="5">
        <v>9183</v>
      </c>
      <c r="H124" s="5">
        <v>0</v>
      </c>
      <c r="I124" s="5">
        <v>0</v>
      </c>
      <c r="J124" s="5">
        <v>0</v>
      </c>
      <c r="K124" s="5">
        <v>19094</v>
      </c>
      <c r="L124" s="5">
        <v>8466</v>
      </c>
      <c r="M124" s="5">
        <v>10628</v>
      </c>
      <c r="N124" s="5">
        <v>0</v>
      </c>
      <c r="O124" s="5">
        <v>0</v>
      </c>
      <c r="P124" s="5">
        <v>0</v>
      </c>
    </row>
    <row r="125" spans="1:16">
      <c r="A125" s="5">
        <v>1388</v>
      </c>
      <c r="B125" s="5">
        <v>3</v>
      </c>
      <c r="C125" s="5" t="s">
        <v>383</v>
      </c>
      <c r="D125" s="5" t="s">
        <v>384</v>
      </c>
      <c r="E125" s="5">
        <v>6731659</v>
      </c>
      <c r="F125" s="5">
        <v>1281000</v>
      </c>
      <c r="G125" s="5">
        <v>2090415</v>
      </c>
      <c r="H125" s="5">
        <v>100632</v>
      </c>
      <c r="I125" s="5">
        <v>3259611</v>
      </c>
      <c r="J125" s="5">
        <v>0</v>
      </c>
      <c r="K125" s="5">
        <v>7060463</v>
      </c>
      <c r="L125" s="5">
        <v>1703202</v>
      </c>
      <c r="M125" s="5">
        <v>1963091</v>
      </c>
      <c r="N125" s="5">
        <v>186273</v>
      </c>
      <c r="O125" s="5">
        <v>3207896</v>
      </c>
      <c r="P125" s="5">
        <v>0</v>
      </c>
    </row>
    <row r="126" spans="1:16">
      <c r="A126" s="5">
        <v>1388</v>
      </c>
      <c r="B126" s="5">
        <v>4</v>
      </c>
      <c r="C126" s="5" t="s">
        <v>385</v>
      </c>
      <c r="D126" s="5" t="s">
        <v>386</v>
      </c>
      <c r="E126" s="5">
        <v>223788</v>
      </c>
      <c r="F126" s="5">
        <v>15632</v>
      </c>
      <c r="G126" s="5">
        <v>96553</v>
      </c>
      <c r="H126" s="5">
        <v>28538</v>
      </c>
      <c r="I126" s="5">
        <v>83065</v>
      </c>
      <c r="J126" s="5">
        <v>0</v>
      </c>
      <c r="K126" s="5">
        <v>421747</v>
      </c>
      <c r="L126" s="5">
        <v>20197</v>
      </c>
      <c r="M126" s="5">
        <v>64126</v>
      </c>
      <c r="N126" s="5">
        <v>118002</v>
      </c>
      <c r="O126" s="5">
        <v>219423</v>
      </c>
      <c r="P126" s="5">
        <v>0</v>
      </c>
    </row>
    <row r="127" spans="1:16">
      <c r="A127" s="5">
        <v>1388</v>
      </c>
      <c r="B127" s="5">
        <v>4</v>
      </c>
      <c r="C127" s="5" t="s">
        <v>387</v>
      </c>
      <c r="D127" s="5" t="s">
        <v>388</v>
      </c>
      <c r="E127" s="5">
        <v>768625</v>
      </c>
      <c r="F127" s="5">
        <v>64753</v>
      </c>
      <c r="G127" s="5">
        <v>407105</v>
      </c>
      <c r="H127" s="5">
        <v>277</v>
      </c>
      <c r="I127" s="5">
        <v>296489</v>
      </c>
      <c r="J127" s="5">
        <v>0</v>
      </c>
      <c r="K127" s="5">
        <v>609525</v>
      </c>
      <c r="L127" s="5">
        <v>70245</v>
      </c>
      <c r="M127" s="5">
        <v>259655</v>
      </c>
      <c r="N127" s="5">
        <v>27</v>
      </c>
      <c r="O127" s="5">
        <v>279598</v>
      </c>
      <c r="P127" s="5">
        <v>0</v>
      </c>
    </row>
    <row r="128" spans="1:16">
      <c r="A128" s="5">
        <v>1388</v>
      </c>
      <c r="B128" s="5">
        <v>4</v>
      </c>
      <c r="C128" s="5" t="s">
        <v>389</v>
      </c>
      <c r="D128" s="5" t="s">
        <v>390</v>
      </c>
      <c r="E128" s="5">
        <v>1594745</v>
      </c>
      <c r="F128" s="5">
        <v>239917</v>
      </c>
      <c r="G128" s="5">
        <v>836188</v>
      </c>
      <c r="H128" s="5">
        <v>3094</v>
      </c>
      <c r="I128" s="5">
        <v>515546</v>
      </c>
      <c r="J128" s="5">
        <v>0</v>
      </c>
      <c r="K128" s="5">
        <v>1815719</v>
      </c>
      <c r="L128" s="5">
        <v>517371</v>
      </c>
      <c r="M128" s="5">
        <v>825611</v>
      </c>
      <c r="N128" s="5">
        <v>2356</v>
      </c>
      <c r="O128" s="5">
        <v>470382</v>
      </c>
      <c r="P128" s="5">
        <v>0</v>
      </c>
    </row>
    <row r="129" spans="1:16">
      <c r="A129" s="5">
        <v>1388</v>
      </c>
      <c r="B129" s="5">
        <v>4</v>
      </c>
      <c r="C129" s="5" t="s">
        <v>391</v>
      </c>
      <c r="D129" s="5" t="s">
        <v>392</v>
      </c>
      <c r="E129" s="5">
        <v>4144501</v>
      </c>
      <c r="F129" s="5">
        <v>960698</v>
      </c>
      <c r="G129" s="5">
        <v>750569</v>
      </c>
      <c r="H129" s="5">
        <v>68723</v>
      </c>
      <c r="I129" s="5">
        <v>2364511</v>
      </c>
      <c r="J129" s="5">
        <v>0</v>
      </c>
      <c r="K129" s="5">
        <v>4213471</v>
      </c>
      <c r="L129" s="5">
        <v>1095389</v>
      </c>
      <c r="M129" s="5">
        <v>813700</v>
      </c>
      <c r="N129" s="5">
        <v>65888</v>
      </c>
      <c r="O129" s="5">
        <v>2238494</v>
      </c>
      <c r="P129" s="5">
        <v>0</v>
      </c>
    </row>
    <row r="130" spans="1:16">
      <c r="A130" s="5">
        <v>1388</v>
      </c>
      <c r="B130" s="5">
        <v>2</v>
      </c>
      <c r="C130" s="5" t="s">
        <v>393</v>
      </c>
      <c r="D130" s="5" t="s">
        <v>394</v>
      </c>
      <c r="E130" s="5">
        <v>6908536</v>
      </c>
      <c r="F130" s="5">
        <v>2176795</v>
      </c>
      <c r="G130" s="5">
        <v>1622686</v>
      </c>
      <c r="H130" s="5">
        <v>277040</v>
      </c>
      <c r="I130" s="5">
        <v>2832015</v>
      </c>
      <c r="J130" s="5">
        <v>0</v>
      </c>
      <c r="K130" s="5">
        <v>9505847</v>
      </c>
      <c r="L130" s="5">
        <v>2750102</v>
      </c>
      <c r="M130" s="5">
        <v>1453947</v>
      </c>
      <c r="N130" s="5">
        <v>236879</v>
      </c>
      <c r="O130" s="5">
        <v>5064919</v>
      </c>
      <c r="P130" s="5">
        <v>0</v>
      </c>
    </row>
    <row r="131" spans="1:16">
      <c r="A131" s="5">
        <v>1388</v>
      </c>
      <c r="B131" s="5">
        <v>3</v>
      </c>
      <c r="C131" s="5" t="s">
        <v>395</v>
      </c>
      <c r="D131" s="5" t="s">
        <v>396</v>
      </c>
      <c r="E131" s="5">
        <v>2249570</v>
      </c>
      <c r="F131" s="5">
        <v>1203232</v>
      </c>
      <c r="G131" s="5">
        <v>692611</v>
      </c>
      <c r="H131" s="5">
        <v>140182</v>
      </c>
      <c r="I131" s="5">
        <v>213546</v>
      </c>
      <c r="J131" s="5">
        <v>0</v>
      </c>
      <c r="K131" s="5">
        <v>4273294</v>
      </c>
      <c r="L131" s="5">
        <v>1651609</v>
      </c>
      <c r="M131" s="5">
        <v>620631</v>
      </c>
      <c r="N131" s="5">
        <v>3038</v>
      </c>
      <c r="O131" s="5">
        <v>1998017</v>
      </c>
      <c r="P131" s="5">
        <v>0</v>
      </c>
    </row>
    <row r="132" spans="1:16">
      <c r="A132" s="5">
        <v>1388</v>
      </c>
      <c r="B132" s="5">
        <v>4</v>
      </c>
      <c r="C132" s="5" t="s">
        <v>397</v>
      </c>
      <c r="D132" s="5" t="s">
        <v>396</v>
      </c>
      <c r="E132" s="5">
        <v>2249570</v>
      </c>
      <c r="F132" s="5">
        <v>1203232</v>
      </c>
      <c r="G132" s="5">
        <v>692611</v>
      </c>
      <c r="H132" s="5">
        <v>140182</v>
      </c>
      <c r="I132" s="5">
        <v>213546</v>
      </c>
      <c r="J132" s="5">
        <v>0</v>
      </c>
      <c r="K132" s="5">
        <v>4273294</v>
      </c>
      <c r="L132" s="5">
        <v>1651609</v>
      </c>
      <c r="M132" s="5">
        <v>620631</v>
      </c>
      <c r="N132" s="5">
        <v>3038</v>
      </c>
      <c r="O132" s="5">
        <v>1998017</v>
      </c>
      <c r="P132" s="5">
        <v>0</v>
      </c>
    </row>
    <row r="133" spans="1:16">
      <c r="A133" s="5">
        <v>1388</v>
      </c>
      <c r="B133" s="5">
        <v>3</v>
      </c>
      <c r="C133" s="5" t="s">
        <v>398</v>
      </c>
      <c r="D133" s="5" t="s">
        <v>399</v>
      </c>
      <c r="E133" s="5">
        <v>435847</v>
      </c>
      <c r="F133" s="5">
        <v>93542</v>
      </c>
      <c r="G133" s="5">
        <v>28616</v>
      </c>
      <c r="H133" s="5">
        <v>106142</v>
      </c>
      <c r="I133" s="5">
        <v>207547</v>
      </c>
      <c r="J133" s="5">
        <v>0</v>
      </c>
      <c r="K133" s="5">
        <v>548826</v>
      </c>
      <c r="L133" s="5">
        <v>97351</v>
      </c>
      <c r="M133" s="5">
        <v>46848</v>
      </c>
      <c r="N133" s="5">
        <v>86256</v>
      </c>
      <c r="O133" s="5">
        <v>318371</v>
      </c>
      <c r="P133" s="5">
        <v>0</v>
      </c>
    </row>
    <row r="134" spans="1:16">
      <c r="A134" s="5">
        <v>1388</v>
      </c>
      <c r="B134" s="5">
        <v>4</v>
      </c>
      <c r="C134" s="5" t="s">
        <v>400</v>
      </c>
      <c r="D134" s="5" t="s">
        <v>399</v>
      </c>
      <c r="E134" s="5">
        <v>435847</v>
      </c>
      <c r="F134" s="5">
        <v>93542</v>
      </c>
      <c r="G134" s="5">
        <v>28616</v>
      </c>
      <c r="H134" s="5">
        <v>106142</v>
      </c>
      <c r="I134" s="5">
        <v>207547</v>
      </c>
      <c r="J134" s="5">
        <v>0</v>
      </c>
      <c r="K134" s="5">
        <v>548826</v>
      </c>
      <c r="L134" s="5">
        <v>97351</v>
      </c>
      <c r="M134" s="5">
        <v>46848</v>
      </c>
      <c r="N134" s="5">
        <v>86256</v>
      </c>
      <c r="O134" s="5">
        <v>318371</v>
      </c>
      <c r="P134" s="5">
        <v>0</v>
      </c>
    </row>
    <row r="135" spans="1:16">
      <c r="A135" s="5">
        <v>1388</v>
      </c>
      <c r="B135" s="5">
        <v>3</v>
      </c>
      <c r="C135" s="5" t="s">
        <v>401</v>
      </c>
      <c r="D135" s="5" t="s">
        <v>402</v>
      </c>
      <c r="E135" s="5">
        <v>1612785</v>
      </c>
      <c r="F135" s="5">
        <v>147012</v>
      </c>
      <c r="G135" s="5">
        <v>533757</v>
      </c>
      <c r="H135" s="5">
        <v>907</v>
      </c>
      <c r="I135" s="5">
        <v>931109</v>
      </c>
      <c r="J135" s="5">
        <v>0</v>
      </c>
      <c r="K135" s="5">
        <v>1688632</v>
      </c>
      <c r="L135" s="5">
        <v>154120</v>
      </c>
      <c r="M135" s="5">
        <v>336832</v>
      </c>
      <c r="N135" s="5">
        <v>871</v>
      </c>
      <c r="O135" s="5">
        <v>1196809</v>
      </c>
      <c r="P135" s="5">
        <v>0</v>
      </c>
    </row>
    <row r="136" spans="1:16">
      <c r="A136" s="5">
        <v>1388</v>
      </c>
      <c r="B136" s="5">
        <v>4</v>
      </c>
      <c r="C136" s="5" t="s">
        <v>403</v>
      </c>
      <c r="D136" s="5" t="s">
        <v>402</v>
      </c>
      <c r="E136" s="5">
        <v>1612785</v>
      </c>
      <c r="F136" s="5">
        <v>147012</v>
      </c>
      <c r="G136" s="5">
        <v>533757</v>
      </c>
      <c r="H136" s="5">
        <v>907</v>
      </c>
      <c r="I136" s="5">
        <v>931109</v>
      </c>
      <c r="J136" s="5">
        <v>0</v>
      </c>
      <c r="K136" s="5">
        <v>1688632</v>
      </c>
      <c r="L136" s="5">
        <v>154120</v>
      </c>
      <c r="M136" s="5">
        <v>336832</v>
      </c>
      <c r="N136" s="5">
        <v>871</v>
      </c>
      <c r="O136" s="5">
        <v>1196809</v>
      </c>
      <c r="P136" s="5">
        <v>0</v>
      </c>
    </row>
    <row r="137" spans="1:16">
      <c r="A137" s="5">
        <v>1388</v>
      </c>
      <c r="B137" s="5">
        <v>3</v>
      </c>
      <c r="C137" s="5" t="s">
        <v>404</v>
      </c>
      <c r="D137" s="5" t="s">
        <v>405</v>
      </c>
      <c r="E137" s="5">
        <v>1101506</v>
      </c>
      <c r="F137" s="5">
        <v>417445</v>
      </c>
      <c r="G137" s="5">
        <v>86736</v>
      </c>
      <c r="H137" s="5">
        <v>17199</v>
      </c>
      <c r="I137" s="5">
        <v>580126</v>
      </c>
      <c r="J137" s="5">
        <v>0</v>
      </c>
      <c r="K137" s="5">
        <v>1230802</v>
      </c>
      <c r="L137" s="5">
        <v>501380</v>
      </c>
      <c r="M137" s="5">
        <v>101124</v>
      </c>
      <c r="N137" s="5">
        <v>20323</v>
      </c>
      <c r="O137" s="5">
        <v>607975</v>
      </c>
      <c r="P137" s="5">
        <v>0</v>
      </c>
    </row>
    <row r="138" spans="1:16">
      <c r="A138" s="5">
        <v>1388</v>
      </c>
      <c r="B138" s="5">
        <v>4</v>
      </c>
      <c r="C138" s="5" t="s">
        <v>406</v>
      </c>
      <c r="D138" s="5" t="s">
        <v>405</v>
      </c>
      <c r="E138" s="5">
        <v>1101506</v>
      </c>
      <c r="F138" s="5">
        <v>417445</v>
      </c>
      <c r="G138" s="5">
        <v>86736</v>
      </c>
      <c r="H138" s="5">
        <v>17199</v>
      </c>
      <c r="I138" s="5">
        <v>580126</v>
      </c>
      <c r="J138" s="5">
        <v>0</v>
      </c>
      <c r="K138" s="5">
        <v>1230802</v>
      </c>
      <c r="L138" s="5">
        <v>501380</v>
      </c>
      <c r="M138" s="5">
        <v>101124</v>
      </c>
      <c r="N138" s="5">
        <v>20323</v>
      </c>
      <c r="O138" s="5">
        <v>607975</v>
      </c>
      <c r="P138" s="5">
        <v>0</v>
      </c>
    </row>
    <row r="139" spans="1:16">
      <c r="A139" s="5">
        <v>1388</v>
      </c>
      <c r="B139" s="5">
        <v>3</v>
      </c>
      <c r="C139" s="5" t="s">
        <v>407</v>
      </c>
      <c r="D139" s="5" t="s">
        <v>408</v>
      </c>
      <c r="E139" s="5">
        <v>586649</v>
      </c>
      <c r="F139" s="5">
        <v>166412</v>
      </c>
      <c r="G139" s="5">
        <v>116377</v>
      </c>
      <c r="H139" s="5">
        <v>5521</v>
      </c>
      <c r="I139" s="5">
        <v>298339</v>
      </c>
      <c r="J139" s="5">
        <v>0</v>
      </c>
      <c r="K139" s="5">
        <v>712332</v>
      </c>
      <c r="L139" s="5">
        <v>156992</v>
      </c>
      <c r="M139" s="5">
        <v>134999</v>
      </c>
      <c r="N139" s="5">
        <v>119964</v>
      </c>
      <c r="O139" s="5">
        <v>300377</v>
      </c>
      <c r="P139" s="5">
        <v>0</v>
      </c>
    </row>
    <row r="140" spans="1:16">
      <c r="A140" s="5">
        <v>1388</v>
      </c>
      <c r="B140" s="5">
        <v>4</v>
      </c>
      <c r="C140" s="5" t="s">
        <v>409</v>
      </c>
      <c r="D140" s="5" t="s">
        <v>410</v>
      </c>
      <c r="E140" s="5">
        <v>570752</v>
      </c>
      <c r="F140" s="5">
        <v>163089</v>
      </c>
      <c r="G140" s="5">
        <v>114372</v>
      </c>
      <c r="H140" s="5">
        <v>5521</v>
      </c>
      <c r="I140" s="5">
        <v>287770</v>
      </c>
      <c r="J140" s="5">
        <v>0</v>
      </c>
      <c r="K140" s="5">
        <v>694413</v>
      </c>
      <c r="L140" s="5">
        <v>152199</v>
      </c>
      <c r="M140" s="5">
        <v>132037</v>
      </c>
      <c r="N140" s="5">
        <v>119964</v>
      </c>
      <c r="O140" s="5">
        <v>290212</v>
      </c>
      <c r="P140" s="5">
        <v>0</v>
      </c>
    </row>
    <row r="141" spans="1:16">
      <c r="A141" s="5">
        <v>1388</v>
      </c>
      <c r="B141" s="5">
        <v>4</v>
      </c>
      <c r="C141" s="5" t="s">
        <v>411</v>
      </c>
      <c r="D141" s="5" t="s">
        <v>412</v>
      </c>
      <c r="E141" s="5">
        <v>15897</v>
      </c>
      <c r="F141" s="5">
        <v>3323</v>
      </c>
      <c r="G141" s="5">
        <v>2004</v>
      </c>
      <c r="H141" s="5">
        <v>0</v>
      </c>
      <c r="I141" s="5">
        <v>10570</v>
      </c>
      <c r="J141" s="5">
        <v>0</v>
      </c>
      <c r="K141" s="5">
        <v>17919</v>
      </c>
      <c r="L141" s="5">
        <v>4792</v>
      </c>
      <c r="M141" s="5">
        <v>2962</v>
      </c>
      <c r="N141" s="5">
        <v>0</v>
      </c>
      <c r="O141" s="5">
        <v>10165</v>
      </c>
      <c r="P141" s="5">
        <v>0</v>
      </c>
    </row>
    <row r="142" spans="1:16">
      <c r="A142" s="5">
        <v>1388</v>
      </c>
      <c r="B142" s="5">
        <v>3</v>
      </c>
      <c r="C142" s="5" t="s">
        <v>413</v>
      </c>
      <c r="D142" s="5" t="s">
        <v>414</v>
      </c>
      <c r="E142" s="5">
        <v>45329</v>
      </c>
      <c r="F142" s="5">
        <v>19435</v>
      </c>
      <c r="G142" s="5">
        <v>180</v>
      </c>
      <c r="H142" s="5">
        <v>0</v>
      </c>
      <c r="I142" s="5">
        <v>25714</v>
      </c>
      <c r="J142" s="5">
        <v>0</v>
      </c>
      <c r="K142" s="5">
        <v>46178</v>
      </c>
      <c r="L142" s="5">
        <v>18417</v>
      </c>
      <c r="M142" s="5">
        <v>342</v>
      </c>
      <c r="N142" s="5">
        <v>0</v>
      </c>
      <c r="O142" s="5">
        <v>27419</v>
      </c>
      <c r="P142" s="5">
        <v>0</v>
      </c>
    </row>
    <row r="143" spans="1:16">
      <c r="A143" s="5">
        <v>1388</v>
      </c>
      <c r="B143" s="5">
        <v>4</v>
      </c>
      <c r="C143" s="5" t="s">
        <v>415</v>
      </c>
      <c r="D143" s="5" t="s">
        <v>414</v>
      </c>
      <c r="E143" s="5">
        <v>45329</v>
      </c>
      <c r="F143" s="5">
        <v>19435</v>
      </c>
      <c r="G143" s="5">
        <v>180</v>
      </c>
      <c r="H143" s="5">
        <v>0</v>
      </c>
      <c r="I143" s="5">
        <v>25714</v>
      </c>
      <c r="J143" s="5">
        <v>0</v>
      </c>
      <c r="K143" s="5">
        <v>46178</v>
      </c>
      <c r="L143" s="5">
        <v>18417</v>
      </c>
      <c r="M143" s="5">
        <v>342</v>
      </c>
      <c r="N143" s="5">
        <v>0</v>
      </c>
      <c r="O143" s="5">
        <v>27419</v>
      </c>
      <c r="P143" s="5">
        <v>0</v>
      </c>
    </row>
    <row r="144" spans="1:16">
      <c r="A144" s="5">
        <v>1388</v>
      </c>
      <c r="B144" s="5">
        <v>7</v>
      </c>
      <c r="C144" s="5" t="s">
        <v>416</v>
      </c>
      <c r="D144" s="5" t="s">
        <v>417</v>
      </c>
      <c r="E144" s="5">
        <v>876849</v>
      </c>
      <c r="F144" s="5">
        <v>129717</v>
      </c>
      <c r="G144" s="5">
        <v>164409</v>
      </c>
      <c r="H144" s="5">
        <v>7089</v>
      </c>
      <c r="I144" s="5">
        <v>575635</v>
      </c>
      <c r="J144" s="5">
        <v>0</v>
      </c>
      <c r="K144" s="5">
        <v>1005783</v>
      </c>
      <c r="L144" s="5">
        <v>170233</v>
      </c>
      <c r="M144" s="5">
        <v>213171</v>
      </c>
      <c r="N144" s="5">
        <v>6428</v>
      </c>
      <c r="O144" s="5">
        <v>615951</v>
      </c>
      <c r="P144" s="5">
        <v>0</v>
      </c>
    </row>
    <row r="145" spans="1:16">
      <c r="A145" s="5">
        <v>1388</v>
      </c>
      <c r="B145" s="5">
        <v>9</v>
      </c>
      <c r="C145" s="5" t="s">
        <v>418</v>
      </c>
      <c r="D145" s="5" t="s">
        <v>417</v>
      </c>
      <c r="E145" s="5">
        <v>876849</v>
      </c>
      <c r="F145" s="5">
        <v>129717</v>
      </c>
      <c r="G145" s="5">
        <v>164409</v>
      </c>
      <c r="H145" s="5">
        <v>7089</v>
      </c>
      <c r="I145" s="5">
        <v>575635</v>
      </c>
      <c r="J145" s="5">
        <v>0</v>
      </c>
      <c r="K145" s="5">
        <v>1005783</v>
      </c>
      <c r="L145" s="5">
        <v>170233</v>
      </c>
      <c r="M145" s="5">
        <v>213171</v>
      </c>
      <c r="N145" s="5">
        <v>6428</v>
      </c>
      <c r="O145" s="5">
        <v>615951</v>
      </c>
      <c r="P145" s="5">
        <v>0</v>
      </c>
    </row>
    <row r="146" spans="1:16">
      <c r="A146" s="5">
        <v>1388</v>
      </c>
      <c r="B146" s="5">
        <v>2</v>
      </c>
      <c r="C146" s="5" t="s">
        <v>419</v>
      </c>
      <c r="D146" s="5" t="s">
        <v>420</v>
      </c>
      <c r="E146" s="5">
        <v>17875415</v>
      </c>
      <c r="F146" s="5">
        <v>4795345</v>
      </c>
      <c r="G146" s="5">
        <v>3309423</v>
      </c>
      <c r="H146" s="5">
        <v>260492</v>
      </c>
      <c r="I146" s="5">
        <v>9510155</v>
      </c>
      <c r="J146" s="5">
        <v>0</v>
      </c>
      <c r="K146" s="5">
        <v>18886430</v>
      </c>
      <c r="L146" s="5">
        <v>5432205</v>
      </c>
      <c r="M146" s="5">
        <v>3451008</v>
      </c>
      <c r="N146" s="5">
        <v>392344</v>
      </c>
      <c r="O146" s="5">
        <v>9610872</v>
      </c>
      <c r="P146" s="5">
        <v>0</v>
      </c>
    </row>
    <row r="147" spans="1:16">
      <c r="A147" s="5">
        <v>1388</v>
      </c>
      <c r="B147" s="5">
        <v>3</v>
      </c>
      <c r="C147" s="5" t="s">
        <v>421</v>
      </c>
      <c r="D147" s="5" t="s">
        <v>422</v>
      </c>
      <c r="E147" s="5">
        <v>5825167</v>
      </c>
      <c r="F147" s="5">
        <v>1438926</v>
      </c>
      <c r="G147" s="5">
        <v>1181103</v>
      </c>
      <c r="H147" s="5">
        <v>51530</v>
      </c>
      <c r="I147" s="5">
        <v>3153609</v>
      </c>
      <c r="J147" s="5">
        <v>0</v>
      </c>
      <c r="K147" s="5">
        <v>6007381</v>
      </c>
      <c r="L147" s="5">
        <v>1801631</v>
      </c>
      <c r="M147" s="5">
        <v>1200047</v>
      </c>
      <c r="N147" s="5">
        <v>47408</v>
      </c>
      <c r="O147" s="5">
        <v>2958296</v>
      </c>
      <c r="P147" s="5">
        <v>0</v>
      </c>
    </row>
    <row r="148" spans="1:16">
      <c r="A148" s="5">
        <v>1388</v>
      </c>
      <c r="B148" s="5">
        <v>4</v>
      </c>
      <c r="C148" s="5" t="s">
        <v>423</v>
      </c>
      <c r="D148" s="5" t="s">
        <v>422</v>
      </c>
      <c r="E148" s="5">
        <v>5825167</v>
      </c>
      <c r="F148" s="5">
        <v>1438926</v>
      </c>
      <c r="G148" s="5">
        <v>1181103</v>
      </c>
      <c r="H148" s="5">
        <v>51530</v>
      </c>
      <c r="I148" s="5">
        <v>3153609</v>
      </c>
      <c r="J148" s="5">
        <v>0</v>
      </c>
      <c r="K148" s="5">
        <v>6007381</v>
      </c>
      <c r="L148" s="5">
        <v>1801631</v>
      </c>
      <c r="M148" s="5">
        <v>1200047</v>
      </c>
      <c r="N148" s="5">
        <v>47408</v>
      </c>
      <c r="O148" s="5">
        <v>2958296</v>
      </c>
      <c r="P148" s="5">
        <v>0</v>
      </c>
    </row>
    <row r="149" spans="1:16">
      <c r="A149" s="5">
        <v>1388</v>
      </c>
      <c r="B149" s="5">
        <v>3</v>
      </c>
      <c r="C149" s="5" t="s">
        <v>424</v>
      </c>
      <c r="D149" s="5" t="s">
        <v>425</v>
      </c>
      <c r="E149" s="5">
        <v>610453</v>
      </c>
      <c r="F149" s="5">
        <v>237886</v>
      </c>
      <c r="G149" s="5">
        <v>138750</v>
      </c>
      <c r="H149" s="5">
        <v>349</v>
      </c>
      <c r="I149" s="5">
        <v>233469</v>
      </c>
      <c r="J149" s="5">
        <v>0</v>
      </c>
      <c r="K149" s="5">
        <v>723116</v>
      </c>
      <c r="L149" s="5">
        <v>254005</v>
      </c>
      <c r="M149" s="5">
        <v>216793</v>
      </c>
      <c r="N149" s="5">
        <v>2879</v>
      </c>
      <c r="O149" s="5">
        <v>249439</v>
      </c>
      <c r="P149" s="5">
        <v>0</v>
      </c>
    </row>
    <row r="150" spans="1:16">
      <c r="A150" s="5">
        <v>1388</v>
      </c>
      <c r="B150" s="5">
        <v>4</v>
      </c>
      <c r="C150" s="5" t="s">
        <v>426</v>
      </c>
      <c r="D150" s="5" t="s">
        <v>425</v>
      </c>
      <c r="E150" s="5">
        <v>610453</v>
      </c>
      <c r="F150" s="5">
        <v>237886</v>
      </c>
      <c r="G150" s="5">
        <v>138750</v>
      </c>
      <c r="H150" s="5">
        <v>349</v>
      </c>
      <c r="I150" s="5">
        <v>233469</v>
      </c>
      <c r="J150" s="5">
        <v>0</v>
      </c>
      <c r="K150" s="5">
        <v>723116</v>
      </c>
      <c r="L150" s="5">
        <v>254005</v>
      </c>
      <c r="M150" s="5">
        <v>216793</v>
      </c>
      <c r="N150" s="5">
        <v>2879</v>
      </c>
      <c r="O150" s="5">
        <v>249439</v>
      </c>
      <c r="P150" s="5">
        <v>0</v>
      </c>
    </row>
    <row r="151" spans="1:16">
      <c r="A151" s="5">
        <v>1388</v>
      </c>
      <c r="B151" s="5">
        <v>3</v>
      </c>
      <c r="C151" s="5" t="s">
        <v>427</v>
      </c>
      <c r="D151" s="5" t="s">
        <v>428</v>
      </c>
      <c r="E151" s="5">
        <v>3640940</v>
      </c>
      <c r="F151" s="5">
        <v>921385</v>
      </c>
      <c r="G151" s="5">
        <v>1307832</v>
      </c>
      <c r="H151" s="5">
        <v>7372</v>
      </c>
      <c r="I151" s="5">
        <v>1404351</v>
      </c>
      <c r="J151" s="5">
        <v>0</v>
      </c>
      <c r="K151" s="5">
        <v>3890483</v>
      </c>
      <c r="L151" s="5">
        <v>1093357</v>
      </c>
      <c r="M151" s="5">
        <v>1223101</v>
      </c>
      <c r="N151" s="5">
        <v>6665</v>
      </c>
      <c r="O151" s="5">
        <v>1567360</v>
      </c>
      <c r="P151" s="5">
        <v>0</v>
      </c>
    </row>
    <row r="152" spans="1:16">
      <c r="A152" s="5">
        <v>1388</v>
      </c>
      <c r="B152" s="5">
        <v>14</v>
      </c>
      <c r="C152" s="5" t="s">
        <v>429</v>
      </c>
      <c r="D152" s="5" t="s">
        <v>430</v>
      </c>
      <c r="E152" s="5">
        <v>3640940</v>
      </c>
      <c r="F152" s="5">
        <v>921385</v>
      </c>
      <c r="G152" s="5">
        <v>1307832</v>
      </c>
      <c r="H152" s="5">
        <v>7372</v>
      </c>
      <c r="I152" s="5">
        <v>1404351</v>
      </c>
      <c r="J152" s="5">
        <v>0</v>
      </c>
      <c r="K152" s="5">
        <v>3890483</v>
      </c>
      <c r="L152" s="5">
        <v>1093357</v>
      </c>
      <c r="M152" s="5">
        <v>1223101</v>
      </c>
      <c r="N152" s="5">
        <v>6665</v>
      </c>
      <c r="O152" s="5">
        <v>1567360</v>
      </c>
      <c r="P152" s="5">
        <v>0</v>
      </c>
    </row>
    <row r="153" spans="1:16">
      <c r="A153" s="5">
        <v>1388</v>
      </c>
      <c r="B153" s="5">
        <v>3</v>
      </c>
      <c r="C153" s="5" t="s">
        <v>431</v>
      </c>
      <c r="D153" s="5" t="s">
        <v>432</v>
      </c>
      <c r="E153" s="5">
        <v>1341890</v>
      </c>
      <c r="F153" s="5">
        <v>553357</v>
      </c>
      <c r="G153" s="5">
        <v>153384</v>
      </c>
      <c r="H153" s="5">
        <v>15712</v>
      </c>
      <c r="I153" s="5">
        <v>619438</v>
      </c>
      <c r="J153" s="5">
        <v>0</v>
      </c>
      <c r="K153" s="5">
        <v>1476901</v>
      </c>
      <c r="L153" s="5">
        <v>571270</v>
      </c>
      <c r="M153" s="5">
        <v>164950</v>
      </c>
      <c r="N153" s="5">
        <v>18064</v>
      </c>
      <c r="O153" s="5">
        <v>722617</v>
      </c>
      <c r="P153" s="5">
        <v>0</v>
      </c>
    </row>
    <row r="154" spans="1:16">
      <c r="A154" s="5">
        <v>1388</v>
      </c>
      <c r="B154" s="5">
        <v>4</v>
      </c>
      <c r="C154" s="5" t="s">
        <v>433</v>
      </c>
      <c r="D154" s="5" t="s">
        <v>432</v>
      </c>
      <c r="E154" s="5">
        <v>1341890</v>
      </c>
      <c r="F154" s="5">
        <v>553357</v>
      </c>
      <c r="G154" s="5">
        <v>153384</v>
      </c>
      <c r="H154" s="5">
        <v>15712</v>
      </c>
      <c r="I154" s="5">
        <v>619438</v>
      </c>
      <c r="J154" s="5">
        <v>0</v>
      </c>
      <c r="K154" s="5">
        <v>1476901</v>
      </c>
      <c r="L154" s="5">
        <v>571270</v>
      </c>
      <c r="M154" s="5">
        <v>164950</v>
      </c>
      <c r="N154" s="5">
        <v>18064</v>
      </c>
      <c r="O154" s="5">
        <v>722617</v>
      </c>
      <c r="P154" s="5">
        <v>0</v>
      </c>
    </row>
    <row r="155" spans="1:16">
      <c r="A155" s="5">
        <v>1388</v>
      </c>
      <c r="B155" s="5">
        <v>3</v>
      </c>
      <c r="C155" s="5" t="s">
        <v>434</v>
      </c>
      <c r="D155" s="5" t="s">
        <v>435</v>
      </c>
      <c r="E155" s="5">
        <v>5907767</v>
      </c>
      <c r="F155" s="5">
        <v>1589224</v>
      </c>
      <c r="G155" s="5">
        <v>470885</v>
      </c>
      <c r="H155" s="5">
        <v>185518</v>
      </c>
      <c r="I155" s="5">
        <v>3662140</v>
      </c>
      <c r="J155" s="5">
        <v>0</v>
      </c>
      <c r="K155" s="5">
        <v>6217733</v>
      </c>
      <c r="L155" s="5">
        <v>1655208</v>
      </c>
      <c r="M155" s="5">
        <v>573429</v>
      </c>
      <c r="N155" s="5">
        <v>317317</v>
      </c>
      <c r="O155" s="5">
        <v>3671779</v>
      </c>
      <c r="P155" s="5">
        <v>0</v>
      </c>
    </row>
    <row r="156" spans="1:16">
      <c r="A156" s="5">
        <v>1388</v>
      </c>
      <c r="B156" s="5">
        <v>4</v>
      </c>
      <c r="C156" s="5" t="s">
        <v>436</v>
      </c>
      <c r="D156" s="5" t="s">
        <v>435</v>
      </c>
      <c r="E156" s="5">
        <v>5907767</v>
      </c>
      <c r="F156" s="5">
        <v>1589224</v>
      </c>
      <c r="G156" s="5">
        <v>470885</v>
      </c>
      <c r="H156" s="5">
        <v>185518</v>
      </c>
      <c r="I156" s="5">
        <v>3662140</v>
      </c>
      <c r="J156" s="5">
        <v>0</v>
      </c>
      <c r="K156" s="5">
        <v>6217733</v>
      </c>
      <c r="L156" s="5">
        <v>1655208</v>
      </c>
      <c r="M156" s="5">
        <v>573429</v>
      </c>
      <c r="N156" s="5">
        <v>317317</v>
      </c>
      <c r="O156" s="5">
        <v>3671779</v>
      </c>
      <c r="P156" s="5">
        <v>0</v>
      </c>
    </row>
    <row r="157" spans="1:16">
      <c r="A157" s="5">
        <v>1388</v>
      </c>
      <c r="B157" s="5">
        <v>3</v>
      </c>
      <c r="C157" s="5" t="s">
        <v>437</v>
      </c>
      <c r="D157" s="5" t="s">
        <v>438</v>
      </c>
      <c r="E157" s="5">
        <v>549198</v>
      </c>
      <c r="F157" s="5">
        <v>54567</v>
      </c>
      <c r="G157" s="5">
        <v>57470</v>
      </c>
      <c r="H157" s="5">
        <v>12</v>
      </c>
      <c r="I157" s="5">
        <v>437150</v>
      </c>
      <c r="J157" s="5">
        <v>0</v>
      </c>
      <c r="K157" s="5">
        <v>570816</v>
      </c>
      <c r="L157" s="5">
        <v>56734</v>
      </c>
      <c r="M157" s="5">
        <v>72688</v>
      </c>
      <c r="N157" s="5">
        <v>12</v>
      </c>
      <c r="O157" s="5">
        <v>441381</v>
      </c>
      <c r="P157" s="5">
        <v>0</v>
      </c>
    </row>
    <row r="158" spans="1:16">
      <c r="A158" s="5">
        <v>1388</v>
      </c>
      <c r="B158" s="5">
        <v>4</v>
      </c>
      <c r="C158" s="5" t="s">
        <v>439</v>
      </c>
      <c r="D158" s="5" t="s">
        <v>438</v>
      </c>
      <c r="E158" s="5">
        <v>549198</v>
      </c>
      <c r="F158" s="5">
        <v>54567</v>
      </c>
      <c r="G158" s="5">
        <v>57470</v>
      </c>
      <c r="H158" s="5">
        <v>12</v>
      </c>
      <c r="I158" s="5">
        <v>437150</v>
      </c>
      <c r="J158" s="5">
        <v>0</v>
      </c>
      <c r="K158" s="5">
        <v>570816</v>
      </c>
      <c r="L158" s="5">
        <v>56734</v>
      </c>
      <c r="M158" s="5">
        <v>72688</v>
      </c>
      <c r="N158" s="5">
        <v>12</v>
      </c>
      <c r="O158" s="5">
        <v>441381</v>
      </c>
      <c r="P158" s="5">
        <v>0</v>
      </c>
    </row>
    <row r="159" spans="1:16">
      <c r="A159" s="5">
        <v>1388</v>
      </c>
      <c r="B159" s="5">
        <v>2</v>
      </c>
      <c r="C159" s="5" t="s">
        <v>440</v>
      </c>
      <c r="D159" s="5" t="s">
        <v>441</v>
      </c>
      <c r="E159" s="5">
        <v>25394869</v>
      </c>
      <c r="F159" s="5">
        <v>4343672</v>
      </c>
      <c r="G159" s="5">
        <v>5743701</v>
      </c>
      <c r="H159" s="5">
        <v>903874</v>
      </c>
      <c r="I159" s="5">
        <v>14403622</v>
      </c>
      <c r="J159" s="5">
        <v>0</v>
      </c>
      <c r="K159" s="5">
        <v>30535320</v>
      </c>
      <c r="L159" s="5">
        <v>4247674</v>
      </c>
      <c r="M159" s="5">
        <v>9094527</v>
      </c>
      <c r="N159" s="5">
        <v>899122</v>
      </c>
      <c r="O159" s="5">
        <v>16293996</v>
      </c>
      <c r="P159" s="5">
        <v>0</v>
      </c>
    </row>
    <row r="160" spans="1:16">
      <c r="A160" s="5">
        <v>1388</v>
      </c>
      <c r="B160" s="5">
        <v>3</v>
      </c>
      <c r="C160" s="5" t="s">
        <v>442</v>
      </c>
      <c r="D160" s="5" t="s">
        <v>443</v>
      </c>
      <c r="E160" s="5">
        <v>19771537</v>
      </c>
      <c r="F160" s="5">
        <v>2879792</v>
      </c>
      <c r="G160" s="5">
        <v>3669934</v>
      </c>
      <c r="H160" s="5">
        <v>572345</v>
      </c>
      <c r="I160" s="5">
        <v>12649466</v>
      </c>
      <c r="J160" s="5">
        <v>0</v>
      </c>
      <c r="K160" s="5">
        <v>24807381</v>
      </c>
      <c r="L160" s="5">
        <v>2992607</v>
      </c>
      <c r="M160" s="5">
        <v>6829867</v>
      </c>
      <c r="N160" s="5">
        <v>582104</v>
      </c>
      <c r="O160" s="5">
        <v>14402803</v>
      </c>
      <c r="P160" s="5">
        <v>0</v>
      </c>
    </row>
    <row r="161" spans="1:16">
      <c r="A161" s="5">
        <v>1388</v>
      </c>
      <c r="B161" s="5">
        <v>4</v>
      </c>
      <c r="C161" s="5" t="s">
        <v>444</v>
      </c>
      <c r="D161" s="5" t="s">
        <v>445</v>
      </c>
      <c r="E161" s="5">
        <v>9244346</v>
      </c>
      <c r="F161" s="5">
        <v>276745</v>
      </c>
      <c r="G161" s="5">
        <v>1288875</v>
      </c>
      <c r="H161" s="5">
        <v>948</v>
      </c>
      <c r="I161" s="5">
        <v>7677778</v>
      </c>
      <c r="J161" s="5">
        <v>0</v>
      </c>
      <c r="K161" s="5">
        <v>13151992</v>
      </c>
      <c r="L161" s="5">
        <v>197158</v>
      </c>
      <c r="M161" s="5">
        <v>3933276</v>
      </c>
      <c r="N161" s="5">
        <v>1476</v>
      </c>
      <c r="O161" s="5">
        <v>9020083</v>
      </c>
      <c r="P161" s="5">
        <v>0</v>
      </c>
    </row>
    <row r="162" spans="1:16">
      <c r="A162" s="5">
        <v>1388</v>
      </c>
      <c r="B162" s="5">
        <v>4</v>
      </c>
      <c r="C162" s="5" t="s">
        <v>446</v>
      </c>
      <c r="D162" s="5" t="s">
        <v>447</v>
      </c>
      <c r="E162" s="5">
        <v>229086</v>
      </c>
      <c r="F162" s="5">
        <v>69560</v>
      </c>
      <c r="G162" s="5">
        <v>48611</v>
      </c>
      <c r="H162" s="5">
        <v>0</v>
      </c>
      <c r="I162" s="5">
        <v>110914</v>
      </c>
      <c r="J162" s="5">
        <v>0</v>
      </c>
      <c r="K162" s="5">
        <v>215442</v>
      </c>
      <c r="L162" s="5">
        <v>71417</v>
      </c>
      <c r="M162" s="5">
        <v>39252</v>
      </c>
      <c r="N162" s="5">
        <v>0</v>
      </c>
      <c r="O162" s="5">
        <v>104773</v>
      </c>
      <c r="P162" s="5">
        <v>0</v>
      </c>
    </row>
    <row r="163" spans="1:16">
      <c r="A163" s="5">
        <v>1388</v>
      </c>
      <c r="B163" s="5">
        <v>4</v>
      </c>
      <c r="C163" s="5" t="s">
        <v>448</v>
      </c>
      <c r="D163" s="5" t="s">
        <v>449</v>
      </c>
      <c r="E163" s="5">
        <v>2625387</v>
      </c>
      <c r="F163" s="5">
        <v>756473</v>
      </c>
      <c r="G163" s="5">
        <v>727269</v>
      </c>
      <c r="H163" s="5">
        <v>178063</v>
      </c>
      <c r="I163" s="5">
        <v>963581</v>
      </c>
      <c r="J163" s="5">
        <v>0</v>
      </c>
      <c r="K163" s="5">
        <v>2998386</v>
      </c>
      <c r="L163" s="5">
        <v>861452</v>
      </c>
      <c r="M163" s="5">
        <v>876447</v>
      </c>
      <c r="N163" s="5">
        <v>118763</v>
      </c>
      <c r="O163" s="5">
        <v>1141725</v>
      </c>
      <c r="P163" s="5">
        <v>0</v>
      </c>
    </row>
    <row r="164" spans="1:16">
      <c r="A164" s="5">
        <v>1388</v>
      </c>
      <c r="B164" s="5">
        <v>4</v>
      </c>
      <c r="C164" s="5" t="s">
        <v>450</v>
      </c>
      <c r="D164" s="5" t="s">
        <v>451</v>
      </c>
      <c r="E164" s="5">
        <v>373864</v>
      </c>
      <c r="F164" s="5">
        <v>132652</v>
      </c>
      <c r="G164" s="5">
        <v>97255</v>
      </c>
      <c r="H164" s="5">
        <v>2476</v>
      </c>
      <c r="I164" s="5">
        <v>141482</v>
      </c>
      <c r="J164" s="5">
        <v>0</v>
      </c>
      <c r="K164" s="5">
        <v>421330</v>
      </c>
      <c r="L164" s="5">
        <v>146517</v>
      </c>
      <c r="M164" s="5">
        <v>126346</v>
      </c>
      <c r="N164" s="5">
        <v>22296</v>
      </c>
      <c r="O164" s="5">
        <v>126170</v>
      </c>
      <c r="P164" s="5">
        <v>0</v>
      </c>
    </row>
    <row r="165" spans="1:16">
      <c r="A165" s="5">
        <v>1388</v>
      </c>
      <c r="B165" s="5">
        <v>4</v>
      </c>
      <c r="C165" s="5" t="s">
        <v>452</v>
      </c>
      <c r="D165" s="5" t="s">
        <v>453</v>
      </c>
      <c r="E165" s="5">
        <v>757784</v>
      </c>
      <c r="F165" s="5">
        <v>364065</v>
      </c>
      <c r="G165" s="5">
        <v>101310</v>
      </c>
      <c r="H165" s="5">
        <v>0</v>
      </c>
      <c r="I165" s="5">
        <v>292409</v>
      </c>
      <c r="J165" s="5">
        <v>0</v>
      </c>
      <c r="K165" s="5">
        <v>815494</v>
      </c>
      <c r="L165" s="5">
        <v>462109</v>
      </c>
      <c r="M165" s="5">
        <v>73838</v>
      </c>
      <c r="N165" s="5">
        <v>0</v>
      </c>
      <c r="O165" s="5">
        <v>279547</v>
      </c>
      <c r="P165" s="5">
        <v>0</v>
      </c>
    </row>
    <row r="166" spans="1:16">
      <c r="A166" s="5">
        <v>1388</v>
      </c>
      <c r="B166" s="5">
        <v>4</v>
      </c>
      <c r="C166" s="5" t="s">
        <v>454</v>
      </c>
      <c r="D166" s="5" t="s">
        <v>455</v>
      </c>
      <c r="E166" s="5">
        <v>2485612</v>
      </c>
      <c r="F166" s="5">
        <v>452033</v>
      </c>
      <c r="G166" s="5">
        <v>499039</v>
      </c>
      <c r="H166" s="5">
        <v>350971</v>
      </c>
      <c r="I166" s="5">
        <v>1183569</v>
      </c>
      <c r="J166" s="5">
        <v>0</v>
      </c>
      <c r="K166" s="5">
        <v>2146682</v>
      </c>
      <c r="L166" s="5">
        <v>216523</v>
      </c>
      <c r="M166" s="5">
        <v>332555</v>
      </c>
      <c r="N166" s="5">
        <v>370639</v>
      </c>
      <c r="O166" s="5">
        <v>1226966</v>
      </c>
      <c r="P166" s="5">
        <v>0</v>
      </c>
    </row>
    <row r="167" spans="1:16">
      <c r="A167" s="5">
        <v>1388</v>
      </c>
      <c r="B167" s="5">
        <v>4</v>
      </c>
      <c r="C167" s="5" t="s">
        <v>456</v>
      </c>
      <c r="D167" s="5" t="s">
        <v>457</v>
      </c>
      <c r="E167" s="5">
        <v>34494</v>
      </c>
      <c r="F167" s="5">
        <v>2094</v>
      </c>
      <c r="G167" s="5">
        <v>1611</v>
      </c>
      <c r="H167" s="5">
        <v>0</v>
      </c>
      <c r="I167" s="5">
        <v>30788</v>
      </c>
      <c r="J167" s="5">
        <v>0</v>
      </c>
      <c r="K167" s="5">
        <v>36550</v>
      </c>
      <c r="L167" s="5">
        <v>2893</v>
      </c>
      <c r="M167" s="5">
        <v>3943</v>
      </c>
      <c r="N167" s="5">
        <v>0</v>
      </c>
      <c r="O167" s="5">
        <v>29713</v>
      </c>
      <c r="P167" s="5">
        <v>0</v>
      </c>
    </row>
    <row r="168" spans="1:16">
      <c r="A168" s="5">
        <v>1388</v>
      </c>
      <c r="B168" s="5">
        <v>9</v>
      </c>
      <c r="C168" s="5" t="s">
        <v>458</v>
      </c>
      <c r="D168" s="5" t="s">
        <v>459</v>
      </c>
      <c r="E168" s="5">
        <v>4020964</v>
      </c>
      <c r="F168" s="5">
        <v>826171</v>
      </c>
      <c r="G168" s="5">
        <v>905963</v>
      </c>
      <c r="H168" s="5">
        <v>39887</v>
      </c>
      <c r="I168" s="5">
        <v>2248944</v>
      </c>
      <c r="J168" s="5">
        <v>0</v>
      </c>
      <c r="K168" s="5">
        <v>5021505</v>
      </c>
      <c r="L168" s="5">
        <v>1034538</v>
      </c>
      <c r="M168" s="5">
        <v>1444210</v>
      </c>
      <c r="N168" s="5">
        <v>68930</v>
      </c>
      <c r="O168" s="5">
        <v>2473827</v>
      </c>
      <c r="P168" s="5">
        <v>0</v>
      </c>
    </row>
    <row r="169" spans="1:16">
      <c r="A169" s="5">
        <v>1388</v>
      </c>
      <c r="B169" s="5">
        <v>3</v>
      </c>
      <c r="C169" s="5" t="s">
        <v>460</v>
      </c>
      <c r="D169" s="5" t="s">
        <v>461</v>
      </c>
      <c r="E169" s="5">
        <v>5623332</v>
      </c>
      <c r="F169" s="5">
        <v>1463880</v>
      </c>
      <c r="G169" s="5">
        <v>2073767</v>
      </c>
      <c r="H169" s="5">
        <v>331530</v>
      </c>
      <c r="I169" s="5">
        <v>1754156</v>
      </c>
      <c r="J169" s="5">
        <v>0</v>
      </c>
      <c r="K169" s="5">
        <v>5727939</v>
      </c>
      <c r="L169" s="5">
        <v>1255068</v>
      </c>
      <c r="M169" s="5">
        <v>2264660</v>
      </c>
      <c r="N169" s="5">
        <v>317018</v>
      </c>
      <c r="O169" s="5">
        <v>1891193</v>
      </c>
      <c r="P169" s="5">
        <v>0</v>
      </c>
    </row>
    <row r="170" spans="1:16">
      <c r="A170" s="5">
        <v>1388</v>
      </c>
      <c r="B170" s="5">
        <v>4</v>
      </c>
      <c r="C170" s="5" t="s">
        <v>462</v>
      </c>
      <c r="D170" s="5" t="s">
        <v>463</v>
      </c>
      <c r="E170" s="5">
        <v>1648662</v>
      </c>
      <c r="F170" s="5">
        <v>507914</v>
      </c>
      <c r="G170" s="5">
        <v>548450</v>
      </c>
      <c r="H170" s="5">
        <v>47471</v>
      </c>
      <c r="I170" s="5">
        <v>544828</v>
      </c>
      <c r="J170" s="5">
        <v>0</v>
      </c>
      <c r="K170" s="5">
        <v>1429519</v>
      </c>
      <c r="L170" s="5">
        <v>448025</v>
      </c>
      <c r="M170" s="5">
        <v>352390</v>
      </c>
      <c r="N170" s="5">
        <v>48988</v>
      </c>
      <c r="O170" s="5">
        <v>580116</v>
      </c>
      <c r="P170" s="5">
        <v>0</v>
      </c>
    </row>
    <row r="171" spans="1:16">
      <c r="A171" s="5">
        <v>1388</v>
      </c>
      <c r="B171" s="5">
        <v>4</v>
      </c>
      <c r="C171" s="5" t="s">
        <v>464</v>
      </c>
      <c r="D171" s="5" t="s">
        <v>465</v>
      </c>
      <c r="E171" s="5">
        <v>968869</v>
      </c>
      <c r="F171" s="5">
        <v>186321</v>
      </c>
      <c r="G171" s="5">
        <v>235318</v>
      </c>
      <c r="H171" s="5">
        <v>274731</v>
      </c>
      <c r="I171" s="5">
        <v>272498</v>
      </c>
      <c r="J171" s="5">
        <v>0</v>
      </c>
      <c r="K171" s="5">
        <v>1002648</v>
      </c>
      <c r="L171" s="5">
        <v>214138</v>
      </c>
      <c r="M171" s="5">
        <v>251270</v>
      </c>
      <c r="N171" s="5">
        <v>248684</v>
      </c>
      <c r="O171" s="5">
        <v>288556</v>
      </c>
      <c r="P171" s="5">
        <v>0</v>
      </c>
    </row>
    <row r="172" spans="1:16">
      <c r="A172" s="5">
        <v>1388</v>
      </c>
      <c r="B172" s="5">
        <v>4</v>
      </c>
      <c r="C172" s="5" t="s">
        <v>466</v>
      </c>
      <c r="D172" s="5" t="s">
        <v>467</v>
      </c>
      <c r="E172" s="5">
        <v>340884</v>
      </c>
      <c r="F172" s="5">
        <v>660</v>
      </c>
      <c r="G172" s="5">
        <v>314848</v>
      </c>
      <c r="H172" s="5">
        <v>0</v>
      </c>
      <c r="I172" s="5">
        <v>25376</v>
      </c>
      <c r="J172" s="5">
        <v>0</v>
      </c>
      <c r="K172" s="5">
        <v>435153</v>
      </c>
      <c r="L172" s="5">
        <v>780</v>
      </c>
      <c r="M172" s="5">
        <v>414010</v>
      </c>
      <c r="N172" s="5">
        <v>0</v>
      </c>
      <c r="O172" s="5">
        <v>20363</v>
      </c>
      <c r="P172" s="5">
        <v>0</v>
      </c>
    </row>
    <row r="173" spans="1:16">
      <c r="A173" s="5">
        <v>1388</v>
      </c>
      <c r="B173" s="5">
        <v>4</v>
      </c>
      <c r="C173" s="5" t="s">
        <v>468</v>
      </c>
      <c r="D173" s="5" t="s">
        <v>469</v>
      </c>
      <c r="E173" s="5">
        <v>1559632</v>
      </c>
      <c r="F173" s="5">
        <v>547686</v>
      </c>
      <c r="G173" s="5">
        <v>413150</v>
      </c>
      <c r="H173" s="5">
        <v>1712</v>
      </c>
      <c r="I173" s="5">
        <v>597083</v>
      </c>
      <c r="J173" s="5">
        <v>0</v>
      </c>
      <c r="K173" s="5">
        <v>1608717</v>
      </c>
      <c r="L173" s="5">
        <v>310437</v>
      </c>
      <c r="M173" s="5">
        <v>600157</v>
      </c>
      <c r="N173" s="5">
        <v>1445</v>
      </c>
      <c r="O173" s="5">
        <v>696679</v>
      </c>
      <c r="P173" s="5">
        <v>0</v>
      </c>
    </row>
    <row r="174" spans="1:16">
      <c r="A174" s="5">
        <v>1388</v>
      </c>
      <c r="B174" s="5">
        <v>4</v>
      </c>
      <c r="C174" s="5" t="s">
        <v>470</v>
      </c>
      <c r="D174" s="5" t="s">
        <v>471</v>
      </c>
      <c r="E174" s="5">
        <v>457622</v>
      </c>
      <c r="F174" s="5">
        <v>61538</v>
      </c>
      <c r="G174" s="5">
        <v>242921</v>
      </c>
      <c r="H174" s="5">
        <v>746</v>
      </c>
      <c r="I174" s="5">
        <v>152416</v>
      </c>
      <c r="J174" s="5">
        <v>0</v>
      </c>
      <c r="K174" s="5">
        <v>466102</v>
      </c>
      <c r="L174" s="5">
        <v>74552</v>
      </c>
      <c r="M174" s="5">
        <v>264946</v>
      </c>
      <c r="N174" s="5">
        <v>746</v>
      </c>
      <c r="O174" s="5">
        <v>125858</v>
      </c>
      <c r="P174" s="5">
        <v>0</v>
      </c>
    </row>
    <row r="175" spans="1:16">
      <c r="A175" s="5">
        <v>1388</v>
      </c>
      <c r="B175" s="5">
        <v>4</v>
      </c>
      <c r="C175" s="5" t="s">
        <v>472</v>
      </c>
      <c r="D175" s="5" t="s">
        <v>473</v>
      </c>
      <c r="E175" s="5">
        <v>170051</v>
      </c>
      <c r="F175" s="5">
        <v>74133</v>
      </c>
      <c r="G175" s="5">
        <v>30801</v>
      </c>
      <c r="H175" s="5">
        <v>1227</v>
      </c>
      <c r="I175" s="5">
        <v>63890</v>
      </c>
      <c r="J175" s="5">
        <v>0</v>
      </c>
      <c r="K175" s="5">
        <v>171913</v>
      </c>
      <c r="L175" s="5">
        <v>74247</v>
      </c>
      <c r="M175" s="5">
        <v>32106</v>
      </c>
      <c r="N175" s="5">
        <v>4222</v>
      </c>
      <c r="O175" s="5">
        <v>61339</v>
      </c>
      <c r="P175" s="5">
        <v>0</v>
      </c>
    </row>
    <row r="176" spans="1:16">
      <c r="A176" s="5">
        <v>1388</v>
      </c>
      <c r="B176" s="5">
        <v>4</v>
      </c>
      <c r="C176" s="5" t="s">
        <v>474</v>
      </c>
      <c r="D176" s="5" t="s">
        <v>475</v>
      </c>
      <c r="E176" s="5">
        <v>477611</v>
      </c>
      <c r="F176" s="5">
        <v>85628</v>
      </c>
      <c r="G176" s="5">
        <v>288278</v>
      </c>
      <c r="H176" s="5">
        <v>5642</v>
      </c>
      <c r="I176" s="5">
        <v>98064</v>
      </c>
      <c r="J176" s="5">
        <v>0</v>
      </c>
      <c r="K176" s="5">
        <v>613888</v>
      </c>
      <c r="L176" s="5">
        <v>132889</v>
      </c>
      <c r="M176" s="5">
        <v>349782</v>
      </c>
      <c r="N176" s="5">
        <v>12934</v>
      </c>
      <c r="O176" s="5">
        <v>118283</v>
      </c>
      <c r="P176" s="5">
        <v>0</v>
      </c>
    </row>
    <row r="177" spans="1:16">
      <c r="A177" s="5">
        <v>1388</v>
      </c>
      <c r="B177" s="5">
        <v>2</v>
      </c>
      <c r="C177" s="5" t="s">
        <v>476</v>
      </c>
      <c r="D177" s="5" t="s">
        <v>477</v>
      </c>
      <c r="E177" s="5">
        <v>43464461</v>
      </c>
      <c r="F177" s="5">
        <v>13626509</v>
      </c>
      <c r="G177" s="5">
        <v>4303721</v>
      </c>
      <c r="H177" s="5">
        <v>523373</v>
      </c>
      <c r="I177" s="5">
        <v>25010858</v>
      </c>
      <c r="J177" s="5">
        <v>0</v>
      </c>
      <c r="K177" s="5">
        <v>44224570</v>
      </c>
      <c r="L177" s="5">
        <v>13866719</v>
      </c>
      <c r="M177" s="5">
        <v>4561565</v>
      </c>
      <c r="N177" s="5">
        <v>1160041</v>
      </c>
      <c r="O177" s="5">
        <v>24636245</v>
      </c>
      <c r="P177" s="5">
        <v>0</v>
      </c>
    </row>
    <row r="178" spans="1:16">
      <c r="A178" s="5">
        <v>1388</v>
      </c>
      <c r="B178" s="5">
        <v>3</v>
      </c>
      <c r="C178" s="5" t="s">
        <v>478</v>
      </c>
      <c r="D178" s="5" t="s">
        <v>479</v>
      </c>
      <c r="E178" s="5">
        <v>32212004</v>
      </c>
      <c r="F178" s="5">
        <v>11747081</v>
      </c>
      <c r="G178" s="5">
        <v>2641087</v>
      </c>
      <c r="H178" s="5">
        <v>383669</v>
      </c>
      <c r="I178" s="5">
        <v>17440166</v>
      </c>
      <c r="J178" s="5">
        <v>0</v>
      </c>
      <c r="K178" s="5">
        <v>32022340</v>
      </c>
      <c r="L178" s="5">
        <v>11789720</v>
      </c>
      <c r="M178" s="5">
        <v>2933567</v>
      </c>
      <c r="N178" s="5">
        <v>821399</v>
      </c>
      <c r="O178" s="5">
        <v>16477654</v>
      </c>
      <c r="P178" s="5">
        <v>0</v>
      </c>
    </row>
    <row r="179" spans="1:16">
      <c r="A179" s="5">
        <v>1388</v>
      </c>
      <c r="B179" s="5">
        <v>4</v>
      </c>
      <c r="C179" s="5" t="s">
        <v>480</v>
      </c>
      <c r="D179" s="5" t="s">
        <v>479</v>
      </c>
      <c r="E179" s="5">
        <v>32212004</v>
      </c>
      <c r="F179" s="5">
        <v>11747081</v>
      </c>
      <c r="G179" s="5">
        <v>2641087</v>
      </c>
      <c r="H179" s="5">
        <v>383669</v>
      </c>
      <c r="I179" s="5">
        <v>17440166</v>
      </c>
      <c r="J179" s="5">
        <v>0</v>
      </c>
      <c r="K179" s="5">
        <v>32022340</v>
      </c>
      <c r="L179" s="5">
        <v>11789720</v>
      </c>
      <c r="M179" s="5">
        <v>2933567</v>
      </c>
      <c r="N179" s="5">
        <v>821399</v>
      </c>
      <c r="O179" s="5">
        <v>16477654</v>
      </c>
      <c r="P179" s="5">
        <v>0</v>
      </c>
    </row>
    <row r="180" spans="1:16">
      <c r="A180" s="5">
        <v>1388</v>
      </c>
      <c r="B180" s="5">
        <v>3</v>
      </c>
      <c r="C180" s="5" t="s">
        <v>481</v>
      </c>
      <c r="D180" s="5" t="s">
        <v>482</v>
      </c>
      <c r="E180" s="5">
        <v>1337371</v>
      </c>
      <c r="F180" s="5">
        <v>306801</v>
      </c>
      <c r="G180" s="5">
        <v>256908</v>
      </c>
      <c r="H180" s="5">
        <v>5555</v>
      </c>
      <c r="I180" s="5">
        <v>768106</v>
      </c>
      <c r="J180" s="5">
        <v>0</v>
      </c>
      <c r="K180" s="5">
        <v>1380034</v>
      </c>
      <c r="L180" s="5">
        <v>362624</v>
      </c>
      <c r="M180" s="5">
        <v>134780</v>
      </c>
      <c r="N180" s="5">
        <v>16578</v>
      </c>
      <c r="O180" s="5">
        <v>866051</v>
      </c>
      <c r="P180" s="5">
        <v>0</v>
      </c>
    </row>
    <row r="181" spans="1:16">
      <c r="A181" s="5">
        <v>1388</v>
      </c>
      <c r="B181" s="5">
        <v>4</v>
      </c>
      <c r="C181" s="5" t="s">
        <v>483</v>
      </c>
      <c r="D181" s="5" t="s">
        <v>482</v>
      </c>
      <c r="E181" s="5">
        <v>1337371</v>
      </c>
      <c r="F181" s="5">
        <v>306801</v>
      </c>
      <c r="G181" s="5">
        <v>256908</v>
      </c>
      <c r="H181" s="5">
        <v>5555</v>
      </c>
      <c r="I181" s="5">
        <v>768106</v>
      </c>
      <c r="J181" s="5">
        <v>0</v>
      </c>
      <c r="K181" s="5">
        <v>1380034</v>
      </c>
      <c r="L181" s="5">
        <v>362624</v>
      </c>
      <c r="M181" s="5">
        <v>134780</v>
      </c>
      <c r="N181" s="5">
        <v>16578</v>
      </c>
      <c r="O181" s="5">
        <v>866051</v>
      </c>
      <c r="P181" s="5">
        <v>0</v>
      </c>
    </row>
    <row r="182" spans="1:16">
      <c r="A182" s="5">
        <v>1388</v>
      </c>
      <c r="B182" s="5">
        <v>3</v>
      </c>
      <c r="C182" s="5" t="s">
        <v>484</v>
      </c>
      <c r="D182" s="5" t="s">
        <v>485</v>
      </c>
      <c r="E182" s="5">
        <v>9915087</v>
      </c>
      <c r="F182" s="5">
        <v>1572627</v>
      </c>
      <c r="G182" s="5">
        <v>1405725</v>
      </c>
      <c r="H182" s="5">
        <v>134149</v>
      </c>
      <c r="I182" s="5">
        <v>6802586</v>
      </c>
      <c r="J182" s="5">
        <v>0</v>
      </c>
      <c r="K182" s="5">
        <v>10822196</v>
      </c>
      <c r="L182" s="5">
        <v>1714374</v>
      </c>
      <c r="M182" s="5">
        <v>1493218</v>
      </c>
      <c r="N182" s="5">
        <v>322063</v>
      </c>
      <c r="O182" s="5">
        <v>7292540</v>
      </c>
      <c r="P182" s="5">
        <v>0</v>
      </c>
    </row>
    <row r="183" spans="1:16">
      <c r="A183" s="5">
        <v>1388</v>
      </c>
      <c r="B183" s="5">
        <v>4</v>
      </c>
      <c r="C183" s="5" t="s">
        <v>486</v>
      </c>
      <c r="D183" s="5" t="s">
        <v>485</v>
      </c>
      <c r="E183" s="5">
        <v>9915087</v>
      </c>
      <c r="F183" s="5">
        <v>1572627</v>
      </c>
      <c r="G183" s="5">
        <v>1405725</v>
      </c>
      <c r="H183" s="5">
        <v>134149</v>
      </c>
      <c r="I183" s="5">
        <v>6802586</v>
      </c>
      <c r="J183" s="5">
        <v>0</v>
      </c>
      <c r="K183" s="5">
        <v>10822196</v>
      </c>
      <c r="L183" s="5">
        <v>1714374</v>
      </c>
      <c r="M183" s="5">
        <v>1493218</v>
      </c>
      <c r="N183" s="5">
        <v>322063</v>
      </c>
      <c r="O183" s="5">
        <v>7292540</v>
      </c>
      <c r="P183" s="5">
        <v>0</v>
      </c>
    </row>
    <row r="184" spans="1:16">
      <c r="A184" s="5">
        <v>1388</v>
      </c>
      <c r="B184" s="5">
        <v>2</v>
      </c>
      <c r="C184" s="5" t="s">
        <v>487</v>
      </c>
      <c r="D184" s="5" t="s">
        <v>488</v>
      </c>
      <c r="E184" s="5">
        <v>7048633</v>
      </c>
      <c r="F184" s="5">
        <v>293793</v>
      </c>
      <c r="G184" s="5">
        <v>4159872</v>
      </c>
      <c r="H184" s="5">
        <v>16865</v>
      </c>
      <c r="I184" s="5">
        <v>2578103</v>
      </c>
      <c r="J184" s="5">
        <v>0</v>
      </c>
      <c r="K184" s="5">
        <v>7874185</v>
      </c>
      <c r="L184" s="5">
        <v>533438</v>
      </c>
      <c r="M184" s="5">
        <v>4567071</v>
      </c>
      <c r="N184" s="5">
        <v>13302</v>
      </c>
      <c r="O184" s="5">
        <v>2760374</v>
      </c>
      <c r="P184" s="5">
        <v>0</v>
      </c>
    </row>
    <row r="185" spans="1:16">
      <c r="A185" s="5">
        <v>1388</v>
      </c>
      <c r="B185" s="5">
        <v>3</v>
      </c>
      <c r="C185" s="5" t="s">
        <v>489</v>
      </c>
      <c r="D185" s="5" t="s">
        <v>490</v>
      </c>
      <c r="E185" s="5">
        <v>4855438</v>
      </c>
      <c r="F185" s="5">
        <v>24897</v>
      </c>
      <c r="G185" s="5">
        <v>3794457</v>
      </c>
      <c r="H185" s="5">
        <v>0</v>
      </c>
      <c r="I185" s="5">
        <v>1036085</v>
      </c>
      <c r="J185" s="5">
        <v>0</v>
      </c>
      <c r="K185" s="5">
        <v>5202169</v>
      </c>
      <c r="L185" s="5">
        <v>159695</v>
      </c>
      <c r="M185" s="5">
        <v>3958708</v>
      </c>
      <c r="N185" s="5">
        <v>0</v>
      </c>
      <c r="O185" s="5">
        <v>1083766</v>
      </c>
      <c r="P185" s="5">
        <v>0</v>
      </c>
    </row>
    <row r="186" spans="1:16">
      <c r="A186" s="5">
        <v>1388</v>
      </c>
      <c r="B186" s="5">
        <v>4</v>
      </c>
      <c r="C186" s="5" t="s">
        <v>491</v>
      </c>
      <c r="D186" s="5" t="s">
        <v>492</v>
      </c>
      <c r="E186" s="5">
        <v>4833420</v>
      </c>
      <c r="F186" s="5">
        <v>24897</v>
      </c>
      <c r="G186" s="5">
        <v>3776751</v>
      </c>
      <c r="H186" s="5">
        <v>0</v>
      </c>
      <c r="I186" s="5">
        <v>1031773</v>
      </c>
      <c r="J186" s="5">
        <v>0</v>
      </c>
      <c r="K186" s="5">
        <v>5174101</v>
      </c>
      <c r="L186" s="5">
        <v>159695</v>
      </c>
      <c r="M186" s="5">
        <v>3933808</v>
      </c>
      <c r="N186" s="5">
        <v>0</v>
      </c>
      <c r="O186" s="5">
        <v>1080598</v>
      </c>
      <c r="P186" s="5">
        <v>0</v>
      </c>
    </row>
    <row r="187" spans="1:16">
      <c r="A187" s="5">
        <v>1388</v>
      </c>
      <c r="B187" s="5">
        <v>4</v>
      </c>
      <c r="C187" s="5" t="s">
        <v>493</v>
      </c>
      <c r="D187" s="5" t="s">
        <v>494</v>
      </c>
      <c r="E187" s="5">
        <v>22018</v>
      </c>
      <c r="F187" s="5">
        <v>0</v>
      </c>
      <c r="G187" s="5">
        <v>17706</v>
      </c>
      <c r="H187" s="5">
        <v>0</v>
      </c>
      <c r="I187" s="5">
        <v>4312</v>
      </c>
      <c r="J187" s="5">
        <v>0</v>
      </c>
      <c r="K187" s="5">
        <v>28068</v>
      </c>
      <c r="L187" s="5">
        <v>0</v>
      </c>
      <c r="M187" s="5">
        <v>24900</v>
      </c>
      <c r="N187" s="5">
        <v>0</v>
      </c>
      <c r="O187" s="5">
        <v>3168</v>
      </c>
      <c r="P187" s="5">
        <v>0</v>
      </c>
    </row>
    <row r="188" spans="1:16">
      <c r="A188" s="5">
        <v>1388</v>
      </c>
      <c r="B188" s="5">
        <v>3</v>
      </c>
      <c r="C188" s="5" t="s">
        <v>495</v>
      </c>
      <c r="D188" s="5" t="s">
        <v>496</v>
      </c>
      <c r="E188" s="5">
        <v>374866</v>
      </c>
      <c r="F188" s="5">
        <v>26457</v>
      </c>
      <c r="G188" s="5">
        <v>70771</v>
      </c>
      <c r="H188" s="5">
        <v>0</v>
      </c>
      <c r="I188" s="5">
        <v>277637</v>
      </c>
      <c r="J188" s="5">
        <v>0</v>
      </c>
      <c r="K188" s="5">
        <v>386282</v>
      </c>
      <c r="L188" s="5">
        <v>21973</v>
      </c>
      <c r="M188" s="5">
        <v>96673</v>
      </c>
      <c r="N188" s="5">
        <v>0</v>
      </c>
      <c r="O188" s="5">
        <v>267635</v>
      </c>
      <c r="P188" s="5">
        <v>0</v>
      </c>
    </row>
    <row r="189" spans="1:16">
      <c r="A189" s="5">
        <v>1388</v>
      </c>
      <c r="B189" s="5">
        <v>4</v>
      </c>
      <c r="C189" s="5" t="s">
        <v>497</v>
      </c>
      <c r="D189" s="5" t="s">
        <v>496</v>
      </c>
      <c r="E189" s="5">
        <v>374866</v>
      </c>
      <c r="F189" s="5">
        <v>26457</v>
      </c>
      <c r="G189" s="5">
        <v>70771</v>
      </c>
      <c r="H189" s="5">
        <v>0</v>
      </c>
      <c r="I189" s="5">
        <v>277637</v>
      </c>
      <c r="J189" s="5">
        <v>0</v>
      </c>
      <c r="K189" s="5">
        <v>386282</v>
      </c>
      <c r="L189" s="5">
        <v>21973</v>
      </c>
      <c r="M189" s="5">
        <v>96673</v>
      </c>
      <c r="N189" s="5">
        <v>0</v>
      </c>
      <c r="O189" s="5">
        <v>267635</v>
      </c>
      <c r="P189" s="5">
        <v>0</v>
      </c>
    </row>
    <row r="190" spans="1:16">
      <c r="A190" s="5">
        <v>1388</v>
      </c>
      <c r="B190" s="5">
        <v>3</v>
      </c>
      <c r="C190" s="5" t="s">
        <v>498</v>
      </c>
      <c r="D190" s="5" t="s">
        <v>499</v>
      </c>
      <c r="E190" s="5">
        <v>1818329</v>
      </c>
      <c r="F190" s="5">
        <v>242439</v>
      </c>
      <c r="G190" s="5">
        <v>294644</v>
      </c>
      <c r="H190" s="5">
        <v>16865</v>
      </c>
      <c r="I190" s="5">
        <v>1264381</v>
      </c>
      <c r="J190" s="5">
        <v>0</v>
      </c>
      <c r="K190" s="5">
        <v>2285734</v>
      </c>
      <c r="L190" s="5">
        <v>351769</v>
      </c>
      <c r="M190" s="5">
        <v>511690</v>
      </c>
      <c r="N190" s="5">
        <v>13302</v>
      </c>
      <c r="O190" s="5">
        <v>1408973</v>
      </c>
      <c r="P190" s="5">
        <v>0</v>
      </c>
    </row>
    <row r="191" spans="1:16">
      <c r="A191" s="5">
        <v>1388</v>
      </c>
      <c r="B191" s="5">
        <v>4</v>
      </c>
      <c r="C191" s="5" t="s">
        <v>500</v>
      </c>
      <c r="D191" s="5" t="s">
        <v>501</v>
      </c>
      <c r="E191" s="5">
        <v>1188912</v>
      </c>
      <c r="F191" s="5">
        <v>207528</v>
      </c>
      <c r="G191" s="5">
        <v>48462</v>
      </c>
      <c r="H191" s="5">
        <v>16005</v>
      </c>
      <c r="I191" s="5">
        <v>916917</v>
      </c>
      <c r="J191" s="5">
        <v>0</v>
      </c>
      <c r="K191" s="5">
        <v>1364842</v>
      </c>
      <c r="L191" s="5">
        <v>316632</v>
      </c>
      <c r="M191" s="5">
        <v>43287</v>
      </c>
      <c r="N191" s="5">
        <v>12922</v>
      </c>
      <c r="O191" s="5">
        <v>992000</v>
      </c>
      <c r="P191" s="5">
        <v>0</v>
      </c>
    </row>
    <row r="192" spans="1:16">
      <c r="A192" s="5">
        <v>1388</v>
      </c>
      <c r="B192" s="5">
        <v>4</v>
      </c>
      <c r="C192" s="5" t="s">
        <v>502</v>
      </c>
      <c r="D192" s="5" t="s">
        <v>503</v>
      </c>
      <c r="E192" s="5">
        <v>71410</v>
      </c>
      <c r="F192" s="5">
        <v>26584</v>
      </c>
      <c r="G192" s="5">
        <v>25627</v>
      </c>
      <c r="H192" s="5">
        <v>860</v>
      </c>
      <c r="I192" s="5">
        <v>18339</v>
      </c>
      <c r="J192" s="5">
        <v>0</v>
      </c>
      <c r="K192" s="5">
        <v>71428</v>
      </c>
      <c r="L192" s="5">
        <v>26077</v>
      </c>
      <c r="M192" s="5">
        <v>21847</v>
      </c>
      <c r="N192" s="5">
        <v>380</v>
      </c>
      <c r="O192" s="5">
        <v>23124</v>
      </c>
      <c r="P192" s="5">
        <v>0</v>
      </c>
    </row>
    <row r="193" spans="1:16">
      <c r="A193" s="5">
        <v>1388</v>
      </c>
      <c r="B193" s="5">
        <v>4</v>
      </c>
      <c r="C193" s="5" t="s">
        <v>504</v>
      </c>
      <c r="D193" s="5" t="s">
        <v>499</v>
      </c>
      <c r="E193" s="5">
        <v>558006</v>
      </c>
      <c r="F193" s="5">
        <v>8327</v>
      </c>
      <c r="G193" s="5">
        <v>220555</v>
      </c>
      <c r="H193" s="5">
        <v>0</v>
      </c>
      <c r="I193" s="5">
        <v>329125</v>
      </c>
      <c r="J193" s="5">
        <v>0</v>
      </c>
      <c r="K193" s="5">
        <v>849465</v>
      </c>
      <c r="L193" s="5">
        <v>9061</v>
      </c>
      <c r="M193" s="5">
        <v>446556</v>
      </c>
      <c r="N193" s="5">
        <v>0</v>
      </c>
      <c r="O193" s="5">
        <v>393849</v>
      </c>
      <c r="P193" s="5">
        <v>0</v>
      </c>
    </row>
    <row r="194" spans="1:16">
      <c r="A194" s="5">
        <v>1388</v>
      </c>
      <c r="B194" s="5">
        <v>2</v>
      </c>
      <c r="C194" s="5" t="s">
        <v>505</v>
      </c>
      <c r="D194" s="5" t="s">
        <v>506</v>
      </c>
      <c r="E194" s="5">
        <v>972508</v>
      </c>
      <c r="F194" s="5">
        <v>171350</v>
      </c>
      <c r="G194" s="5">
        <v>248744</v>
      </c>
      <c r="H194" s="5">
        <v>7381</v>
      </c>
      <c r="I194" s="5">
        <v>545033</v>
      </c>
      <c r="J194" s="5">
        <v>0</v>
      </c>
      <c r="K194" s="5">
        <v>1164536</v>
      </c>
      <c r="L194" s="5">
        <v>243688</v>
      </c>
      <c r="M194" s="5">
        <v>319276</v>
      </c>
      <c r="N194" s="5">
        <v>6876</v>
      </c>
      <c r="O194" s="5">
        <v>594696</v>
      </c>
      <c r="P194" s="5">
        <v>0</v>
      </c>
    </row>
    <row r="195" spans="1:16">
      <c r="A195" s="5">
        <v>1388</v>
      </c>
      <c r="B195" s="5">
        <v>3</v>
      </c>
      <c r="C195" s="5" t="s">
        <v>507</v>
      </c>
      <c r="D195" s="5" t="s">
        <v>506</v>
      </c>
      <c r="E195" s="5">
        <v>972508</v>
      </c>
      <c r="F195" s="5">
        <v>171350</v>
      </c>
      <c r="G195" s="5">
        <v>248744</v>
      </c>
      <c r="H195" s="5">
        <v>7381</v>
      </c>
      <c r="I195" s="5">
        <v>545033</v>
      </c>
      <c r="J195" s="5">
        <v>0</v>
      </c>
      <c r="K195" s="5">
        <v>1164536</v>
      </c>
      <c r="L195" s="5">
        <v>243688</v>
      </c>
      <c r="M195" s="5">
        <v>319276</v>
      </c>
      <c r="N195" s="5">
        <v>6876</v>
      </c>
      <c r="O195" s="5">
        <v>594696</v>
      </c>
      <c r="P195" s="5">
        <v>0</v>
      </c>
    </row>
    <row r="196" spans="1:16">
      <c r="A196" s="5">
        <v>1388</v>
      </c>
      <c r="B196" s="5">
        <v>4</v>
      </c>
      <c r="C196" s="5" t="s">
        <v>508</v>
      </c>
      <c r="D196" s="5" t="s">
        <v>506</v>
      </c>
      <c r="E196" s="5">
        <v>972508</v>
      </c>
      <c r="F196" s="5">
        <v>171350</v>
      </c>
      <c r="G196" s="5">
        <v>248744</v>
      </c>
      <c r="H196" s="5">
        <v>7381</v>
      </c>
      <c r="I196" s="5">
        <v>545033</v>
      </c>
      <c r="J196" s="5">
        <v>0</v>
      </c>
      <c r="K196" s="5">
        <v>1164536</v>
      </c>
      <c r="L196" s="5">
        <v>243688</v>
      </c>
      <c r="M196" s="5">
        <v>319276</v>
      </c>
      <c r="N196" s="5">
        <v>6876</v>
      </c>
      <c r="O196" s="5">
        <v>594696</v>
      </c>
      <c r="P196" s="5">
        <v>0</v>
      </c>
    </row>
    <row r="197" spans="1:16">
      <c r="A197" s="5">
        <v>1388</v>
      </c>
      <c r="B197" s="5">
        <v>2</v>
      </c>
      <c r="C197" s="5" t="s">
        <v>509</v>
      </c>
      <c r="D197" s="5" t="s">
        <v>510</v>
      </c>
      <c r="E197" s="5">
        <v>945244</v>
      </c>
      <c r="F197" s="5">
        <v>312315</v>
      </c>
      <c r="G197" s="5">
        <v>79333</v>
      </c>
      <c r="H197" s="5">
        <v>29683</v>
      </c>
      <c r="I197" s="5">
        <v>523913</v>
      </c>
      <c r="J197" s="5">
        <v>0</v>
      </c>
      <c r="K197" s="5">
        <v>1092184</v>
      </c>
      <c r="L197" s="5">
        <v>362292</v>
      </c>
      <c r="M197" s="5">
        <v>101388</v>
      </c>
      <c r="N197" s="5">
        <v>42878</v>
      </c>
      <c r="O197" s="5">
        <v>585627</v>
      </c>
      <c r="P197" s="5">
        <v>0</v>
      </c>
    </row>
    <row r="198" spans="1:16">
      <c r="A198" s="5">
        <v>1388</v>
      </c>
      <c r="B198" s="5">
        <v>3</v>
      </c>
      <c r="C198" s="5" t="s">
        <v>511</v>
      </c>
      <c r="D198" s="5" t="s">
        <v>512</v>
      </c>
      <c r="E198" s="5">
        <v>1049</v>
      </c>
      <c r="F198" s="5">
        <v>420</v>
      </c>
      <c r="G198" s="5">
        <v>0</v>
      </c>
      <c r="H198" s="5">
        <v>0</v>
      </c>
      <c r="I198" s="5">
        <v>629</v>
      </c>
      <c r="J198" s="5">
        <v>0</v>
      </c>
      <c r="K198" s="5">
        <v>2940</v>
      </c>
      <c r="L198" s="5">
        <v>1800</v>
      </c>
      <c r="M198" s="5">
        <v>0</v>
      </c>
      <c r="N198" s="5">
        <v>0</v>
      </c>
      <c r="O198" s="5">
        <v>1140</v>
      </c>
      <c r="P198" s="5">
        <v>0</v>
      </c>
    </row>
    <row r="199" spans="1:16">
      <c r="A199" s="5">
        <v>1388</v>
      </c>
      <c r="B199" s="5">
        <v>9</v>
      </c>
      <c r="C199" s="5" t="s">
        <v>513</v>
      </c>
      <c r="D199" s="5" t="s">
        <v>514</v>
      </c>
      <c r="E199" s="5">
        <v>1049</v>
      </c>
      <c r="F199" s="5">
        <v>420</v>
      </c>
      <c r="G199" s="5">
        <v>0</v>
      </c>
      <c r="H199" s="5">
        <v>0</v>
      </c>
      <c r="I199" s="5">
        <v>629</v>
      </c>
      <c r="J199" s="5">
        <v>0</v>
      </c>
      <c r="K199" s="5">
        <v>2940</v>
      </c>
      <c r="L199" s="5">
        <v>1800</v>
      </c>
      <c r="M199" s="5">
        <v>0</v>
      </c>
      <c r="N199" s="5">
        <v>0</v>
      </c>
      <c r="O199" s="5">
        <v>1140</v>
      </c>
      <c r="P199" s="5">
        <v>0</v>
      </c>
    </row>
    <row r="200" spans="1:16">
      <c r="A200" s="5">
        <v>1388</v>
      </c>
      <c r="B200" s="5">
        <v>3</v>
      </c>
      <c r="C200" s="5" t="s">
        <v>515</v>
      </c>
      <c r="D200" s="5" t="s">
        <v>516</v>
      </c>
      <c r="E200" s="5">
        <v>2312</v>
      </c>
      <c r="F200" s="5">
        <v>552</v>
      </c>
      <c r="G200" s="5">
        <v>750</v>
      </c>
      <c r="H200" s="5">
        <v>0</v>
      </c>
      <c r="I200" s="5">
        <v>1009</v>
      </c>
      <c r="J200" s="5">
        <v>0</v>
      </c>
      <c r="K200" s="5">
        <v>4212</v>
      </c>
      <c r="L200" s="5">
        <v>3411</v>
      </c>
      <c r="M200" s="5">
        <v>429</v>
      </c>
      <c r="N200" s="5">
        <v>0</v>
      </c>
      <c r="O200" s="5">
        <v>372</v>
      </c>
      <c r="P200" s="5">
        <v>0</v>
      </c>
    </row>
    <row r="201" spans="1:16">
      <c r="A201" s="5">
        <v>1388</v>
      </c>
      <c r="B201" s="5">
        <v>4</v>
      </c>
      <c r="C201" s="5" t="s">
        <v>517</v>
      </c>
      <c r="D201" s="5" t="s">
        <v>516</v>
      </c>
      <c r="E201" s="5">
        <v>2312</v>
      </c>
      <c r="F201" s="5">
        <v>552</v>
      </c>
      <c r="G201" s="5">
        <v>750</v>
      </c>
      <c r="H201" s="5">
        <v>0</v>
      </c>
      <c r="I201" s="5">
        <v>1009</v>
      </c>
      <c r="J201" s="5">
        <v>0</v>
      </c>
      <c r="K201" s="5">
        <v>4212</v>
      </c>
      <c r="L201" s="5">
        <v>3411</v>
      </c>
      <c r="M201" s="5">
        <v>429</v>
      </c>
      <c r="N201" s="5">
        <v>0</v>
      </c>
      <c r="O201" s="5">
        <v>372</v>
      </c>
      <c r="P201" s="5">
        <v>0</v>
      </c>
    </row>
    <row r="202" spans="1:16">
      <c r="A202" s="5">
        <v>1388</v>
      </c>
      <c r="B202" s="5">
        <v>3</v>
      </c>
      <c r="C202" s="5" t="s">
        <v>518</v>
      </c>
      <c r="D202" s="5" t="s">
        <v>519</v>
      </c>
      <c r="E202" s="5">
        <v>11390</v>
      </c>
      <c r="F202" s="5">
        <v>722</v>
      </c>
      <c r="G202" s="5">
        <v>85</v>
      </c>
      <c r="H202" s="5">
        <v>0</v>
      </c>
      <c r="I202" s="5">
        <v>10583</v>
      </c>
      <c r="J202" s="5">
        <v>0</v>
      </c>
      <c r="K202" s="5">
        <v>11832</v>
      </c>
      <c r="L202" s="5">
        <v>742</v>
      </c>
      <c r="M202" s="5">
        <v>163</v>
      </c>
      <c r="N202" s="5">
        <v>0</v>
      </c>
      <c r="O202" s="5">
        <v>10927</v>
      </c>
      <c r="P202" s="5">
        <v>0</v>
      </c>
    </row>
    <row r="203" spans="1:16">
      <c r="A203" s="5">
        <v>1388</v>
      </c>
      <c r="B203" s="5">
        <v>4</v>
      </c>
      <c r="C203" s="5" t="s">
        <v>520</v>
      </c>
      <c r="D203" s="5" t="s">
        <v>519</v>
      </c>
      <c r="E203" s="5">
        <v>11390</v>
      </c>
      <c r="F203" s="5">
        <v>722</v>
      </c>
      <c r="G203" s="5">
        <v>85</v>
      </c>
      <c r="H203" s="5">
        <v>0</v>
      </c>
      <c r="I203" s="5">
        <v>10583</v>
      </c>
      <c r="J203" s="5">
        <v>0</v>
      </c>
      <c r="K203" s="5">
        <v>11832</v>
      </c>
      <c r="L203" s="5">
        <v>742</v>
      </c>
      <c r="M203" s="5">
        <v>163</v>
      </c>
      <c r="N203" s="5">
        <v>0</v>
      </c>
      <c r="O203" s="5">
        <v>10927</v>
      </c>
      <c r="P203" s="5">
        <v>0</v>
      </c>
    </row>
    <row r="204" spans="1:16">
      <c r="A204" s="5">
        <v>1388</v>
      </c>
      <c r="B204" s="5">
        <v>3</v>
      </c>
      <c r="C204" s="5" t="s">
        <v>521</v>
      </c>
      <c r="D204" s="5" t="s">
        <v>522</v>
      </c>
      <c r="E204" s="5">
        <v>593079</v>
      </c>
      <c r="F204" s="5">
        <v>217901</v>
      </c>
      <c r="G204" s="5">
        <v>60994</v>
      </c>
      <c r="H204" s="5">
        <v>15337</v>
      </c>
      <c r="I204" s="5">
        <v>298847</v>
      </c>
      <c r="J204" s="5">
        <v>0</v>
      </c>
      <c r="K204" s="5">
        <v>718572</v>
      </c>
      <c r="L204" s="5">
        <v>259115</v>
      </c>
      <c r="M204" s="5">
        <v>80744</v>
      </c>
      <c r="N204" s="5">
        <v>30351</v>
      </c>
      <c r="O204" s="5">
        <v>348363</v>
      </c>
      <c r="P204" s="5">
        <v>0</v>
      </c>
    </row>
    <row r="205" spans="1:16">
      <c r="A205" s="5">
        <v>1388</v>
      </c>
      <c r="B205" s="5">
        <v>4</v>
      </c>
      <c r="C205" s="5" t="s">
        <v>523</v>
      </c>
      <c r="D205" s="5" t="s">
        <v>522</v>
      </c>
      <c r="E205" s="5">
        <v>593079</v>
      </c>
      <c r="F205" s="5">
        <v>217901</v>
      </c>
      <c r="G205" s="5">
        <v>60994</v>
      </c>
      <c r="H205" s="5">
        <v>15337</v>
      </c>
      <c r="I205" s="5">
        <v>298847</v>
      </c>
      <c r="J205" s="5">
        <v>0</v>
      </c>
      <c r="K205" s="5">
        <v>718572</v>
      </c>
      <c r="L205" s="5">
        <v>259115</v>
      </c>
      <c r="M205" s="5">
        <v>80744</v>
      </c>
      <c r="N205" s="5">
        <v>30351</v>
      </c>
      <c r="O205" s="5">
        <v>348363</v>
      </c>
      <c r="P205" s="5">
        <v>0</v>
      </c>
    </row>
    <row r="206" spans="1:16">
      <c r="A206" s="5">
        <v>1388</v>
      </c>
      <c r="B206" s="5">
        <v>7</v>
      </c>
      <c r="C206" s="5" t="s">
        <v>524</v>
      </c>
      <c r="D206" s="5" t="s">
        <v>525</v>
      </c>
      <c r="E206" s="5">
        <v>337414</v>
      </c>
      <c r="F206" s="5">
        <v>92720</v>
      </c>
      <c r="G206" s="5">
        <v>17504</v>
      </c>
      <c r="H206" s="5">
        <v>14345</v>
      </c>
      <c r="I206" s="5">
        <v>212845</v>
      </c>
      <c r="J206" s="5">
        <v>0</v>
      </c>
      <c r="K206" s="5">
        <v>354628</v>
      </c>
      <c r="L206" s="5">
        <v>97224</v>
      </c>
      <c r="M206" s="5">
        <v>20053</v>
      </c>
      <c r="N206" s="5">
        <v>12527</v>
      </c>
      <c r="O206" s="5">
        <v>224824</v>
      </c>
      <c r="P206" s="5">
        <v>0</v>
      </c>
    </row>
    <row r="207" spans="1:16">
      <c r="A207" s="5">
        <v>1388</v>
      </c>
      <c r="B207" s="5">
        <v>9</v>
      </c>
      <c r="C207" s="5" t="s">
        <v>526</v>
      </c>
      <c r="D207" s="5" t="s">
        <v>525</v>
      </c>
      <c r="E207" s="5">
        <v>337414</v>
      </c>
      <c r="F207" s="5">
        <v>92720</v>
      </c>
      <c r="G207" s="5">
        <v>17504</v>
      </c>
      <c r="H207" s="5">
        <v>14345</v>
      </c>
      <c r="I207" s="5">
        <v>212845</v>
      </c>
      <c r="J207" s="5">
        <v>0</v>
      </c>
      <c r="K207" s="5">
        <v>354628</v>
      </c>
      <c r="L207" s="5">
        <v>97224</v>
      </c>
      <c r="M207" s="5">
        <v>20053</v>
      </c>
      <c r="N207" s="5">
        <v>12527</v>
      </c>
      <c r="O207" s="5">
        <v>224824</v>
      </c>
      <c r="P207" s="5">
        <v>0</v>
      </c>
    </row>
    <row r="208" spans="1:16">
      <c r="A208" s="5">
        <v>1388</v>
      </c>
      <c r="B208" s="5">
        <v>2</v>
      </c>
      <c r="C208" s="5" t="s">
        <v>527</v>
      </c>
      <c r="D208" s="5" t="s">
        <v>528</v>
      </c>
      <c r="E208" s="5">
        <v>184110</v>
      </c>
      <c r="F208" s="5">
        <v>3741</v>
      </c>
      <c r="G208" s="5">
        <v>102615</v>
      </c>
      <c r="H208" s="5">
        <v>2008</v>
      </c>
      <c r="I208" s="5">
        <v>75746</v>
      </c>
      <c r="J208" s="5">
        <v>0</v>
      </c>
      <c r="K208" s="5">
        <v>187905</v>
      </c>
      <c r="L208" s="5">
        <v>4940</v>
      </c>
      <c r="M208" s="5">
        <v>105020</v>
      </c>
      <c r="N208" s="5">
        <v>959</v>
      </c>
      <c r="O208" s="5">
        <v>76986</v>
      </c>
      <c r="P208" s="5">
        <v>0</v>
      </c>
    </row>
    <row r="209" spans="1:16">
      <c r="A209" s="5">
        <v>1388</v>
      </c>
      <c r="B209" s="5">
        <v>7</v>
      </c>
      <c r="C209" s="5" t="s">
        <v>529</v>
      </c>
      <c r="D209" s="5" t="s">
        <v>530</v>
      </c>
      <c r="E209" s="5">
        <v>184110</v>
      </c>
      <c r="F209" s="5">
        <v>3741</v>
      </c>
      <c r="G209" s="5">
        <v>102615</v>
      </c>
      <c r="H209" s="5">
        <v>2008</v>
      </c>
      <c r="I209" s="5">
        <v>75746</v>
      </c>
      <c r="J209" s="5">
        <v>0</v>
      </c>
      <c r="K209" s="5">
        <v>187905</v>
      </c>
      <c r="L209" s="5">
        <v>4940</v>
      </c>
      <c r="M209" s="5">
        <v>105020</v>
      </c>
      <c r="N209" s="5">
        <v>959</v>
      </c>
      <c r="O209" s="5">
        <v>76986</v>
      </c>
      <c r="P209" s="5">
        <v>0</v>
      </c>
    </row>
    <row r="210" spans="1:16">
      <c r="A210" s="5">
        <v>1388</v>
      </c>
      <c r="B210" s="5">
        <v>4</v>
      </c>
      <c r="C210" s="5" t="s">
        <v>531</v>
      </c>
      <c r="D210" s="5" t="s">
        <v>532</v>
      </c>
      <c r="E210" s="5">
        <v>173826</v>
      </c>
      <c r="F210" s="5">
        <v>2638</v>
      </c>
      <c r="G210" s="5">
        <v>101475</v>
      </c>
      <c r="H210" s="5">
        <v>2008</v>
      </c>
      <c r="I210" s="5">
        <v>67704</v>
      </c>
      <c r="J210" s="5">
        <v>0</v>
      </c>
      <c r="K210" s="5">
        <v>173013</v>
      </c>
      <c r="L210" s="5">
        <v>3518</v>
      </c>
      <c r="M210" s="5">
        <v>101629</v>
      </c>
      <c r="N210" s="5">
        <v>959</v>
      </c>
      <c r="O210" s="5">
        <v>66907</v>
      </c>
      <c r="P210" s="5">
        <v>0</v>
      </c>
    </row>
    <row r="211" spans="1:16">
      <c r="A211" s="5">
        <v>1388</v>
      </c>
      <c r="B211" s="5">
        <v>4</v>
      </c>
      <c r="C211" s="5" t="s">
        <v>533</v>
      </c>
      <c r="D211" s="5" t="s">
        <v>534</v>
      </c>
      <c r="E211" s="5">
        <v>9290</v>
      </c>
      <c r="F211" s="5">
        <v>873</v>
      </c>
      <c r="G211" s="5">
        <v>1140</v>
      </c>
      <c r="H211" s="5">
        <v>0</v>
      </c>
      <c r="I211" s="5">
        <v>7276</v>
      </c>
      <c r="J211" s="5">
        <v>0</v>
      </c>
      <c r="K211" s="5">
        <v>14041</v>
      </c>
      <c r="L211" s="5">
        <v>1191</v>
      </c>
      <c r="M211" s="5">
        <v>3391</v>
      </c>
      <c r="N211" s="5">
        <v>0</v>
      </c>
      <c r="O211" s="5">
        <v>9459</v>
      </c>
      <c r="P211" s="5">
        <v>0</v>
      </c>
    </row>
    <row r="212" spans="1:16">
      <c r="A212" s="5">
        <v>1388</v>
      </c>
      <c r="B212" s="5">
        <v>4</v>
      </c>
      <c r="C212" s="5" t="s">
        <v>535</v>
      </c>
      <c r="D212" s="5" t="s">
        <v>536</v>
      </c>
      <c r="E212" s="5">
        <v>729</v>
      </c>
      <c r="F212" s="5">
        <v>230</v>
      </c>
      <c r="G212" s="5">
        <v>0</v>
      </c>
      <c r="H212" s="5">
        <v>0</v>
      </c>
      <c r="I212" s="5">
        <v>499</v>
      </c>
      <c r="J212" s="5">
        <v>0</v>
      </c>
      <c r="K212" s="5">
        <v>568</v>
      </c>
      <c r="L212" s="5">
        <v>230</v>
      </c>
      <c r="M212" s="5">
        <v>0</v>
      </c>
      <c r="N212" s="5">
        <v>0</v>
      </c>
      <c r="O212" s="5">
        <v>338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25" t="s">
        <v>159</v>
      </c>
      <c r="B1" s="25"/>
      <c r="C1" s="24" t="str">
        <f>CONCATENATE("11-",'فهرست جداول'!E2,"-",MID('فهرست جداول'!A1, 58,10), "                  (میلیون ریال)")</f>
        <v>11-خلاصه آمار کارگاه‏ها بر حسب استان-88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21" customHeight="1" thickBot="1">
      <c r="A2" s="30" t="s">
        <v>128</v>
      </c>
      <c r="B2" s="30" t="s">
        <v>152</v>
      </c>
      <c r="C2" s="20" t="s">
        <v>11</v>
      </c>
      <c r="D2" s="20" t="s">
        <v>86</v>
      </c>
      <c r="E2" s="20"/>
      <c r="F2" s="20"/>
      <c r="G2" s="20"/>
      <c r="H2" s="20"/>
      <c r="I2" s="20"/>
      <c r="J2" s="20"/>
      <c r="K2" s="20" t="s">
        <v>89</v>
      </c>
      <c r="L2" s="20" t="s">
        <v>154</v>
      </c>
      <c r="M2" s="20"/>
      <c r="N2" s="26" t="s">
        <v>158</v>
      </c>
      <c r="O2" s="26" t="s">
        <v>155</v>
      </c>
      <c r="P2" s="20" t="s">
        <v>157</v>
      </c>
      <c r="Q2" s="20"/>
      <c r="R2" s="20" t="s">
        <v>124</v>
      </c>
      <c r="S2" s="20" t="s">
        <v>125</v>
      </c>
      <c r="T2" s="20" t="s">
        <v>87</v>
      </c>
      <c r="U2" s="20" t="s">
        <v>88</v>
      </c>
      <c r="V2" s="20"/>
      <c r="W2" s="20" t="s">
        <v>90</v>
      </c>
      <c r="X2" s="20" t="s">
        <v>91</v>
      </c>
      <c r="Y2" s="20"/>
    </row>
    <row r="3" spans="1:25" ht="21" customHeight="1" thickBot="1">
      <c r="A3" s="31"/>
      <c r="B3" s="31"/>
      <c r="C3" s="20"/>
      <c r="D3" s="20" t="s">
        <v>92</v>
      </c>
      <c r="E3" s="20"/>
      <c r="F3" s="20"/>
      <c r="G3" s="20" t="s">
        <v>93</v>
      </c>
      <c r="H3" s="20"/>
      <c r="I3" s="20" t="s">
        <v>94</v>
      </c>
      <c r="J3" s="20"/>
      <c r="K3" s="20"/>
      <c r="L3" s="20"/>
      <c r="M3" s="20"/>
      <c r="N3" s="27"/>
      <c r="O3" s="27"/>
      <c r="P3" s="26" t="s">
        <v>98</v>
      </c>
      <c r="Q3" s="26" t="s">
        <v>99</v>
      </c>
      <c r="R3" s="20"/>
      <c r="S3" s="20"/>
      <c r="T3" s="21"/>
      <c r="U3" s="20"/>
      <c r="V3" s="20"/>
      <c r="W3" s="21"/>
      <c r="X3" s="20" t="s">
        <v>95</v>
      </c>
      <c r="Y3" s="20" t="s">
        <v>96</v>
      </c>
    </row>
    <row r="4" spans="1:25" ht="24" customHeight="1" thickBot="1">
      <c r="A4" s="31"/>
      <c r="B4" s="31"/>
      <c r="C4" s="20"/>
      <c r="D4" s="11" t="s">
        <v>2</v>
      </c>
      <c r="E4" s="11" t="s">
        <v>97</v>
      </c>
      <c r="F4" s="11" t="s">
        <v>7</v>
      </c>
      <c r="G4" s="11" t="s">
        <v>97</v>
      </c>
      <c r="H4" s="11" t="s">
        <v>7</v>
      </c>
      <c r="I4" s="11" t="s">
        <v>97</v>
      </c>
      <c r="J4" s="11" t="s">
        <v>7</v>
      </c>
      <c r="K4" s="20"/>
      <c r="L4" s="11" t="s">
        <v>156</v>
      </c>
      <c r="M4" s="12" t="s">
        <v>153</v>
      </c>
      <c r="N4" s="28"/>
      <c r="O4" s="28"/>
      <c r="P4" s="28"/>
      <c r="Q4" s="28"/>
      <c r="R4" s="20"/>
      <c r="S4" s="20"/>
      <c r="T4" s="21"/>
      <c r="U4" s="11" t="s">
        <v>20</v>
      </c>
      <c r="V4" s="11" t="s">
        <v>21</v>
      </c>
      <c r="W4" s="21"/>
      <c r="X4" s="20"/>
      <c r="Y4" s="20"/>
    </row>
    <row r="5" spans="1:25">
      <c r="A5" s="5">
        <v>1388</v>
      </c>
      <c r="B5" s="5" t="s">
        <v>537</v>
      </c>
      <c r="C5" s="5">
        <v>25699</v>
      </c>
      <c r="D5" s="5">
        <v>1556243</v>
      </c>
      <c r="E5" s="5">
        <v>1401826</v>
      </c>
      <c r="F5" s="5">
        <v>154417</v>
      </c>
      <c r="G5" s="5">
        <v>1392138</v>
      </c>
      <c r="H5" s="5">
        <v>153921</v>
      </c>
      <c r="I5" s="5">
        <v>9688</v>
      </c>
      <c r="J5" s="5">
        <v>496</v>
      </c>
      <c r="K5" s="5">
        <v>133812743</v>
      </c>
      <c r="L5" s="5">
        <v>1322032187</v>
      </c>
      <c r="M5" s="5">
        <v>137286056</v>
      </c>
      <c r="N5" s="5">
        <v>1842667974</v>
      </c>
      <c r="O5" s="5">
        <v>1985749378</v>
      </c>
      <c r="P5" s="5">
        <v>192482432</v>
      </c>
      <c r="Q5" s="5">
        <v>17728767</v>
      </c>
      <c r="R5" s="5">
        <v>1385752996</v>
      </c>
      <c r="S5" s="5">
        <v>1899180142</v>
      </c>
      <c r="T5" s="5">
        <v>513427146</v>
      </c>
      <c r="U5" s="5">
        <v>4050225</v>
      </c>
      <c r="V5" s="5">
        <v>52610407</v>
      </c>
      <c r="W5" s="5">
        <v>11172772</v>
      </c>
      <c r="X5" s="5">
        <v>40785327</v>
      </c>
      <c r="Y5" s="5">
        <v>95879563</v>
      </c>
    </row>
    <row r="6" spans="1:25">
      <c r="A6" s="5">
        <v>1388</v>
      </c>
      <c r="B6" s="5" t="s">
        <v>538</v>
      </c>
      <c r="C6" s="5">
        <v>1271</v>
      </c>
      <c r="D6" s="5">
        <v>75136</v>
      </c>
      <c r="E6" s="5">
        <v>67857</v>
      </c>
      <c r="F6" s="5">
        <v>7279</v>
      </c>
      <c r="G6" s="5">
        <v>66992</v>
      </c>
      <c r="H6" s="5">
        <v>7271</v>
      </c>
      <c r="I6" s="5">
        <v>865</v>
      </c>
      <c r="J6" s="5">
        <v>8</v>
      </c>
      <c r="K6" s="5">
        <v>5944732</v>
      </c>
      <c r="L6" s="5">
        <v>62564967</v>
      </c>
      <c r="M6" s="5">
        <v>5216229</v>
      </c>
      <c r="N6" s="5">
        <v>83091423</v>
      </c>
      <c r="O6" s="5">
        <v>84970776</v>
      </c>
      <c r="P6" s="5">
        <v>4637734</v>
      </c>
      <c r="Q6" s="5">
        <v>417909</v>
      </c>
      <c r="R6" s="5">
        <v>64591638</v>
      </c>
      <c r="S6" s="5">
        <v>87154799</v>
      </c>
      <c r="T6" s="5">
        <v>22563161</v>
      </c>
      <c r="U6" s="5">
        <v>107661</v>
      </c>
      <c r="V6" s="5">
        <v>1285864</v>
      </c>
      <c r="W6" s="5">
        <v>252243</v>
      </c>
      <c r="X6" s="5">
        <v>3520676</v>
      </c>
      <c r="Y6" s="5">
        <v>4038398</v>
      </c>
    </row>
    <row r="7" spans="1:25">
      <c r="A7" s="5">
        <v>1388</v>
      </c>
      <c r="B7" s="5" t="s">
        <v>539</v>
      </c>
      <c r="C7" s="5">
        <v>637</v>
      </c>
      <c r="D7" s="5">
        <v>28536</v>
      </c>
      <c r="E7" s="5">
        <v>26358</v>
      </c>
      <c r="F7" s="5">
        <v>2178</v>
      </c>
      <c r="G7" s="5">
        <v>25791</v>
      </c>
      <c r="H7" s="5">
        <v>2165</v>
      </c>
      <c r="I7" s="5">
        <v>566</v>
      </c>
      <c r="J7" s="5">
        <v>13</v>
      </c>
      <c r="K7" s="5">
        <v>1972424</v>
      </c>
      <c r="L7" s="5">
        <v>8529169</v>
      </c>
      <c r="M7" s="5">
        <v>871680</v>
      </c>
      <c r="N7" s="5">
        <v>15052645</v>
      </c>
      <c r="O7" s="5">
        <v>20300174</v>
      </c>
      <c r="P7" s="5">
        <v>723434</v>
      </c>
      <c r="Q7" s="5">
        <v>63996</v>
      </c>
      <c r="R7" s="5">
        <v>9287847</v>
      </c>
      <c r="S7" s="5">
        <v>15671184</v>
      </c>
      <c r="T7" s="5">
        <v>6383337</v>
      </c>
      <c r="U7" s="5">
        <v>49677</v>
      </c>
      <c r="V7" s="5">
        <v>342911</v>
      </c>
      <c r="W7" s="5">
        <v>84502</v>
      </c>
      <c r="X7" s="5">
        <v>530585</v>
      </c>
      <c r="Y7" s="5">
        <v>716320</v>
      </c>
    </row>
    <row r="8" spans="1:25">
      <c r="A8" s="5">
        <v>1388</v>
      </c>
      <c r="B8" s="5" t="s">
        <v>540</v>
      </c>
      <c r="C8" s="5">
        <v>330</v>
      </c>
      <c r="D8" s="5">
        <v>10604</v>
      </c>
      <c r="E8" s="5">
        <v>9540</v>
      </c>
      <c r="F8" s="5">
        <v>1064</v>
      </c>
      <c r="G8" s="5">
        <v>9297</v>
      </c>
      <c r="H8" s="5">
        <v>1037</v>
      </c>
      <c r="I8" s="5">
        <v>243</v>
      </c>
      <c r="J8" s="5">
        <v>27</v>
      </c>
      <c r="K8" s="5">
        <v>629981</v>
      </c>
      <c r="L8" s="5">
        <v>3181885</v>
      </c>
      <c r="M8" s="5">
        <v>326453</v>
      </c>
      <c r="N8" s="5">
        <v>5023570</v>
      </c>
      <c r="O8" s="5">
        <v>5219178</v>
      </c>
      <c r="P8" s="5">
        <v>218525</v>
      </c>
      <c r="Q8" s="5">
        <v>21638</v>
      </c>
      <c r="R8" s="5">
        <v>3389442</v>
      </c>
      <c r="S8" s="5">
        <v>5296625</v>
      </c>
      <c r="T8" s="5">
        <v>1907183</v>
      </c>
      <c r="U8" s="5">
        <v>2429</v>
      </c>
      <c r="V8" s="5">
        <v>116992</v>
      </c>
      <c r="W8" s="5">
        <v>34291</v>
      </c>
      <c r="X8" s="5">
        <v>152077</v>
      </c>
      <c r="Y8" s="5">
        <v>225815</v>
      </c>
    </row>
    <row r="9" spans="1:25">
      <c r="A9" s="5">
        <v>1388</v>
      </c>
      <c r="B9" s="5" t="s">
        <v>541</v>
      </c>
      <c r="C9" s="5">
        <v>3181</v>
      </c>
      <c r="D9" s="5">
        <v>185598</v>
      </c>
      <c r="E9" s="5">
        <v>171158</v>
      </c>
      <c r="F9" s="5">
        <v>14440</v>
      </c>
      <c r="G9" s="5">
        <v>169493</v>
      </c>
      <c r="H9" s="5">
        <v>14367</v>
      </c>
      <c r="I9" s="5">
        <v>1665</v>
      </c>
      <c r="J9" s="5">
        <v>73</v>
      </c>
      <c r="K9" s="5">
        <v>16611089</v>
      </c>
      <c r="L9" s="5">
        <v>185520763</v>
      </c>
      <c r="M9" s="5">
        <v>13156983</v>
      </c>
      <c r="N9" s="5">
        <v>250309080</v>
      </c>
      <c r="O9" s="5">
        <v>259793578</v>
      </c>
      <c r="P9" s="5">
        <v>13619167</v>
      </c>
      <c r="Q9" s="5">
        <v>1258374</v>
      </c>
      <c r="R9" s="5">
        <v>196909203</v>
      </c>
      <c r="S9" s="5">
        <v>259463593</v>
      </c>
      <c r="T9" s="5">
        <v>62554390</v>
      </c>
      <c r="U9" s="5">
        <v>681121</v>
      </c>
      <c r="V9" s="5">
        <v>4579265</v>
      </c>
      <c r="W9" s="5">
        <v>1502461</v>
      </c>
      <c r="X9" s="5">
        <v>2868757</v>
      </c>
      <c r="Y9" s="5">
        <v>13114348</v>
      </c>
    </row>
    <row r="10" spans="1:25">
      <c r="A10" s="5">
        <v>1388</v>
      </c>
      <c r="B10" s="5" t="s">
        <v>542</v>
      </c>
      <c r="C10" s="5">
        <v>1341</v>
      </c>
      <c r="D10" s="5">
        <v>88886</v>
      </c>
      <c r="E10" s="5">
        <v>78057</v>
      </c>
      <c r="F10" s="5">
        <v>10829</v>
      </c>
      <c r="G10" s="5">
        <v>77785</v>
      </c>
      <c r="H10" s="5">
        <v>10824</v>
      </c>
      <c r="I10" s="5">
        <v>272</v>
      </c>
      <c r="J10" s="5">
        <v>5</v>
      </c>
      <c r="K10" s="5">
        <v>7120176</v>
      </c>
      <c r="L10" s="5">
        <v>42879622</v>
      </c>
      <c r="M10" s="5">
        <v>11854392</v>
      </c>
      <c r="N10" s="5">
        <v>66649726</v>
      </c>
      <c r="O10" s="5">
        <v>73374461</v>
      </c>
      <c r="P10" s="5">
        <v>3825194</v>
      </c>
      <c r="Q10" s="5">
        <v>319296</v>
      </c>
      <c r="R10" s="5">
        <v>44737214</v>
      </c>
      <c r="S10" s="5">
        <v>68823463</v>
      </c>
      <c r="T10" s="5">
        <v>24086249</v>
      </c>
      <c r="U10" s="5">
        <v>40405</v>
      </c>
      <c r="V10" s="5">
        <v>2073947</v>
      </c>
      <c r="W10" s="5">
        <v>173597</v>
      </c>
      <c r="X10" s="5">
        <v>1875563</v>
      </c>
      <c r="Y10" s="5">
        <v>2320753</v>
      </c>
    </row>
    <row r="11" spans="1:25">
      <c r="A11" s="5">
        <v>1388</v>
      </c>
      <c r="B11" s="5" t="s">
        <v>543</v>
      </c>
      <c r="C11" s="5">
        <v>86</v>
      </c>
      <c r="D11" s="5">
        <v>2646</v>
      </c>
      <c r="E11" s="5">
        <v>2440</v>
      </c>
      <c r="F11" s="5">
        <v>206</v>
      </c>
      <c r="G11" s="5">
        <v>2399</v>
      </c>
      <c r="H11" s="5">
        <v>205</v>
      </c>
      <c r="I11" s="5">
        <v>41</v>
      </c>
      <c r="J11" s="5">
        <v>1</v>
      </c>
      <c r="K11" s="5">
        <v>190908</v>
      </c>
      <c r="L11" s="5">
        <v>688738</v>
      </c>
      <c r="M11" s="5">
        <v>42920</v>
      </c>
      <c r="N11" s="5">
        <v>1504995</v>
      </c>
      <c r="O11" s="5">
        <v>1716789</v>
      </c>
      <c r="P11" s="5">
        <v>21237</v>
      </c>
      <c r="Q11" s="5">
        <v>2204</v>
      </c>
      <c r="R11" s="5">
        <v>840995</v>
      </c>
      <c r="S11" s="5">
        <v>1564608</v>
      </c>
      <c r="T11" s="5">
        <v>723613</v>
      </c>
      <c r="U11" s="5">
        <v>2031</v>
      </c>
      <c r="V11" s="5">
        <v>49404</v>
      </c>
      <c r="W11" s="5">
        <v>2335</v>
      </c>
      <c r="X11" s="5">
        <v>64954</v>
      </c>
      <c r="Y11" s="5">
        <v>98222</v>
      </c>
    </row>
    <row r="12" spans="1:25">
      <c r="A12" s="5">
        <v>1388</v>
      </c>
      <c r="B12" s="5" t="s">
        <v>544</v>
      </c>
      <c r="C12" s="5">
        <v>159</v>
      </c>
      <c r="D12" s="5">
        <v>14066</v>
      </c>
      <c r="E12" s="5">
        <v>12327</v>
      </c>
      <c r="F12" s="5">
        <v>1739</v>
      </c>
      <c r="G12" s="5">
        <v>12227</v>
      </c>
      <c r="H12" s="5">
        <v>1733</v>
      </c>
      <c r="I12" s="5">
        <v>100</v>
      </c>
      <c r="J12" s="5">
        <v>6</v>
      </c>
      <c r="K12" s="5">
        <v>1846186</v>
      </c>
      <c r="L12" s="5">
        <v>42790606</v>
      </c>
      <c r="M12" s="5">
        <v>1031164</v>
      </c>
      <c r="N12" s="5">
        <v>63546453</v>
      </c>
      <c r="O12" s="5">
        <v>66217272</v>
      </c>
      <c r="P12" s="5">
        <v>44669694</v>
      </c>
      <c r="Q12" s="5">
        <v>4209997</v>
      </c>
      <c r="R12" s="5">
        <v>46219962</v>
      </c>
      <c r="S12" s="5">
        <v>66163876</v>
      </c>
      <c r="T12" s="5">
        <v>19943913</v>
      </c>
      <c r="U12" s="5">
        <v>81449</v>
      </c>
      <c r="V12" s="5">
        <v>2997020</v>
      </c>
      <c r="W12" s="5">
        <v>44796</v>
      </c>
      <c r="X12" s="5">
        <v>807181</v>
      </c>
      <c r="Y12" s="5">
        <v>13242782</v>
      </c>
    </row>
    <row r="13" spans="1:25">
      <c r="A13" s="5">
        <v>1388</v>
      </c>
      <c r="B13" s="5" t="s">
        <v>545</v>
      </c>
      <c r="C13" s="5">
        <v>6105</v>
      </c>
      <c r="D13" s="5">
        <v>378513</v>
      </c>
      <c r="E13" s="5">
        <v>340661</v>
      </c>
      <c r="F13" s="5">
        <v>37851</v>
      </c>
      <c r="G13" s="5">
        <v>338930</v>
      </c>
      <c r="H13" s="5">
        <v>37676</v>
      </c>
      <c r="I13" s="5">
        <v>1731</v>
      </c>
      <c r="J13" s="5">
        <v>175</v>
      </c>
      <c r="K13" s="5">
        <v>38549312</v>
      </c>
      <c r="L13" s="5">
        <v>319735189</v>
      </c>
      <c r="M13" s="5">
        <v>41514778</v>
      </c>
      <c r="N13" s="5">
        <v>446158619</v>
      </c>
      <c r="O13" s="5">
        <v>483491473</v>
      </c>
      <c r="P13" s="5">
        <v>14116818</v>
      </c>
      <c r="Q13" s="5">
        <v>1024458</v>
      </c>
      <c r="R13" s="5">
        <v>333880726</v>
      </c>
      <c r="S13" s="5">
        <v>462092675</v>
      </c>
      <c r="T13" s="5">
        <v>128211949</v>
      </c>
      <c r="U13" s="5">
        <v>710668</v>
      </c>
      <c r="V13" s="5">
        <v>16797353</v>
      </c>
      <c r="W13" s="5">
        <v>5465558</v>
      </c>
      <c r="X13" s="5">
        <v>6535309</v>
      </c>
      <c r="Y13" s="5">
        <v>14118492</v>
      </c>
    </row>
    <row r="14" spans="1:25">
      <c r="A14" s="5">
        <v>1388</v>
      </c>
      <c r="B14" s="5" t="s">
        <v>546</v>
      </c>
      <c r="C14" s="5">
        <v>269</v>
      </c>
      <c r="D14" s="5">
        <v>10632</v>
      </c>
      <c r="E14" s="5">
        <v>9283</v>
      </c>
      <c r="F14" s="5">
        <v>1349</v>
      </c>
      <c r="G14" s="5">
        <v>9221</v>
      </c>
      <c r="H14" s="5">
        <v>1340</v>
      </c>
      <c r="I14" s="5">
        <v>62</v>
      </c>
      <c r="J14" s="5">
        <v>9</v>
      </c>
      <c r="K14" s="5">
        <v>626950</v>
      </c>
      <c r="L14" s="5">
        <v>4250524</v>
      </c>
      <c r="M14" s="5">
        <v>332985</v>
      </c>
      <c r="N14" s="5">
        <v>6271570</v>
      </c>
      <c r="O14" s="5">
        <v>6823757</v>
      </c>
      <c r="P14" s="5">
        <v>1026598</v>
      </c>
      <c r="Q14" s="5">
        <v>88248</v>
      </c>
      <c r="R14" s="5">
        <v>4448397</v>
      </c>
      <c r="S14" s="5">
        <v>6484208</v>
      </c>
      <c r="T14" s="5">
        <v>2035811</v>
      </c>
      <c r="U14" s="5">
        <v>11198</v>
      </c>
      <c r="V14" s="5">
        <v>278794</v>
      </c>
      <c r="W14" s="5">
        <v>31649</v>
      </c>
      <c r="X14" s="5">
        <v>350711</v>
      </c>
      <c r="Y14" s="5">
        <v>1751157</v>
      </c>
    </row>
    <row r="15" spans="1:25">
      <c r="A15" s="5">
        <v>1388</v>
      </c>
      <c r="B15" s="5" t="s">
        <v>547</v>
      </c>
      <c r="C15" s="5">
        <v>158</v>
      </c>
      <c r="D15" s="5">
        <v>7088</v>
      </c>
      <c r="E15" s="5">
        <v>6403</v>
      </c>
      <c r="F15" s="5">
        <v>685</v>
      </c>
      <c r="G15" s="5">
        <v>6357</v>
      </c>
      <c r="H15" s="5">
        <v>683</v>
      </c>
      <c r="I15" s="5">
        <v>46</v>
      </c>
      <c r="J15" s="5">
        <v>2</v>
      </c>
      <c r="K15" s="5">
        <v>470417</v>
      </c>
      <c r="L15" s="5">
        <v>2347227</v>
      </c>
      <c r="M15" s="5">
        <v>413989</v>
      </c>
      <c r="N15" s="5">
        <v>4029405</v>
      </c>
      <c r="O15" s="5">
        <v>4177917</v>
      </c>
      <c r="P15" s="5">
        <v>226000</v>
      </c>
      <c r="Q15" s="5">
        <v>22691</v>
      </c>
      <c r="R15" s="5">
        <v>2537172</v>
      </c>
      <c r="S15" s="5">
        <v>4151519</v>
      </c>
      <c r="T15" s="5">
        <v>1614347</v>
      </c>
      <c r="U15" s="5">
        <v>9871</v>
      </c>
      <c r="V15" s="5">
        <v>141649</v>
      </c>
      <c r="W15" s="5">
        <v>14759</v>
      </c>
      <c r="X15" s="5">
        <v>119148</v>
      </c>
      <c r="Y15" s="5">
        <v>705418</v>
      </c>
    </row>
    <row r="16" spans="1:25">
      <c r="A16" s="5">
        <v>1388</v>
      </c>
      <c r="B16" s="5" t="s">
        <v>548</v>
      </c>
      <c r="C16" s="5">
        <v>1812</v>
      </c>
      <c r="D16" s="5">
        <v>103196</v>
      </c>
      <c r="E16" s="5">
        <v>89545</v>
      </c>
      <c r="F16" s="5">
        <v>13651</v>
      </c>
      <c r="G16" s="5">
        <v>88877</v>
      </c>
      <c r="H16" s="5">
        <v>13625</v>
      </c>
      <c r="I16" s="5">
        <v>668</v>
      </c>
      <c r="J16" s="5">
        <v>26</v>
      </c>
      <c r="K16" s="5">
        <v>7324360</v>
      </c>
      <c r="L16" s="5">
        <v>45152805</v>
      </c>
      <c r="M16" s="5">
        <v>6146519</v>
      </c>
      <c r="N16" s="5">
        <v>68216653</v>
      </c>
      <c r="O16" s="5">
        <v>73053390</v>
      </c>
      <c r="P16" s="5">
        <v>3072663</v>
      </c>
      <c r="Q16" s="5">
        <v>235708</v>
      </c>
      <c r="R16" s="5">
        <v>47126081</v>
      </c>
      <c r="S16" s="5">
        <v>69755064</v>
      </c>
      <c r="T16" s="5">
        <v>22628983</v>
      </c>
      <c r="U16" s="5">
        <v>61271</v>
      </c>
      <c r="V16" s="5">
        <v>2604946</v>
      </c>
      <c r="W16" s="5">
        <v>1138093</v>
      </c>
      <c r="X16" s="5">
        <v>678065</v>
      </c>
      <c r="Y16" s="5">
        <v>3176110</v>
      </c>
    </row>
    <row r="17" spans="1:25">
      <c r="A17" s="5">
        <v>1388</v>
      </c>
      <c r="B17" s="5" t="s">
        <v>549</v>
      </c>
      <c r="C17" s="5">
        <v>116</v>
      </c>
      <c r="D17" s="5">
        <v>7674</v>
      </c>
      <c r="E17" s="5">
        <v>7184</v>
      </c>
      <c r="F17" s="5">
        <v>490</v>
      </c>
      <c r="G17" s="5">
        <v>7087</v>
      </c>
      <c r="H17" s="5">
        <v>486</v>
      </c>
      <c r="I17" s="5">
        <v>97</v>
      </c>
      <c r="J17" s="5">
        <v>4</v>
      </c>
      <c r="K17" s="5">
        <v>790102</v>
      </c>
      <c r="L17" s="5">
        <v>1874316</v>
      </c>
      <c r="M17" s="5">
        <v>109404</v>
      </c>
      <c r="N17" s="5">
        <v>5115551</v>
      </c>
      <c r="O17" s="5">
        <v>5291789</v>
      </c>
      <c r="P17" s="5">
        <v>470673</v>
      </c>
      <c r="Q17" s="5">
        <v>47268</v>
      </c>
      <c r="R17" s="5">
        <v>2183978</v>
      </c>
      <c r="S17" s="5">
        <v>5204952</v>
      </c>
      <c r="T17" s="5">
        <v>3020974</v>
      </c>
      <c r="U17" s="5">
        <v>24776</v>
      </c>
      <c r="V17" s="5">
        <v>213786</v>
      </c>
      <c r="W17" s="5">
        <v>27773</v>
      </c>
      <c r="X17" s="5">
        <v>19329</v>
      </c>
      <c r="Y17" s="5">
        <v>1740732</v>
      </c>
    </row>
    <row r="18" spans="1:25">
      <c r="A18" s="5">
        <v>1388</v>
      </c>
      <c r="B18" s="5" t="s">
        <v>550</v>
      </c>
      <c r="C18" s="5">
        <v>608</v>
      </c>
      <c r="D18" s="5">
        <v>73515</v>
      </c>
      <c r="E18" s="5">
        <v>68864</v>
      </c>
      <c r="F18" s="5">
        <v>4651</v>
      </c>
      <c r="G18" s="5">
        <v>68547</v>
      </c>
      <c r="H18" s="5">
        <v>4626</v>
      </c>
      <c r="I18" s="5">
        <v>317</v>
      </c>
      <c r="J18" s="5">
        <v>25</v>
      </c>
      <c r="K18" s="5">
        <v>8666299</v>
      </c>
      <c r="L18" s="5">
        <v>199184166</v>
      </c>
      <c r="M18" s="5">
        <v>9645499</v>
      </c>
      <c r="N18" s="5">
        <v>253606256</v>
      </c>
      <c r="O18" s="5">
        <v>285776240</v>
      </c>
      <c r="P18" s="5">
        <v>65053305</v>
      </c>
      <c r="Q18" s="5">
        <v>6299282</v>
      </c>
      <c r="R18" s="5">
        <v>207386764</v>
      </c>
      <c r="S18" s="5">
        <v>258388639</v>
      </c>
      <c r="T18" s="5">
        <v>51001875</v>
      </c>
      <c r="U18" s="5">
        <v>1488374</v>
      </c>
      <c r="V18" s="5">
        <v>6316364</v>
      </c>
      <c r="W18" s="5">
        <v>293102</v>
      </c>
      <c r="X18" s="5">
        <v>4135079</v>
      </c>
      <c r="Y18" s="5">
        <v>12273708</v>
      </c>
    </row>
    <row r="19" spans="1:25">
      <c r="A19" s="5">
        <v>1388</v>
      </c>
      <c r="B19" s="5" t="s">
        <v>551</v>
      </c>
      <c r="C19" s="5">
        <v>302</v>
      </c>
      <c r="D19" s="5">
        <v>25465</v>
      </c>
      <c r="E19" s="5">
        <v>22877</v>
      </c>
      <c r="F19" s="5">
        <v>2588</v>
      </c>
      <c r="G19" s="5">
        <v>22847</v>
      </c>
      <c r="H19" s="5">
        <v>2585</v>
      </c>
      <c r="I19" s="5">
        <v>30</v>
      </c>
      <c r="J19" s="5">
        <v>3</v>
      </c>
      <c r="K19" s="5">
        <v>1999866</v>
      </c>
      <c r="L19" s="5">
        <v>12015795</v>
      </c>
      <c r="M19" s="5">
        <v>2345185</v>
      </c>
      <c r="N19" s="5">
        <v>20450127</v>
      </c>
      <c r="O19" s="5">
        <v>20451153</v>
      </c>
      <c r="P19" s="5">
        <v>1586809</v>
      </c>
      <c r="Q19" s="5">
        <v>151258</v>
      </c>
      <c r="R19" s="5">
        <v>12899412</v>
      </c>
      <c r="S19" s="5">
        <v>21591714</v>
      </c>
      <c r="T19" s="5">
        <v>8692302</v>
      </c>
      <c r="U19" s="5">
        <v>12670</v>
      </c>
      <c r="V19" s="5">
        <v>654937</v>
      </c>
      <c r="W19" s="5">
        <v>64302</v>
      </c>
      <c r="X19" s="5">
        <v>358030</v>
      </c>
      <c r="Y19" s="5">
        <v>1204361</v>
      </c>
    </row>
    <row r="20" spans="1:25">
      <c r="A20" s="5">
        <v>1388</v>
      </c>
      <c r="B20" s="5" t="s">
        <v>552</v>
      </c>
      <c r="C20" s="5">
        <v>1122</v>
      </c>
      <c r="D20" s="5">
        <v>40963</v>
      </c>
      <c r="E20" s="5">
        <v>36417</v>
      </c>
      <c r="F20" s="5">
        <v>4546</v>
      </c>
      <c r="G20" s="5">
        <v>36359</v>
      </c>
      <c r="H20" s="5">
        <v>4537</v>
      </c>
      <c r="I20" s="5">
        <v>58</v>
      </c>
      <c r="J20" s="5">
        <v>9</v>
      </c>
      <c r="K20" s="5">
        <v>2213282</v>
      </c>
      <c r="L20" s="5">
        <v>14796563</v>
      </c>
      <c r="M20" s="5">
        <v>981774</v>
      </c>
      <c r="N20" s="5">
        <v>23254517</v>
      </c>
      <c r="O20" s="5">
        <v>25745699</v>
      </c>
      <c r="P20" s="5">
        <v>776973</v>
      </c>
      <c r="Q20" s="5">
        <v>71137</v>
      </c>
      <c r="R20" s="5">
        <v>15544218</v>
      </c>
      <c r="S20" s="5">
        <v>24054923</v>
      </c>
      <c r="T20" s="5">
        <v>8510705</v>
      </c>
      <c r="U20" s="5">
        <v>16812</v>
      </c>
      <c r="V20" s="5">
        <v>403190</v>
      </c>
      <c r="W20" s="5">
        <v>198971</v>
      </c>
      <c r="X20" s="5">
        <v>948005</v>
      </c>
      <c r="Y20" s="5">
        <v>1054015</v>
      </c>
    </row>
    <row r="21" spans="1:25">
      <c r="A21" s="5">
        <v>1388</v>
      </c>
      <c r="B21" s="5" t="s">
        <v>553</v>
      </c>
      <c r="C21" s="5">
        <v>211</v>
      </c>
      <c r="D21" s="5">
        <v>7486</v>
      </c>
      <c r="E21" s="5">
        <v>6918</v>
      </c>
      <c r="F21" s="5">
        <v>568</v>
      </c>
      <c r="G21" s="5">
        <v>6844</v>
      </c>
      <c r="H21" s="5">
        <v>568</v>
      </c>
      <c r="I21" s="5">
        <v>74</v>
      </c>
      <c r="J21" s="5">
        <v>0</v>
      </c>
      <c r="K21" s="5">
        <v>558760</v>
      </c>
      <c r="L21" s="5">
        <v>1336280</v>
      </c>
      <c r="M21" s="5">
        <v>96475</v>
      </c>
      <c r="N21" s="5">
        <v>2957783</v>
      </c>
      <c r="O21" s="5">
        <v>3423351</v>
      </c>
      <c r="P21" s="5">
        <v>90009</v>
      </c>
      <c r="Q21" s="5">
        <v>3605</v>
      </c>
      <c r="R21" s="5">
        <v>1657139</v>
      </c>
      <c r="S21" s="5">
        <v>3147378</v>
      </c>
      <c r="T21" s="5">
        <v>1490239</v>
      </c>
      <c r="U21" s="5">
        <v>9445</v>
      </c>
      <c r="V21" s="5">
        <v>80413</v>
      </c>
      <c r="W21" s="5">
        <v>29618</v>
      </c>
      <c r="X21" s="5">
        <v>21976</v>
      </c>
      <c r="Y21" s="5">
        <v>145682</v>
      </c>
    </row>
    <row r="22" spans="1:25">
      <c r="A22" s="5">
        <v>1388</v>
      </c>
      <c r="B22" s="5" t="s">
        <v>554</v>
      </c>
      <c r="C22" s="5">
        <v>965</v>
      </c>
      <c r="D22" s="5">
        <v>51316</v>
      </c>
      <c r="E22" s="5">
        <v>46095</v>
      </c>
      <c r="F22" s="5">
        <v>5221</v>
      </c>
      <c r="G22" s="5">
        <v>45777</v>
      </c>
      <c r="H22" s="5">
        <v>5203</v>
      </c>
      <c r="I22" s="5">
        <v>318</v>
      </c>
      <c r="J22" s="5">
        <v>18</v>
      </c>
      <c r="K22" s="5">
        <v>4192812</v>
      </c>
      <c r="L22" s="5">
        <v>37001441</v>
      </c>
      <c r="M22" s="5">
        <v>3080123</v>
      </c>
      <c r="N22" s="5">
        <v>52561088</v>
      </c>
      <c r="O22" s="5">
        <v>65351095</v>
      </c>
      <c r="P22" s="5">
        <v>2040188</v>
      </c>
      <c r="Q22" s="5">
        <v>129668</v>
      </c>
      <c r="R22" s="5">
        <v>38541908</v>
      </c>
      <c r="S22" s="5">
        <v>53681982</v>
      </c>
      <c r="T22" s="5">
        <v>15140074</v>
      </c>
      <c r="U22" s="5">
        <v>70409</v>
      </c>
      <c r="V22" s="5">
        <v>1381102</v>
      </c>
      <c r="W22" s="5">
        <v>153004</v>
      </c>
      <c r="X22" s="5">
        <v>837286</v>
      </c>
      <c r="Y22" s="5">
        <v>2876358</v>
      </c>
    </row>
    <row r="23" spans="1:25">
      <c r="A23" s="5">
        <v>1388</v>
      </c>
      <c r="B23" s="5" t="s">
        <v>555</v>
      </c>
      <c r="C23" s="5">
        <v>1080</v>
      </c>
      <c r="D23" s="5">
        <v>83938</v>
      </c>
      <c r="E23" s="5">
        <v>76097</v>
      </c>
      <c r="F23" s="5">
        <v>7841</v>
      </c>
      <c r="G23" s="5">
        <v>75554</v>
      </c>
      <c r="H23" s="5">
        <v>7829</v>
      </c>
      <c r="I23" s="5">
        <v>544</v>
      </c>
      <c r="J23" s="5">
        <v>12</v>
      </c>
      <c r="K23" s="5">
        <v>6797090</v>
      </c>
      <c r="L23" s="5">
        <v>40276598</v>
      </c>
      <c r="M23" s="5">
        <v>8036153</v>
      </c>
      <c r="N23" s="5">
        <v>61933607</v>
      </c>
      <c r="O23" s="5">
        <v>65601139</v>
      </c>
      <c r="P23" s="5">
        <v>2920105</v>
      </c>
      <c r="Q23" s="5">
        <v>251395</v>
      </c>
      <c r="R23" s="5">
        <v>42394585</v>
      </c>
      <c r="S23" s="5">
        <v>64826040</v>
      </c>
      <c r="T23" s="5">
        <v>22431455</v>
      </c>
      <c r="U23" s="5">
        <v>261311</v>
      </c>
      <c r="V23" s="5">
        <v>2343441</v>
      </c>
      <c r="W23" s="5">
        <v>166905</v>
      </c>
      <c r="X23" s="5">
        <v>3030504</v>
      </c>
      <c r="Y23" s="5">
        <v>6958476</v>
      </c>
    </row>
    <row r="24" spans="1:25">
      <c r="A24" s="5">
        <v>1388</v>
      </c>
      <c r="B24" s="5" t="s">
        <v>556</v>
      </c>
      <c r="C24" s="5">
        <v>613</v>
      </c>
      <c r="D24" s="5">
        <v>25347</v>
      </c>
      <c r="E24" s="5">
        <v>22887</v>
      </c>
      <c r="F24" s="5">
        <v>2461</v>
      </c>
      <c r="G24" s="5">
        <v>22648</v>
      </c>
      <c r="H24" s="5">
        <v>2454</v>
      </c>
      <c r="I24" s="5">
        <v>239</v>
      </c>
      <c r="J24" s="5">
        <v>7</v>
      </c>
      <c r="K24" s="5">
        <v>1439123</v>
      </c>
      <c r="L24" s="5">
        <v>8895049</v>
      </c>
      <c r="M24" s="5">
        <v>1850076</v>
      </c>
      <c r="N24" s="5">
        <v>13280699</v>
      </c>
      <c r="O24" s="5">
        <v>14959921</v>
      </c>
      <c r="P24" s="5">
        <v>412375</v>
      </c>
      <c r="Q24" s="5">
        <v>35076</v>
      </c>
      <c r="R24" s="5">
        <v>9332645</v>
      </c>
      <c r="S24" s="5">
        <v>13710532</v>
      </c>
      <c r="T24" s="5">
        <v>4377887</v>
      </c>
      <c r="U24" s="5">
        <v>12405</v>
      </c>
      <c r="V24" s="5">
        <v>315349</v>
      </c>
      <c r="W24" s="5">
        <v>120210</v>
      </c>
      <c r="X24" s="5">
        <v>471458</v>
      </c>
      <c r="Y24" s="5">
        <v>851435</v>
      </c>
    </row>
    <row r="25" spans="1:25">
      <c r="A25" s="5">
        <v>1388</v>
      </c>
      <c r="B25" s="5" t="s">
        <v>557</v>
      </c>
      <c r="C25" s="5">
        <v>197</v>
      </c>
      <c r="D25" s="5">
        <v>7284</v>
      </c>
      <c r="E25" s="5">
        <v>6583</v>
      </c>
      <c r="F25" s="5">
        <v>701</v>
      </c>
      <c r="G25" s="5">
        <v>6471</v>
      </c>
      <c r="H25" s="5">
        <v>700</v>
      </c>
      <c r="I25" s="5">
        <v>112</v>
      </c>
      <c r="J25" s="5">
        <v>1</v>
      </c>
      <c r="K25" s="5">
        <v>466343</v>
      </c>
      <c r="L25" s="5">
        <v>1797832</v>
      </c>
      <c r="M25" s="5">
        <v>184512</v>
      </c>
      <c r="N25" s="5">
        <v>3645838</v>
      </c>
      <c r="O25" s="5">
        <v>6939500</v>
      </c>
      <c r="P25" s="5">
        <v>297650</v>
      </c>
      <c r="Q25" s="5">
        <v>42801</v>
      </c>
      <c r="R25" s="5">
        <v>1970035</v>
      </c>
      <c r="S25" s="5">
        <v>3687924</v>
      </c>
      <c r="T25" s="5">
        <v>1717890</v>
      </c>
      <c r="U25" s="5">
        <v>23115</v>
      </c>
      <c r="V25" s="5">
        <v>150413</v>
      </c>
      <c r="W25" s="5">
        <v>17452</v>
      </c>
      <c r="X25" s="5">
        <v>189209</v>
      </c>
      <c r="Y25" s="5">
        <v>473887</v>
      </c>
    </row>
    <row r="26" spans="1:25">
      <c r="A26" s="5">
        <v>1388</v>
      </c>
      <c r="B26" s="5" t="s">
        <v>558</v>
      </c>
      <c r="C26" s="5">
        <v>277</v>
      </c>
      <c r="D26" s="5">
        <v>26409</v>
      </c>
      <c r="E26" s="5">
        <v>23237</v>
      </c>
      <c r="F26" s="5">
        <v>3172</v>
      </c>
      <c r="G26" s="5">
        <v>23178</v>
      </c>
      <c r="H26" s="5">
        <v>3171</v>
      </c>
      <c r="I26" s="5">
        <v>59</v>
      </c>
      <c r="J26" s="5">
        <v>1</v>
      </c>
      <c r="K26" s="5">
        <v>2562835</v>
      </c>
      <c r="L26" s="5">
        <v>24741680</v>
      </c>
      <c r="M26" s="5">
        <v>1830095</v>
      </c>
      <c r="N26" s="5">
        <v>43072986</v>
      </c>
      <c r="O26" s="5">
        <v>40819229</v>
      </c>
      <c r="P26" s="5">
        <v>7495145</v>
      </c>
      <c r="Q26" s="5">
        <v>733012</v>
      </c>
      <c r="R26" s="5">
        <v>26372079</v>
      </c>
      <c r="S26" s="5">
        <v>43432950</v>
      </c>
      <c r="T26" s="5">
        <v>17060871</v>
      </c>
      <c r="U26" s="5">
        <v>8794</v>
      </c>
      <c r="V26" s="5">
        <v>1120775</v>
      </c>
      <c r="W26" s="5">
        <v>109551</v>
      </c>
      <c r="X26" s="5">
        <v>7025373</v>
      </c>
      <c r="Y26" s="5">
        <v>2341024</v>
      </c>
    </row>
    <row r="27" spans="1:25">
      <c r="A27" s="5">
        <v>1388</v>
      </c>
      <c r="B27" s="5" t="s">
        <v>559</v>
      </c>
      <c r="C27" s="5">
        <v>312</v>
      </c>
      <c r="D27" s="5">
        <v>16069</v>
      </c>
      <c r="E27" s="5">
        <v>14396</v>
      </c>
      <c r="F27" s="5">
        <v>1673</v>
      </c>
      <c r="G27" s="5">
        <v>14249</v>
      </c>
      <c r="H27" s="5">
        <v>1654</v>
      </c>
      <c r="I27" s="5">
        <v>147</v>
      </c>
      <c r="J27" s="5">
        <v>19</v>
      </c>
      <c r="K27" s="5">
        <v>1100403</v>
      </c>
      <c r="L27" s="5">
        <v>14075814</v>
      </c>
      <c r="M27" s="5">
        <v>8962670</v>
      </c>
      <c r="N27" s="5">
        <v>20507958</v>
      </c>
      <c r="O27" s="5">
        <v>20179798</v>
      </c>
      <c r="P27" s="5">
        <v>1675962</v>
      </c>
      <c r="Q27" s="5">
        <v>164932</v>
      </c>
      <c r="R27" s="5">
        <v>14622514</v>
      </c>
      <c r="S27" s="5">
        <v>21135522</v>
      </c>
      <c r="T27" s="5">
        <v>6513008</v>
      </c>
      <c r="U27" s="5">
        <v>6424</v>
      </c>
      <c r="V27" s="5">
        <v>419973</v>
      </c>
      <c r="W27" s="5">
        <v>30472</v>
      </c>
      <c r="X27" s="5">
        <v>-1087492</v>
      </c>
      <c r="Y27" s="5">
        <v>564542</v>
      </c>
    </row>
    <row r="28" spans="1:25">
      <c r="A28" s="5">
        <v>1388</v>
      </c>
      <c r="B28" s="5" t="s">
        <v>560</v>
      </c>
      <c r="C28" s="5">
        <v>61</v>
      </c>
      <c r="D28" s="5">
        <v>2677</v>
      </c>
      <c r="E28" s="5">
        <v>2345</v>
      </c>
      <c r="F28" s="5">
        <v>332</v>
      </c>
      <c r="G28" s="5">
        <v>2335</v>
      </c>
      <c r="H28" s="5">
        <v>332</v>
      </c>
      <c r="I28" s="5">
        <v>10</v>
      </c>
      <c r="J28" s="5">
        <v>0</v>
      </c>
      <c r="K28" s="5">
        <v>168526</v>
      </c>
      <c r="L28" s="5">
        <v>681469</v>
      </c>
      <c r="M28" s="5">
        <v>59939</v>
      </c>
      <c r="N28" s="5">
        <v>1616958</v>
      </c>
      <c r="O28" s="5">
        <v>1802725</v>
      </c>
      <c r="P28" s="5">
        <v>86786</v>
      </c>
      <c r="Q28" s="5">
        <v>11083</v>
      </c>
      <c r="R28" s="5">
        <v>744986</v>
      </c>
      <c r="S28" s="5">
        <v>1662175</v>
      </c>
      <c r="T28" s="5">
        <v>917189</v>
      </c>
      <c r="U28" s="5">
        <v>2200</v>
      </c>
      <c r="V28" s="5">
        <v>35056</v>
      </c>
      <c r="W28" s="5">
        <v>11236</v>
      </c>
      <c r="X28" s="5">
        <v>29872</v>
      </c>
      <c r="Y28" s="5">
        <v>83676</v>
      </c>
    </row>
    <row r="29" spans="1:25">
      <c r="A29" s="5">
        <v>1388</v>
      </c>
      <c r="B29" s="5" t="s">
        <v>561</v>
      </c>
      <c r="C29" s="5">
        <v>297</v>
      </c>
      <c r="D29" s="5">
        <v>12135</v>
      </c>
      <c r="E29" s="5">
        <v>10603</v>
      </c>
      <c r="F29" s="5">
        <v>1532</v>
      </c>
      <c r="G29" s="5">
        <v>10447</v>
      </c>
      <c r="H29" s="5">
        <v>1519</v>
      </c>
      <c r="I29" s="5">
        <v>156</v>
      </c>
      <c r="J29" s="5">
        <v>13</v>
      </c>
      <c r="K29" s="5">
        <v>729052</v>
      </c>
      <c r="L29" s="5">
        <v>5412807</v>
      </c>
      <c r="M29" s="5">
        <v>1039557</v>
      </c>
      <c r="N29" s="5">
        <v>7354831</v>
      </c>
      <c r="O29" s="5">
        <v>10345655</v>
      </c>
      <c r="P29" s="5">
        <v>553575</v>
      </c>
      <c r="Q29" s="5">
        <v>56029</v>
      </c>
      <c r="R29" s="5">
        <v>5687925</v>
      </c>
      <c r="S29" s="5">
        <v>7595587</v>
      </c>
      <c r="T29" s="5">
        <v>1907662</v>
      </c>
      <c r="U29" s="5">
        <v>28262</v>
      </c>
      <c r="V29" s="5">
        <v>131691</v>
      </c>
      <c r="W29" s="5">
        <v>7917</v>
      </c>
      <c r="X29" s="5">
        <v>477834</v>
      </c>
      <c r="Y29" s="5">
        <v>539523</v>
      </c>
    </row>
    <row r="30" spans="1:25">
      <c r="A30" s="5">
        <v>1388</v>
      </c>
      <c r="B30" s="5" t="s">
        <v>562</v>
      </c>
      <c r="C30" s="5">
        <v>666</v>
      </c>
      <c r="D30" s="5">
        <v>40373</v>
      </c>
      <c r="E30" s="5">
        <v>34491</v>
      </c>
      <c r="F30" s="5">
        <v>5882</v>
      </c>
      <c r="G30" s="5">
        <v>34326</v>
      </c>
      <c r="H30" s="5">
        <v>5873</v>
      </c>
      <c r="I30" s="5">
        <v>165</v>
      </c>
      <c r="J30" s="5">
        <v>9</v>
      </c>
      <c r="K30" s="5">
        <v>2963218</v>
      </c>
      <c r="L30" s="5">
        <v>16204957</v>
      </c>
      <c r="M30" s="5">
        <v>3456828</v>
      </c>
      <c r="N30" s="5">
        <v>24453893</v>
      </c>
      <c r="O30" s="5">
        <v>25943502</v>
      </c>
      <c r="P30" s="5">
        <v>363513</v>
      </c>
      <c r="Q30" s="5">
        <v>33997</v>
      </c>
      <c r="R30" s="5">
        <v>16803273</v>
      </c>
      <c r="S30" s="5">
        <v>25637968</v>
      </c>
      <c r="T30" s="5">
        <v>8834695</v>
      </c>
      <c r="U30" s="5">
        <v>109388</v>
      </c>
      <c r="V30" s="5">
        <v>714122</v>
      </c>
      <c r="W30" s="5">
        <v>107708</v>
      </c>
      <c r="X30" s="5">
        <v>1141038</v>
      </c>
      <c r="Y30" s="5">
        <v>1073620</v>
      </c>
    </row>
    <row r="31" spans="1:25">
      <c r="A31" s="5">
        <v>1388</v>
      </c>
      <c r="B31" s="5" t="s">
        <v>563</v>
      </c>
      <c r="C31" s="5">
        <v>214</v>
      </c>
      <c r="D31" s="5">
        <v>11190</v>
      </c>
      <c r="E31" s="5">
        <v>10280</v>
      </c>
      <c r="F31" s="5">
        <v>910</v>
      </c>
      <c r="G31" s="5">
        <v>10244</v>
      </c>
      <c r="H31" s="5">
        <v>910</v>
      </c>
      <c r="I31" s="5">
        <v>36</v>
      </c>
      <c r="J31" s="5">
        <v>0</v>
      </c>
      <c r="K31" s="5">
        <v>915582</v>
      </c>
      <c r="L31" s="5">
        <v>3536822</v>
      </c>
      <c r="M31" s="5">
        <v>666363</v>
      </c>
      <c r="N31" s="5">
        <v>6355755</v>
      </c>
      <c r="O31" s="5">
        <v>7157588</v>
      </c>
      <c r="P31" s="5">
        <v>321367</v>
      </c>
      <c r="Q31" s="5">
        <v>25925</v>
      </c>
      <c r="R31" s="5">
        <v>3895742</v>
      </c>
      <c r="S31" s="5">
        <v>6805211</v>
      </c>
      <c r="T31" s="5">
        <v>2909469</v>
      </c>
      <c r="U31" s="5">
        <v>11678</v>
      </c>
      <c r="V31" s="5">
        <v>254422</v>
      </c>
      <c r="W31" s="5">
        <v>12958</v>
      </c>
      <c r="X31" s="5">
        <v>289493</v>
      </c>
      <c r="Y31" s="5">
        <v>503643</v>
      </c>
    </row>
    <row r="32" spans="1:25">
      <c r="A32" s="5">
        <v>1388</v>
      </c>
      <c r="B32" s="5" t="s">
        <v>564</v>
      </c>
      <c r="C32" s="5">
        <v>985</v>
      </c>
      <c r="D32" s="5">
        <v>54591</v>
      </c>
      <c r="E32" s="5">
        <v>48627</v>
      </c>
      <c r="F32" s="5">
        <v>5964</v>
      </c>
      <c r="G32" s="5">
        <v>48366</v>
      </c>
      <c r="H32" s="5">
        <v>5951</v>
      </c>
      <c r="I32" s="5">
        <v>261</v>
      </c>
      <c r="J32" s="5">
        <v>13</v>
      </c>
      <c r="K32" s="5">
        <v>3758858</v>
      </c>
      <c r="L32" s="5">
        <v>27210124</v>
      </c>
      <c r="M32" s="5">
        <v>5615968</v>
      </c>
      <c r="N32" s="5">
        <v>38365228</v>
      </c>
      <c r="O32" s="5">
        <v>43548166</v>
      </c>
      <c r="P32" s="5">
        <v>1195241</v>
      </c>
      <c r="Q32" s="5">
        <v>103236</v>
      </c>
      <c r="R32" s="5">
        <v>28177307</v>
      </c>
      <c r="S32" s="5">
        <v>39846243</v>
      </c>
      <c r="T32" s="5">
        <v>11668937</v>
      </c>
      <c r="U32" s="5">
        <v>41539</v>
      </c>
      <c r="V32" s="5">
        <v>785641</v>
      </c>
      <c r="W32" s="5">
        <v>92153</v>
      </c>
      <c r="X32" s="5">
        <v>1964734</v>
      </c>
      <c r="Y32" s="5">
        <v>1681463</v>
      </c>
    </row>
    <row r="33" spans="1:25">
      <c r="A33" s="5">
        <v>1388</v>
      </c>
      <c r="B33" s="5" t="s">
        <v>565</v>
      </c>
      <c r="C33" s="5">
        <v>907</v>
      </c>
      <c r="D33" s="5">
        <v>80523</v>
      </c>
      <c r="E33" s="5">
        <v>73992</v>
      </c>
      <c r="F33" s="5">
        <v>6531</v>
      </c>
      <c r="G33" s="5">
        <v>73885</v>
      </c>
      <c r="H33" s="5">
        <v>6526</v>
      </c>
      <c r="I33" s="5">
        <v>107</v>
      </c>
      <c r="J33" s="5">
        <v>6</v>
      </c>
      <c r="K33" s="5">
        <v>7009861</v>
      </c>
      <c r="L33" s="5">
        <v>77181508</v>
      </c>
      <c r="M33" s="5">
        <v>4387527</v>
      </c>
      <c r="N33" s="5">
        <v>106810279</v>
      </c>
      <c r="O33" s="5">
        <v>109014577</v>
      </c>
      <c r="P33" s="5">
        <v>6308533</v>
      </c>
      <c r="Q33" s="5">
        <v>480912</v>
      </c>
      <c r="R33" s="5">
        <v>80227296</v>
      </c>
      <c r="S33" s="5">
        <v>108527712</v>
      </c>
      <c r="T33" s="5">
        <v>28300416</v>
      </c>
      <c r="U33" s="5">
        <v>112670</v>
      </c>
      <c r="V33" s="5">
        <v>4035192</v>
      </c>
      <c r="W33" s="5">
        <v>359842</v>
      </c>
      <c r="X33" s="5">
        <v>1673307</v>
      </c>
      <c r="Y33" s="5">
        <v>4283361</v>
      </c>
    </row>
    <row r="34" spans="1:25">
      <c r="A34" s="5">
        <v>1388</v>
      </c>
      <c r="B34" s="5" t="s">
        <v>566</v>
      </c>
      <c r="C34" s="5">
        <v>247</v>
      </c>
      <c r="D34" s="5">
        <v>15698</v>
      </c>
      <c r="E34" s="5">
        <v>14519</v>
      </c>
      <c r="F34" s="5">
        <v>1179</v>
      </c>
      <c r="G34" s="5">
        <v>14428</v>
      </c>
      <c r="H34" s="5">
        <v>1177</v>
      </c>
      <c r="I34" s="5">
        <v>91</v>
      </c>
      <c r="J34" s="5">
        <v>2</v>
      </c>
      <c r="K34" s="5">
        <v>1725334</v>
      </c>
      <c r="L34" s="5">
        <v>90515849</v>
      </c>
      <c r="M34" s="5">
        <v>1613192</v>
      </c>
      <c r="N34" s="5">
        <v>101531774</v>
      </c>
      <c r="O34" s="5">
        <v>104209763</v>
      </c>
      <c r="P34" s="5">
        <v>10226971</v>
      </c>
      <c r="Q34" s="5">
        <v>1057705</v>
      </c>
      <c r="R34" s="5">
        <v>93882559</v>
      </c>
      <c r="S34" s="5">
        <v>102440321</v>
      </c>
      <c r="T34" s="5">
        <v>8557763</v>
      </c>
      <c r="U34" s="5">
        <v>10637</v>
      </c>
      <c r="V34" s="5">
        <v>1294813</v>
      </c>
      <c r="W34" s="5">
        <v>341986</v>
      </c>
      <c r="X34" s="5">
        <v>160586</v>
      </c>
      <c r="Y34" s="5">
        <v>2060048</v>
      </c>
    </row>
    <row r="35" spans="1:25">
      <c r="A35" s="5">
        <v>1388</v>
      </c>
      <c r="B35" s="5" t="s">
        <v>567</v>
      </c>
      <c r="C35" s="5">
        <v>482</v>
      </c>
      <c r="D35" s="5">
        <v>17204</v>
      </c>
      <c r="E35" s="5">
        <v>15152</v>
      </c>
      <c r="F35" s="5">
        <v>2052</v>
      </c>
      <c r="G35" s="5">
        <v>14649</v>
      </c>
      <c r="H35" s="5">
        <v>2049</v>
      </c>
      <c r="I35" s="5">
        <v>503</v>
      </c>
      <c r="J35" s="5">
        <v>3</v>
      </c>
      <c r="K35" s="5">
        <v>1162013</v>
      </c>
      <c r="L35" s="5">
        <v>7028674</v>
      </c>
      <c r="M35" s="5">
        <v>681075</v>
      </c>
      <c r="N35" s="5">
        <v>11403911</v>
      </c>
      <c r="O35" s="5">
        <v>12323670</v>
      </c>
      <c r="P35" s="5">
        <v>1853331</v>
      </c>
      <c r="Q35" s="5">
        <v>140626</v>
      </c>
      <c r="R35" s="5">
        <v>7478420</v>
      </c>
      <c r="S35" s="5">
        <v>11700181</v>
      </c>
      <c r="T35" s="5">
        <v>4221762</v>
      </c>
      <c r="U35" s="5">
        <v>14541</v>
      </c>
      <c r="V35" s="5">
        <v>279101</v>
      </c>
      <c r="W35" s="5">
        <v>24948</v>
      </c>
      <c r="X35" s="5">
        <v>774504</v>
      </c>
      <c r="Y35" s="5">
        <v>520998</v>
      </c>
    </row>
    <row r="36" spans="1:25">
      <c r="A36" s="5">
        <v>1388</v>
      </c>
      <c r="B36" s="5" t="s">
        <v>568</v>
      </c>
      <c r="C36" s="5">
        <v>688</v>
      </c>
      <c r="D36" s="5">
        <v>51486</v>
      </c>
      <c r="E36" s="5">
        <v>46634</v>
      </c>
      <c r="F36" s="5">
        <v>4852</v>
      </c>
      <c r="G36" s="5">
        <v>46530</v>
      </c>
      <c r="H36" s="5">
        <v>4846</v>
      </c>
      <c r="I36" s="5">
        <v>104</v>
      </c>
      <c r="J36" s="5">
        <v>6</v>
      </c>
      <c r="K36" s="5">
        <v>3306849</v>
      </c>
      <c r="L36" s="5">
        <v>20622946</v>
      </c>
      <c r="M36" s="5">
        <v>1735548</v>
      </c>
      <c r="N36" s="5">
        <v>34534797</v>
      </c>
      <c r="O36" s="5">
        <v>37726051</v>
      </c>
      <c r="P36" s="5">
        <v>2596858</v>
      </c>
      <c r="Q36" s="5">
        <v>225302</v>
      </c>
      <c r="R36" s="5">
        <v>21981531</v>
      </c>
      <c r="S36" s="5">
        <v>35480571</v>
      </c>
      <c r="T36" s="5">
        <v>13499039</v>
      </c>
      <c r="U36" s="5">
        <v>26996</v>
      </c>
      <c r="V36" s="5">
        <v>412477</v>
      </c>
      <c r="W36" s="5">
        <v>258377</v>
      </c>
      <c r="X36" s="5">
        <v>822175</v>
      </c>
      <c r="Y36" s="5">
        <v>1141196</v>
      </c>
    </row>
  </sheetData>
  <mergeCells count="24"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T2:T4"/>
    <mergeCell ref="U2:V3"/>
    <mergeCell ref="W2:W4"/>
    <mergeCell ref="L2:M3"/>
    <mergeCell ref="O2:O4"/>
    <mergeCell ref="R2:R4"/>
    <mergeCell ref="A1:B1"/>
    <mergeCell ref="X3:X4"/>
    <mergeCell ref="C1:Y1"/>
    <mergeCell ref="A2:A4"/>
    <mergeCell ref="B2:B4"/>
    <mergeCell ref="C2:C4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5" t="s">
        <v>159</v>
      </c>
      <c r="B1" s="25"/>
      <c r="C1" s="24" t="str">
        <f>CONCATENATE("12-",'فهرست جداول'!E3,"-",MID('فهرست جداول'!A1, 58,10))</f>
        <v>12-شاغلان کارگاه‏ها بر حسب سطح مهارت و استان-88 کل کشور</v>
      </c>
      <c r="D1" s="24"/>
      <c r="E1" s="24"/>
      <c r="F1" s="24"/>
      <c r="G1" s="24"/>
      <c r="H1" s="24"/>
      <c r="I1" s="24"/>
    </row>
    <row r="2" spans="1:9" ht="21" customHeight="1" thickBot="1">
      <c r="A2" s="32" t="s">
        <v>128</v>
      </c>
      <c r="B2" s="32" t="s">
        <v>152</v>
      </c>
      <c r="C2" s="26" t="s">
        <v>4</v>
      </c>
      <c r="D2" s="20" t="s">
        <v>5</v>
      </c>
      <c r="E2" s="20"/>
      <c r="F2" s="20"/>
      <c r="G2" s="20"/>
      <c r="H2" s="20"/>
      <c r="I2" s="26" t="s">
        <v>6</v>
      </c>
    </row>
    <row r="3" spans="1:9" ht="22.5" customHeight="1" thickBot="1">
      <c r="A3" s="33"/>
      <c r="B3" s="33"/>
      <c r="C3" s="28"/>
      <c r="D3" s="11" t="s">
        <v>3</v>
      </c>
      <c r="E3" s="11" t="s">
        <v>8</v>
      </c>
      <c r="F3" s="11" t="s">
        <v>9</v>
      </c>
      <c r="G3" s="11" t="s">
        <v>123</v>
      </c>
      <c r="H3" s="11" t="s">
        <v>10</v>
      </c>
      <c r="I3" s="28"/>
    </row>
    <row r="4" spans="1:9">
      <c r="A4" s="5">
        <v>1388</v>
      </c>
      <c r="B4" s="5" t="s">
        <v>537</v>
      </c>
      <c r="C4" s="5">
        <v>1556243</v>
      </c>
      <c r="D4" s="5">
        <v>1192183</v>
      </c>
      <c r="E4" s="5">
        <v>500073</v>
      </c>
      <c r="F4" s="5">
        <v>511505</v>
      </c>
      <c r="G4" s="5">
        <v>97291</v>
      </c>
      <c r="H4" s="5">
        <v>83314</v>
      </c>
      <c r="I4" s="5">
        <v>364060</v>
      </c>
    </row>
    <row r="5" spans="1:9">
      <c r="A5" s="5">
        <v>1388</v>
      </c>
      <c r="B5" s="5" t="s">
        <v>538</v>
      </c>
      <c r="C5" s="5">
        <v>75136</v>
      </c>
      <c r="D5" s="5">
        <v>57612</v>
      </c>
      <c r="E5" s="5">
        <v>20917</v>
      </c>
      <c r="F5" s="5">
        <v>27546</v>
      </c>
      <c r="G5" s="5">
        <v>4719</v>
      </c>
      <c r="H5" s="5">
        <v>4430</v>
      </c>
      <c r="I5" s="5">
        <v>17524</v>
      </c>
    </row>
    <row r="6" spans="1:9">
      <c r="A6" s="5">
        <v>1388</v>
      </c>
      <c r="B6" s="5" t="s">
        <v>539</v>
      </c>
      <c r="C6" s="5">
        <v>28536</v>
      </c>
      <c r="D6" s="5">
        <v>22016</v>
      </c>
      <c r="E6" s="5">
        <v>12165</v>
      </c>
      <c r="F6" s="5">
        <v>7605</v>
      </c>
      <c r="G6" s="5">
        <v>1185</v>
      </c>
      <c r="H6" s="5">
        <v>1061</v>
      </c>
      <c r="I6" s="5">
        <v>6520</v>
      </c>
    </row>
    <row r="7" spans="1:9">
      <c r="A7" s="5">
        <v>1388</v>
      </c>
      <c r="B7" s="5" t="s">
        <v>540</v>
      </c>
      <c r="C7" s="5">
        <v>10604</v>
      </c>
      <c r="D7" s="5">
        <v>7847</v>
      </c>
      <c r="E7" s="5">
        <v>4221</v>
      </c>
      <c r="F7" s="5">
        <v>2704</v>
      </c>
      <c r="G7" s="5">
        <v>442</v>
      </c>
      <c r="H7" s="5">
        <v>480</v>
      </c>
      <c r="I7" s="5">
        <v>2757</v>
      </c>
    </row>
    <row r="8" spans="1:9">
      <c r="A8" s="5">
        <v>1388</v>
      </c>
      <c r="B8" s="5" t="s">
        <v>541</v>
      </c>
      <c r="C8" s="5">
        <v>185598</v>
      </c>
      <c r="D8" s="5">
        <v>144691</v>
      </c>
      <c r="E8" s="5">
        <v>59423</v>
      </c>
      <c r="F8" s="5">
        <v>66405</v>
      </c>
      <c r="G8" s="5">
        <v>10086</v>
      </c>
      <c r="H8" s="5">
        <v>8778</v>
      </c>
      <c r="I8" s="5">
        <v>40907</v>
      </c>
    </row>
    <row r="9" spans="1:9">
      <c r="A9" s="5">
        <v>1388</v>
      </c>
      <c r="B9" s="5" t="s">
        <v>542</v>
      </c>
      <c r="C9" s="5">
        <v>88886</v>
      </c>
      <c r="D9" s="5">
        <v>68898</v>
      </c>
      <c r="E9" s="5">
        <v>25153</v>
      </c>
      <c r="F9" s="5">
        <v>34145</v>
      </c>
      <c r="G9" s="5">
        <v>4531</v>
      </c>
      <c r="H9" s="5">
        <v>5070</v>
      </c>
      <c r="I9" s="5">
        <v>19988</v>
      </c>
    </row>
    <row r="10" spans="1:9">
      <c r="A10" s="5">
        <v>1388</v>
      </c>
      <c r="B10" s="5" t="s">
        <v>543</v>
      </c>
      <c r="C10" s="5">
        <v>2646</v>
      </c>
      <c r="D10" s="5">
        <v>2055</v>
      </c>
      <c r="E10" s="5">
        <v>1079</v>
      </c>
      <c r="F10" s="5">
        <v>718</v>
      </c>
      <c r="G10" s="5">
        <v>138</v>
      </c>
      <c r="H10" s="5">
        <v>120</v>
      </c>
      <c r="I10" s="5">
        <v>591</v>
      </c>
    </row>
    <row r="11" spans="1:9">
      <c r="A11" s="5">
        <v>1388</v>
      </c>
      <c r="B11" s="5" t="s">
        <v>544</v>
      </c>
      <c r="C11" s="5">
        <v>14066</v>
      </c>
      <c r="D11" s="5">
        <v>11070</v>
      </c>
      <c r="E11" s="5">
        <v>3668</v>
      </c>
      <c r="F11" s="5">
        <v>3834</v>
      </c>
      <c r="G11" s="5">
        <v>1768</v>
      </c>
      <c r="H11" s="5">
        <v>1800</v>
      </c>
      <c r="I11" s="5">
        <v>2996</v>
      </c>
    </row>
    <row r="12" spans="1:9">
      <c r="A12" s="5">
        <v>1388</v>
      </c>
      <c r="B12" s="5" t="s">
        <v>545</v>
      </c>
      <c r="C12" s="5">
        <v>378513</v>
      </c>
      <c r="D12" s="5">
        <v>284915</v>
      </c>
      <c r="E12" s="5">
        <v>108150</v>
      </c>
      <c r="F12" s="5">
        <v>136294</v>
      </c>
      <c r="G12" s="5">
        <v>20818</v>
      </c>
      <c r="H12" s="5">
        <v>19653</v>
      </c>
      <c r="I12" s="5">
        <v>93598</v>
      </c>
    </row>
    <row r="13" spans="1:9">
      <c r="A13" s="5">
        <v>1388</v>
      </c>
      <c r="B13" s="5" t="s">
        <v>546</v>
      </c>
      <c r="C13" s="5">
        <v>10632</v>
      </c>
      <c r="D13" s="5">
        <v>8605</v>
      </c>
      <c r="E13" s="5">
        <v>3959</v>
      </c>
      <c r="F13" s="5">
        <v>3376</v>
      </c>
      <c r="G13" s="5">
        <v>714</v>
      </c>
      <c r="H13" s="5">
        <v>556</v>
      </c>
      <c r="I13" s="5">
        <v>2027</v>
      </c>
    </row>
    <row r="14" spans="1:9">
      <c r="A14" s="5">
        <v>1388</v>
      </c>
      <c r="B14" s="5" t="s">
        <v>547</v>
      </c>
      <c r="C14" s="5">
        <v>7088</v>
      </c>
      <c r="D14" s="5">
        <v>5650</v>
      </c>
      <c r="E14" s="5">
        <v>2766</v>
      </c>
      <c r="F14" s="5">
        <v>2202</v>
      </c>
      <c r="G14" s="5">
        <v>384</v>
      </c>
      <c r="H14" s="5">
        <v>298</v>
      </c>
      <c r="I14" s="5">
        <v>1438</v>
      </c>
    </row>
    <row r="15" spans="1:9">
      <c r="A15" s="5">
        <v>1388</v>
      </c>
      <c r="B15" s="5" t="s">
        <v>548</v>
      </c>
      <c r="C15" s="5">
        <v>103196</v>
      </c>
      <c r="D15" s="5">
        <v>82038</v>
      </c>
      <c r="E15" s="5">
        <v>39417</v>
      </c>
      <c r="F15" s="5">
        <v>31657</v>
      </c>
      <c r="G15" s="5">
        <v>5795</v>
      </c>
      <c r="H15" s="5">
        <v>5170</v>
      </c>
      <c r="I15" s="5">
        <v>21157</v>
      </c>
    </row>
    <row r="16" spans="1:9">
      <c r="A16" s="5">
        <v>1388</v>
      </c>
      <c r="B16" s="5" t="s">
        <v>549</v>
      </c>
      <c r="C16" s="5">
        <v>7674</v>
      </c>
      <c r="D16" s="5">
        <v>5744</v>
      </c>
      <c r="E16" s="5">
        <v>2198</v>
      </c>
      <c r="F16" s="5">
        <v>2028</v>
      </c>
      <c r="G16" s="5">
        <v>920</v>
      </c>
      <c r="H16" s="5">
        <v>598</v>
      </c>
      <c r="I16" s="5">
        <v>1930</v>
      </c>
    </row>
    <row r="17" spans="1:9">
      <c r="A17" s="5">
        <v>1388</v>
      </c>
      <c r="B17" s="5" t="s">
        <v>550</v>
      </c>
      <c r="C17" s="5">
        <v>73515</v>
      </c>
      <c r="D17" s="5">
        <v>54043</v>
      </c>
      <c r="E17" s="5">
        <v>13967</v>
      </c>
      <c r="F17" s="5">
        <v>20259</v>
      </c>
      <c r="G17" s="5">
        <v>12861</v>
      </c>
      <c r="H17" s="5">
        <v>6956</v>
      </c>
      <c r="I17" s="5">
        <v>19472</v>
      </c>
    </row>
    <row r="18" spans="1:9">
      <c r="A18" s="5">
        <v>1388</v>
      </c>
      <c r="B18" s="5" t="s">
        <v>551</v>
      </c>
      <c r="C18" s="5">
        <v>25465</v>
      </c>
      <c r="D18" s="5">
        <v>19358</v>
      </c>
      <c r="E18" s="5">
        <v>8858</v>
      </c>
      <c r="F18" s="5">
        <v>7551</v>
      </c>
      <c r="G18" s="5">
        <v>1575</v>
      </c>
      <c r="H18" s="5">
        <v>1374</v>
      </c>
      <c r="I18" s="5">
        <v>6107</v>
      </c>
    </row>
    <row r="19" spans="1:9">
      <c r="A19" s="5">
        <v>1388</v>
      </c>
      <c r="B19" s="5" t="s">
        <v>552</v>
      </c>
      <c r="C19" s="5">
        <v>40963</v>
      </c>
      <c r="D19" s="5">
        <v>32428</v>
      </c>
      <c r="E19" s="5">
        <v>17912</v>
      </c>
      <c r="F19" s="5">
        <v>9969</v>
      </c>
      <c r="G19" s="5">
        <v>2339</v>
      </c>
      <c r="H19" s="5">
        <v>2207</v>
      </c>
      <c r="I19" s="5">
        <v>8535</v>
      </c>
    </row>
    <row r="20" spans="1:9">
      <c r="A20" s="5">
        <v>1388</v>
      </c>
      <c r="B20" s="5" t="s">
        <v>553</v>
      </c>
      <c r="C20" s="5">
        <v>7486</v>
      </c>
      <c r="D20" s="5">
        <v>6103</v>
      </c>
      <c r="E20" s="5">
        <v>3711</v>
      </c>
      <c r="F20" s="5">
        <v>1893</v>
      </c>
      <c r="G20" s="5">
        <v>262</v>
      </c>
      <c r="H20" s="5">
        <v>237</v>
      </c>
      <c r="I20" s="5">
        <v>1383</v>
      </c>
    </row>
    <row r="21" spans="1:9">
      <c r="A21" s="5">
        <v>1388</v>
      </c>
      <c r="B21" s="5" t="s">
        <v>554</v>
      </c>
      <c r="C21" s="5">
        <v>51316</v>
      </c>
      <c r="D21" s="5">
        <v>38603</v>
      </c>
      <c r="E21" s="5">
        <v>18472</v>
      </c>
      <c r="F21" s="5">
        <v>14327</v>
      </c>
      <c r="G21" s="5">
        <v>3180</v>
      </c>
      <c r="H21" s="5">
        <v>2624</v>
      </c>
      <c r="I21" s="5">
        <v>12713</v>
      </c>
    </row>
    <row r="22" spans="1:9">
      <c r="A22" s="5">
        <v>1388</v>
      </c>
      <c r="B22" s="5" t="s">
        <v>555</v>
      </c>
      <c r="C22" s="5">
        <v>83938</v>
      </c>
      <c r="D22" s="5">
        <v>65112</v>
      </c>
      <c r="E22" s="5">
        <v>29947</v>
      </c>
      <c r="F22" s="5">
        <v>26245</v>
      </c>
      <c r="G22" s="5">
        <v>5037</v>
      </c>
      <c r="H22" s="5">
        <v>3883</v>
      </c>
      <c r="I22" s="5">
        <v>18827</v>
      </c>
    </row>
    <row r="23" spans="1:9">
      <c r="A23" s="5">
        <v>1388</v>
      </c>
      <c r="B23" s="5" t="s">
        <v>556</v>
      </c>
      <c r="C23" s="5">
        <v>25347</v>
      </c>
      <c r="D23" s="5">
        <v>20530</v>
      </c>
      <c r="E23" s="5">
        <v>11036</v>
      </c>
      <c r="F23" s="5">
        <v>7547</v>
      </c>
      <c r="G23" s="5">
        <v>1033</v>
      </c>
      <c r="H23" s="5">
        <v>915</v>
      </c>
      <c r="I23" s="5">
        <v>4817</v>
      </c>
    </row>
    <row r="24" spans="1:9">
      <c r="A24" s="5">
        <v>1388</v>
      </c>
      <c r="B24" s="5" t="s">
        <v>557</v>
      </c>
      <c r="C24" s="5">
        <v>7284</v>
      </c>
      <c r="D24" s="5">
        <v>5399</v>
      </c>
      <c r="E24" s="5">
        <v>2205</v>
      </c>
      <c r="F24" s="5">
        <v>2498</v>
      </c>
      <c r="G24" s="5">
        <v>387</v>
      </c>
      <c r="H24" s="5">
        <v>309</v>
      </c>
      <c r="I24" s="5">
        <v>1885</v>
      </c>
    </row>
    <row r="25" spans="1:9">
      <c r="A25" s="5">
        <v>1388</v>
      </c>
      <c r="B25" s="5" t="s">
        <v>558</v>
      </c>
      <c r="C25" s="5">
        <v>26409</v>
      </c>
      <c r="D25" s="5">
        <v>19358</v>
      </c>
      <c r="E25" s="5">
        <v>7010</v>
      </c>
      <c r="F25" s="5">
        <v>8256</v>
      </c>
      <c r="G25" s="5">
        <v>2121</v>
      </c>
      <c r="H25" s="5">
        <v>1971</v>
      </c>
      <c r="I25" s="5">
        <v>7051</v>
      </c>
    </row>
    <row r="26" spans="1:9">
      <c r="A26" s="5">
        <v>1388</v>
      </c>
      <c r="B26" s="5" t="s">
        <v>559</v>
      </c>
      <c r="C26" s="5">
        <v>16069</v>
      </c>
      <c r="D26" s="5">
        <v>12183</v>
      </c>
      <c r="E26" s="5">
        <v>5851</v>
      </c>
      <c r="F26" s="5">
        <v>4049</v>
      </c>
      <c r="G26" s="5">
        <v>1265</v>
      </c>
      <c r="H26" s="5">
        <v>1018</v>
      </c>
      <c r="I26" s="5">
        <v>3886</v>
      </c>
    </row>
    <row r="27" spans="1:9">
      <c r="A27" s="5">
        <v>1388</v>
      </c>
      <c r="B27" s="5" t="s">
        <v>560</v>
      </c>
      <c r="C27" s="5">
        <v>2677</v>
      </c>
      <c r="D27" s="5">
        <v>1761</v>
      </c>
      <c r="E27" s="5">
        <v>837</v>
      </c>
      <c r="F27" s="5">
        <v>601</v>
      </c>
      <c r="G27" s="5">
        <v>164</v>
      </c>
      <c r="H27" s="5">
        <v>159</v>
      </c>
      <c r="I27" s="5">
        <v>916</v>
      </c>
    </row>
    <row r="28" spans="1:9">
      <c r="A28" s="5">
        <v>1388</v>
      </c>
      <c r="B28" s="5" t="s">
        <v>561</v>
      </c>
      <c r="C28" s="5">
        <v>12135</v>
      </c>
      <c r="D28" s="5">
        <v>9082</v>
      </c>
      <c r="E28" s="5">
        <v>5194</v>
      </c>
      <c r="F28" s="5">
        <v>2769</v>
      </c>
      <c r="G28" s="5">
        <v>492</v>
      </c>
      <c r="H28" s="5">
        <v>627</v>
      </c>
      <c r="I28" s="5">
        <v>3053</v>
      </c>
    </row>
    <row r="29" spans="1:9">
      <c r="A29" s="5">
        <v>1388</v>
      </c>
      <c r="B29" s="5" t="s">
        <v>562</v>
      </c>
      <c r="C29" s="5">
        <v>40373</v>
      </c>
      <c r="D29" s="5">
        <v>29001</v>
      </c>
      <c r="E29" s="5">
        <v>13372</v>
      </c>
      <c r="F29" s="5">
        <v>12012</v>
      </c>
      <c r="G29" s="5">
        <v>1795</v>
      </c>
      <c r="H29" s="5">
        <v>1822</v>
      </c>
      <c r="I29" s="5">
        <v>11372</v>
      </c>
    </row>
    <row r="30" spans="1:9">
      <c r="A30" s="5">
        <v>1388</v>
      </c>
      <c r="B30" s="5" t="s">
        <v>563</v>
      </c>
      <c r="C30" s="5">
        <v>11190</v>
      </c>
      <c r="D30" s="5">
        <v>7821</v>
      </c>
      <c r="E30" s="5">
        <v>3816</v>
      </c>
      <c r="F30" s="5">
        <v>3025</v>
      </c>
      <c r="G30" s="5">
        <v>564</v>
      </c>
      <c r="H30" s="5">
        <v>416</v>
      </c>
      <c r="I30" s="5">
        <v>3369</v>
      </c>
    </row>
    <row r="31" spans="1:9">
      <c r="A31" s="5">
        <v>1388</v>
      </c>
      <c r="B31" s="5" t="s">
        <v>564</v>
      </c>
      <c r="C31" s="5">
        <v>54591</v>
      </c>
      <c r="D31" s="5">
        <v>41307</v>
      </c>
      <c r="E31" s="5">
        <v>18530</v>
      </c>
      <c r="F31" s="5">
        <v>17916</v>
      </c>
      <c r="G31" s="5">
        <v>2279</v>
      </c>
      <c r="H31" s="5">
        <v>2582</v>
      </c>
      <c r="I31" s="5">
        <v>13284</v>
      </c>
    </row>
    <row r="32" spans="1:9">
      <c r="A32" s="5">
        <v>1388</v>
      </c>
      <c r="B32" s="5" t="s">
        <v>565</v>
      </c>
      <c r="C32" s="5">
        <v>80523</v>
      </c>
      <c r="D32" s="5">
        <v>60839</v>
      </c>
      <c r="E32" s="5">
        <v>25911</v>
      </c>
      <c r="F32" s="5">
        <v>24569</v>
      </c>
      <c r="G32" s="5">
        <v>5913</v>
      </c>
      <c r="H32" s="5">
        <v>4446</v>
      </c>
      <c r="I32" s="5">
        <v>19684</v>
      </c>
    </row>
    <row r="33" spans="1:9">
      <c r="A33" s="5">
        <v>1388</v>
      </c>
      <c r="B33" s="5" t="s">
        <v>566</v>
      </c>
      <c r="C33" s="5">
        <v>15698</v>
      </c>
      <c r="D33" s="5">
        <v>11821</v>
      </c>
      <c r="E33" s="5">
        <v>4560</v>
      </c>
      <c r="F33" s="5">
        <v>4633</v>
      </c>
      <c r="G33" s="5">
        <v>1671</v>
      </c>
      <c r="H33" s="5">
        <v>957</v>
      </c>
      <c r="I33" s="5">
        <v>3877</v>
      </c>
    </row>
    <row r="34" spans="1:9">
      <c r="A34" s="5">
        <v>1388</v>
      </c>
      <c r="B34" s="5" t="s">
        <v>567</v>
      </c>
      <c r="C34" s="5">
        <v>17204</v>
      </c>
      <c r="D34" s="5">
        <v>13407</v>
      </c>
      <c r="E34" s="5">
        <v>6826</v>
      </c>
      <c r="F34" s="5">
        <v>5055</v>
      </c>
      <c r="G34" s="5">
        <v>744</v>
      </c>
      <c r="H34" s="5">
        <v>782</v>
      </c>
      <c r="I34" s="5">
        <v>3797</v>
      </c>
    </row>
    <row r="35" spans="1:9">
      <c r="A35" s="5">
        <v>1388</v>
      </c>
      <c r="B35" s="5" t="s">
        <v>568</v>
      </c>
      <c r="C35" s="5">
        <v>51486</v>
      </c>
      <c r="D35" s="5">
        <v>42887</v>
      </c>
      <c r="E35" s="5">
        <v>18942</v>
      </c>
      <c r="F35" s="5">
        <v>19819</v>
      </c>
      <c r="G35" s="5">
        <v>2111</v>
      </c>
      <c r="H35" s="5">
        <v>2014</v>
      </c>
      <c r="I35" s="5">
        <v>8600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5" t="s">
        <v>159</v>
      </c>
      <c r="B1" s="25"/>
      <c r="C1" s="24" t="str">
        <f>CONCATENATE("13-",'فهرست جداول'!E4,"-",MID('فهرست جداول'!A1, 58,10))</f>
        <v>13-شاغلان کارگاه‏ها بر حسب وضع سواد، مدرک تحصیلی و استان-88 کل کشور</v>
      </c>
      <c r="D1" s="24"/>
      <c r="E1" s="24"/>
      <c r="F1" s="24"/>
      <c r="G1" s="24"/>
      <c r="H1" s="24"/>
      <c r="I1" s="24"/>
      <c r="J1" s="24"/>
      <c r="K1" s="24"/>
      <c r="L1" s="24"/>
    </row>
    <row r="2" spans="1:12" ht="15.75" thickBot="1">
      <c r="A2" s="32" t="s">
        <v>128</v>
      </c>
      <c r="B2" s="32" t="s">
        <v>152</v>
      </c>
      <c r="C2" s="26" t="s">
        <v>11</v>
      </c>
      <c r="D2" s="26" t="s">
        <v>4</v>
      </c>
      <c r="E2" s="26" t="s">
        <v>12</v>
      </c>
      <c r="F2" s="20" t="s">
        <v>13</v>
      </c>
      <c r="G2" s="20"/>
      <c r="H2" s="20"/>
      <c r="I2" s="20"/>
      <c r="J2" s="20"/>
      <c r="K2" s="20"/>
      <c r="L2" s="20"/>
    </row>
    <row r="3" spans="1:12" ht="30" customHeight="1" thickBot="1">
      <c r="A3" s="33" t="s">
        <v>128</v>
      </c>
      <c r="B3" s="33"/>
      <c r="C3" s="28"/>
      <c r="D3" s="28"/>
      <c r="E3" s="28"/>
      <c r="F3" s="13" t="s">
        <v>2</v>
      </c>
      <c r="G3" s="11" t="s">
        <v>14</v>
      </c>
      <c r="H3" s="13" t="s">
        <v>15</v>
      </c>
      <c r="I3" s="11" t="s">
        <v>16</v>
      </c>
      <c r="J3" s="13" t="s">
        <v>17</v>
      </c>
      <c r="K3" s="11" t="s">
        <v>18</v>
      </c>
      <c r="L3" s="13" t="s">
        <v>19</v>
      </c>
    </row>
    <row r="4" spans="1:12">
      <c r="A4" s="5">
        <v>1388</v>
      </c>
      <c r="B4" s="5" t="s">
        <v>537</v>
      </c>
      <c r="C4" s="5">
        <v>25699</v>
      </c>
      <c r="D4" s="5">
        <v>1556243</v>
      </c>
      <c r="E4" s="5">
        <v>24777</v>
      </c>
      <c r="F4" s="5">
        <v>1531466</v>
      </c>
      <c r="G4" s="5">
        <v>577074</v>
      </c>
      <c r="H4" s="5">
        <v>646435</v>
      </c>
      <c r="I4" s="5">
        <v>127738</v>
      </c>
      <c r="J4" s="5">
        <v>163147</v>
      </c>
      <c r="K4" s="5">
        <v>14343</v>
      </c>
      <c r="L4" s="5">
        <v>2728</v>
      </c>
    </row>
    <row r="5" spans="1:12">
      <c r="A5" s="5">
        <v>1388</v>
      </c>
      <c r="B5" s="5" t="s">
        <v>538</v>
      </c>
      <c r="C5" s="5">
        <v>1271</v>
      </c>
      <c r="D5" s="5">
        <v>75136</v>
      </c>
      <c r="E5" s="5">
        <v>1340</v>
      </c>
      <c r="F5" s="5">
        <v>73796</v>
      </c>
      <c r="G5" s="5">
        <v>27773</v>
      </c>
      <c r="H5" s="5">
        <v>29114</v>
      </c>
      <c r="I5" s="5">
        <v>7274</v>
      </c>
      <c r="J5" s="5">
        <v>8840</v>
      </c>
      <c r="K5" s="5">
        <v>698</v>
      </c>
      <c r="L5" s="5">
        <v>98</v>
      </c>
    </row>
    <row r="6" spans="1:12">
      <c r="A6" s="5">
        <v>1388</v>
      </c>
      <c r="B6" s="5" t="s">
        <v>539</v>
      </c>
      <c r="C6" s="5">
        <v>637</v>
      </c>
      <c r="D6" s="5">
        <v>28536</v>
      </c>
      <c r="E6" s="5">
        <v>778</v>
      </c>
      <c r="F6" s="5">
        <v>27758</v>
      </c>
      <c r="G6" s="5">
        <v>13874</v>
      </c>
      <c r="H6" s="5">
        <v>9671</v>
      </c>
      <c r="I6" s="5">
        <v>1657</v>
      </c>
      <c r="J6" s="5">
        <v>2394</v>
      </c>
      <c r="K6" s="5">
        <v>108</v>
      </c>
      <c r="L6" s="5">
        <v>53</v>
      </c>
    </row>
    <row r="7" spans="1:12">
      <c r="A7" s="5">
        <v>1388</v>
      </c>
      <c r="B7" s="5" t="s">
        <v>540</v>
      </c>
      <c r="C7" s="5">
        <v>330</v>
      </c>
      <c r="D7" s="5">
        <v>10604</v>
      </c>
      <c r="E7" s="5">
        <v>450</v>
      </c>
      <c r="F7" s="5">
        <v>10154</v>
      </c>
      <c r="G7" s="5">
        <v>4622</v>
      </c>
      <c r="H7" s="5">
        <v>3714</v>
      </c>
      <c r="I7" s="5">
        <v>791</v>
      </c>
      <c r="J7" s="5">
        <v>971</v>
      </c>
      <c r="K7" s="5">
        <v>43</v>
      </c>
      <c r="L7" s="5">
        <v>13</v>
      </c>
    </row>
    <row r="8" spans="1:12">
      <c r="A8" s="5">
        <v>1388</v>
      </c>
      <c r="B8" s="5" t="s">
        <v>541</v>
      </c>
      <c r="C8" s="5">
        <v>3181</v>
      </c>
      <c r="D8" s="5">
        <v>185598</v>
      </c>
      <c r="E8" s="5">
        <v>3014</v>
      </c>
      <c r="F8" s="5">
        <v>182584</v>
      </c>
      <c r="G8" s="5">
        <v>70027</v>
      </c>
      <c r="H8" s="5">
        <v>78467</v>
      </c>
      <c r="I8" s="5">
        <v>15585</v>
      </c>
      <c r="J8" s="5">
        <v>16953</v>
      </c>
      <c r="K8" s="5">
        <v>1352</v>
      </c>
      <c r="L8" s="5">
        <v>201</v>
      </c>
    </row>
    <row r="9" spans="1:12">
      <c r="A9" s="5">
        <v>1388</v>
      </c>
      <c r="B9" s="5" t="s">
        <v>542</v>
      </c>
      <c r="C9" s="5">
        <v>1341</v>
      </c>
      <c r="D9" s="5">
        <v>88886</v>
      </c>
      <c r="E9" s="5">
        <v>729</v>
      </c>
      <c r="F9" s="5">
        <v>88158</v>
      </c>
      <c r="G9" s="5">
        <v>32642</v>
      </c>
      <c r="H9" s="5">
        <v>37906</v>
      </c>
      <c r="I9" s="5">
        <v>6177</v>
      </c>
      <c r="J9" s="5">
        <v>9899</v>
      </c>
      <c r="K9" s="5">
        <v>1190</v>
      </c>
      <c r="L9" s="5">
        <v>345</v>
      </c>
    </row>
    <row r="10" spans="1:12">
      <c r="A10" s="5">
        <v>1388</v>
      </c>
      <c r="B10" s="5" t="s">
        <v>543</v>
      </c>
      <c r="C10" s="5">
        <v>86</v>
      </c>
      <c r="D10" s="5">
        <v>2646</v>
      </c>
      <c r="E10" s="5">
        <v>97</v>
      </c>
      <c r="F10" s="5">
        <v>2549</v>
      </c>
      <c r="G10" s="5">
        <v>1022</v>
      </c>
      <c r="H10" s="5">
        <v>1044</v>
      </c>
      <c r="I10" s="5">
        <v>253</v>
      </c>
      <c r="J10" s="5">
        <v>215</v>
      </c>
      <c r="K10" s="5">
        <v>11</v>
      </c>
      <c r="L10" s="5">
        <v>4</v>
      </c>
    </row>
    <row r="11" spans="1:12">
      <c r="A11" s="5">
        <v>1388</v>
      </c>
      <c r="B11" s="5" t="s">
        <v>544</v>
      </c>
      <c r="C11" s="5">
        <v>159</v>
      </c>
      <c r="D11" s="5">
        <v>14066</v>
      </c>
      <c r="E11" s="5">
        <v>115</v>
      </c>
      <c r="F11" s="5">
        <v>13951</v>
      </c>
      <c r="G11" s="5">
        <v>3731</v>
      </c>
      <c r="H11" s="5">
        <v>5300</v>
      </c>
      <c r="I11" s="5">
        <v>2269</v>
      </c>
      <c r="J11" s="5">
        <v>2459</v>
      </c>
      <c r="K11" s="5">
        <v>182</v>
      </c>
      <c r="L11" s="5">
        <v>10</v>
      </c>
    </row>
    <row r="12" spans="1:12">
      <c r="A12" s="5">
        <v>1388</v>
      </c>
      <c r="B12" s="5" t="s">
        <v>545</v>
      </c>
      <c r="C12" s="5">
        <v>6105</v>
      </c>
      <c r="D12" s="5">
        <v>378513</v>
      </c>
      <c r="E12" s="5">
        <v>3353</v>
      </c>
      <c r="F12" s="5">
        <v>375160</v>
      </c>
      <c r="G12" s="5">
        <v>131351</v>
      </c>
      <c r="H12" s="5">
        <v>170715</v>
      </c>
      <c r="I12" s="5">
        <v>28531</v>
      </c>
      <c r="J12" s="5">
        <v>39262</v>
      </c>
      <c r="K12" s="5">
        <v>4379</v>
      </c>
      <c r="L12" s="5">
        <v>923</v>
      </c>
    </row>
    <row r="13" spans="1:12">
      <c r="A13" s="5">
        <v>1388</v>
      </c>
      <c r="B13" s="5" t="s">
        <v>546</v>
      </c>
      <c r="C13" s="5">
        <v>269</v>
      </c>
      <c r="D13" s="5">
        <v>10632</v>
      </c>
      <c r="E13" s="5">
        <v>153</v>
      </c>
      <c r="F13" s="5">
        <v>10479</v>
      </c>
      <c r="G13" s="5">
        <v>3341</v>
      </c>
      <c r="H13" s="5">
        <v>4938</v>
      </c>
      <c r="I13" s="5">
        <v>1002</v>
      </c>
      <c r="J13" s="5">
        <v>1091</v>
      </c>
      <c r="K13" s="5">
        <v>91</v>
      </c>
      <c r="L13" s="5">
        <v>16</v>
      </c>
    </row>
    <row r="14" spans="1:12">
      <c r="A14" s="5">
        <v>1388</v>
      </c>
      <c r="B14" s="5" t="s">
        <v>547</v>
      </c>
      <c r="C14" s="5">
        <v>158</v>
      </c>
      <c r="D14" s="5">
        <v>7088</v>
      </c>
      <c r="E14" s="5">
        <v>178</v>
      </c>
      <c r="F14" s="5">
        <v>6910</v>
      </c>
      <c r="G14" s="5">
        <v>3021</v>
      </c>
      <c r="H14" s="5">
        <v>2743</v>
      </c>
      <c r="I14" s="5">
        <v>493</v>
      </c>
      <c r="J14" s="5">
        <v>607</v>
      </c>
      <c r="K14" s="5">
        <v>33</v>
      </c>
      <c r="L14" s="5">
        <v>13</v>
      </c>
    </row>
    <row r="15" spans="1:12">
      <c r="A15" s="5">
        <v>1388</v>
      </c>
      <c r="B15" s="5" t="s">
        <v>548</v>
      </c>
      <c r="C15" s="5">
        <v>1812</v>
      </c>
      <c r="D15" s="5">
        <v>103196</v>
      </c>
      <c r="E15" s="5">
        <v>1542</v>
      </c>
      <c r="F15" s="5">
        <v>101654</v>
      </c>
      <c r="G15" s="5">
        <v>39174</v>
      </c>
      <c r="H15" s="5">
        <v>44450</v>
      </c>
      <c r="I15" s="5">
        <v>7765</v>
      </c>
      <c r="J15" s="5">
        <v>9438</v>
      </c>
      <c r="K15" s="5">
        <v>724</v>
      </c>
      <c r="L15" s="5">
        <v>102</v>
      </c>
    </row>
    <row r="16" spans="1:12">
      <c r="A16" s="5">
        <v>1388</v>
      </c>
      <c r="B16" s="5" t="s">
        <v>549</v>
      </c>
      <c r="C16" s="5">
        <v>116</v>
      </c>
      <c r="D16" s="5">
        <v>7674</v>
      </c>
      <c r="E16" s="5">
        <v>222</v>
      </c>
      <c r="F16" s="5">
        <v>7452</v>
      </c>
      <c r="G16" s="5">
        <v>2984</v>
      </c>
      <c r="H16" s="5">
        <v>2645</v>
      </c>
      <c r="I16" s="5">
        <v>850</v>
      </c>
      <c r="J16" s="5">
        <v>916</v>
      </c>
      <c r="K16" s="5">
        <v>56</v>
      </c>
      <c r="L16" s="5">
        <v>1</v>
      </c>
    </row>
    <row r="17" spans="1:12">
      <c r="A17" s="5">
        <v>1388</v>
      </c>
      <c r="B17" s="5" t="s">
        <v>550</v>
      </c>
      <c r="C17" s="5">
        <v>608</v>
      </c>
      <c r="D17" s="5">
        <v>73515</v>
      </c>
      <c r="E17" s="5">
        <v>1265</v>
      </c>
      <c r="F17" s="5">
        <v>72250</v>
      </c>
      <c r="G17" s="5">
        <v>21618</v>
      </c>
      <c r="H17" s="5">
        <v>27864</v>
      </c>
      <c r="I17" s="5">
        <v>10754</v>
      </c>
      <c r="J17" s="5">
        <v>11125</v>
      </c>
      <c r="K17" s="5">
        <v>819</v>
      </c>
      <c r="L17" s="5">
        <v>70</v>
      </c>
    </row>
    <row r="18" spans="1:12">
      <c r="A18" s="5">
        <v>1388</v>
      </c>
      <c r="B18" s="5" t="s">
        <v>551</v>
      </c>
      <c r="C18" s="5">
        <v>302</v>
      </c>
      <c r="D18" s="5">
        <v>25465</v>
      </c>
      <c r="E18" s="5">
        <v>305</v>
      </c>
      <c r="F18" s="5">
        <v>25160</v>
      </c>
      <c r="G18" s="5">
        <v>8135</v>
      </c>
      <c r="H18" s="5">
        <v>11486</v>
      </c>
      <c r="I18" s="5">
        <v>2253</v>
      </c>
      <c r="J18" s="5">
        <v>2974</v>
      </c>
      <c r="K18" s="5">
        <v>289</v>
      </c>
      <c r="L18" s="5">
        <v>23</v>
      </c>
    </row>
    <row r="19" spans="1:12">
      <c r="A19" s="5">
        <v>1388</v>
      </c>
      <c r="B19" s="5" t="s">
        <v>552</v>
      </c>
      <c r="C19" s="5">
        <v>1122</v>
      </c>
      <c r="D19" s="5">
        <v>40963</v>
      </c>
      <c r="E19" s="5">
        <v>787</v>
      </c>
      <c r="F19" s="5">
        <v>40175</v>
      </c>
      <c r="G19" s="5">
        <v>13712</v>
      </c>
      <c r="H19" s="5">
        <v>18059</v>
      </c>
      <c r="I19" s="5">
        <v>3415</v>
      </c>
      <c r="J19" s="5">
        <v>4649</v>
      </c>
      <c r="K19" s="5">
        <v>289</v>
      </c>
      <c r="L19" s="5">
        <v>51</v>
      </c>
    </row>
    <row r="20" spans="1:12">
      <c r="A20" s="5">
        <v>1388</v>
      </c>
      <c r="B20" s="5" t="s">
        <v>553</v>
      </c>
      <c r="C20" s="5">
        <v>211</v>
      </c>
      <c r="D20" s="5">
        <v>7486</v>
      </c>
      <c r="E20" s="5">
        <v>607</v>
      </c>
      <c r="F20" s="5">
        <v>6879</v>
      </c>
      <c r="G20" s="5">
        <v>4032</v>
      </c>
      <c r="H20" s="5">
        <v>2212</v>
      </c>
      <c r="I20" s="5">
        <v>266</v>
      </c>
      <c r="J20" s="5">
        <v>355</v>
      </c>
      <c r="K20" s="5">
        <v>11</v>
      </c>
      <c r="L20" s="5">
        <v>3</v>
      </c>
    </row>
    <row r="21" spans="1:12">
      <c r="A21" s="5">
        <v>1388</v>
      </c>
      <c r="B21" s="5" t="s">
        <v>554</v>
      </c>
      <c r="C21" s="5">
        <v>965</v>
      </c>
      <c r="D21" s="5">
        <v>51316</v>
      </c>
      <c r="E21" s="5">
        <v>1165</v>
      </c>
      <c r="F21" s="5">
        <v>50150</v>
      </c>
      <c r="G21" s="5">
        <v>20882</v>
      </c>
      <c r="H21" s="5">
        <v>19258</v>
      </c>
      <c r="I21" s="5">
        <v>4165</v>
      </c>
      <c r="J21" s="5">
        <v>5362</v>
      </c>
      <c r="K21" s="5">
        <v>402</v>
      </c>
      <c r="L21" s="5">
        <v>81</v>
      </c>
    </row>
    <row r="22" spans="1:12">
      <c r="A22" s="5">
        <v>1388</v>
      </c>
      <c r="B22" s="5" t="s">
        <v>555</v>
      </c>
      <c r="C22" s="5">
        <v>1080</v>
      </c>
      <c r="D22" s="5">
        <v>83938</v>
      </c>
      <c r="E22" s="5">
        <v>1746</v>
      </c>
      <c r="F22" s="5">
        <v>82192</v>
      </c>
      <c r="G22" s="5">
        <v>32380</v>
      </c>
      <c r="H22" s="5">
        <v>34133</v>
      </c>
      <c r="I22" s="5">
        <v>6502</v>
      </c>
      <c r="J22" s="5">
        <v>8417</v>
      </c>
      <c r="K22" s="5">
        <v>657</v>
      </c>
      <c r="L22" s="5">
        <v>104</v>
      </c>
    </row>
    <row r="23" spans="1:12">
      <c r="A23" s="5">
        <v>1388</v>
      </c>
      <c r="B23" s="5" t="s">
        <v>556</v>
      </c>
      <c r="C23" s="5">
        <v>613</v>
      </c>
      <c r="D23" s="5">
        <v>25347</v>
      </c>
      <c r="E23" s="5">
        <v>913</v>
      </c>
      <c r="F23" s="5">
        <v>24434</v>
      </c>
      <c r="G23" s="5">
        <v>10987</v>
      </c>
      <c r="H23" s="5">
        <v>9794</v>
      </c>
      <c r="I23" s="5">
        <v>1468</v>
      </c>
      <c r="J23" s="5">
        <v>1972</v>
      </c>
      <c r="K23" s="5">
        <v>154</v>
      </c>
      <c r="L23" s="5">
        <v>59</v>
      </c>
    </row>
    <row r="24" spans="1:12">
      <c r="A24" s="5">
        <v>1388</v>
      </c>
      <c r="B24" s="5" t="s">
        <v>557</v>
      </c>
      <c r="C24" s="5">
        <v>197</v>
      </c>
      <c r="D24" s="5">
        <v>7284</v>
      </c>
      <c r="E24" s="5">
        <v>184</v>
      </c>
      <c r="F24" s="5">
        <v>7100</v>
      </c>
      <c r="G24" s="5">
        <v>3206</v>
      </c>
      <c r="H24" s="5">
        <v>2566</v>
      </c>
      <c r="I24" s="5">
        <v>586</v>
      </c>
      <c r="J24" s="5">
        <v>673</v>
      </c>
      <c r="K24" s="5">
        <v>58</v>
      </c>
      <c r="L24" s="5">
        <v>11</v>
      </c>
    </row>
    <row r="25" spans="1:12">
      <c r="A25" s="5">
        <v>1388</v>
      </c>
      <c r="B25" s="5" t="s">
        <v>558</v>
      </c>
      <c r="C25" s="5">
        <v>277</v>
      </c>
      <c r="D25" s="5">
        <v>26409</v>
      </c>
      <c r="E25" s="5">
        <v>491</v>
      </c>
      <c r="F25" s="5">
        <v>25918</v>
      </c>
      <c r="G25" s="5">
        <v>8423</v>
      </c>
      <c r="H25" s="5">
        <v>10928</v>
      </c>
      <c r="I25" s="5">
        <v>3008</v>
      </c>
      <c r="J25" s="5">
        <v>3265</v>
      </c>
      <c r="K25" s="5">
        <v>272</v>
      </c>
      <c r="L25" s="5">
        <v>22</v>
      </c>
    </row>
    <row r="26" spans="1:12">
      <c r="A26" s="5">
        <v>1388</v>
      </c>
      <c r="B26" s="5" t="s">
        <v>559</v>
      </c>
      <c r="C26" s="5">
        <v>312</v>
      </c>
      <c r="D26" s="5">
        <v>16069</v>
      </c>
      <c r="E26" s="5">
        <v>470</v>
      </c>
      <c r="F26" s="5">
        <v>15599</v>
      </c>
      <c r="G26" s="5">
        <v>5544</v>
      </c>
      <c r="H26" s="5">
        <v>6582</v>
      </c>
      <c r="I26" s="5">
        <v>1490</v>
      </c>
      <c r="J26" s="5">
        <v>1815</v>
      </c>
      <c r="K26" s="5">
        <v>144</v>
      </c>
      <c r="L26" s="5">
        <v>24</v>
      </c>
    </row>
    <row r="27" spans="1:12">
      <c r="A27" s="5">
        <v>1388</v>
      </c>
      <c r="B27" s="5" t="s">
        <v>560</v>
      </c>
      <c r="C27" s="5">
        <v>61</v>
      </c>
      <c r="D27" s="5">
        <v>2677</v>
      </c>
      <c r="E27" s="5">
        <v>55</v>
      </c>
      <c r="F27" s="5">
        <v>2622</v>
      </c>
      <c r="G27" s="5">
        <v>1008</v>
      </c>
      <c r="H27" s="5">
        <v>857</v>
      </c>
      <c r="I27" s="5">
        <v>243</v>
      </c>
      <c r="J27" s="5">
        <v>458</v>
      </c>
      <c r="K27" s="5">
        <v>47</v>
      </c>
      <c r="L27" s="5">
        <v>9</v>
      </c>
    </row>
    <row r="28" spans="1:12">
      <c r="A28" s="5">
        <v>1388</v>
      </c>
      <c r="B28" s="5" t="s">
        <v>561</v>
      </c>
      <c r="C28" s="5">
        <v>297</v>
      </c>
      <c r="D28" s="5">
        <v>12135</v>
      </c>
      <c r="E28" s="5">
        <v>458</v>
      </c>
      <c r="F28" s="5">
        <v>11677</v>
      </c>
      <c r="G28" s="5">
        <v>5569</v>
      </c>
      <c r="H28" s="5">
        <v>3958</v>
      </c>
      <c r="I28" s="5">
        <v>720</v>
      </c>
      <c r="J28" s="5">
        <v>1310</v>
      </c>
      <c r="K28" s="5">
        <v>80</v>
      </c>
      <c r="L28" s="5">
        <v>40</v>
      </c>
    </row>
    <row r="29" spans="1:12">
      <c r="A29" s="5">
        <v>1388</v>
      </c>
      <c r="B29" s="5" t="s">
        <v>562</v>
      </c>
      <c r="C29" s="5">
        <v>666</v>
      </c>
      <c r="D29" s="5">
        <v>40373</v>
      </c>
      <c r="E29" s="5">
        <v>621</v>
      </c>
      <c r="F29" s="5">
        <v>39752</v>
      </c>
      <c r="G29" s="5">
        <v>14637</v>
      </c>
      <c r="H29" s="5">
        <v>17468</v>
      </c>
      <c r="I29" s="5">
        <v>2897</v>
      </c>
      <c r="J29" s="5">
        <v>4386</v>
      </c>
      <c r="K29" s="5">
        <v>263</v>
      </c>
      <c r="L29" s="5">
        <v>102</v>
      </c>
    </row>
    <row r="30" spans="1:12">
      <c r="A30" s="5">
        <v>1388</v>
      </c>
      <c r="B30" s="5" t="s">
        <v>563</v>
      </c>
      <c r="C30" s="5">
        <v>214</v>
      </c>
      <c r="D30" s="5">
        <v>11190</v>
      </c>
      <c r="E30" s="5">
        <v>218</v>
      </c>
      <c r="F30" s="5">
        <v>10972</v>
      </c>
      <c r="G30" s="5">
        <v>4370</v>
      </c>
      <c r="H30" s="5">
        <v>4655</v>
      </c>
      <c r="I30" s="5">
        <v>854</v>
      </c>
      <c r="J30" s="5">
        <v>966</v>
      </c>
      <c r="K30" s="5">
        <v>88</v>
      </c>
      <c r="L30" s="5">
        <v>39</v>
      </c>
    </row>
    <row r="31" spans="1:12">
      <c r="A31" s="5">
        <v>1388</v>
      </c>
      <c r="B31" s="5" t="s">
        <v>564</v>
      </c>
      <c r="C31" s="5">
        <v>985</v>
      </c>
      <c r="D31" s="5">
        <v>54591</v>
      </c>
      <c r="E31" s="5">
        <v>584</v>
      </c>
      <c r="F31" s="5">
        <v>54006</v>
      </c>
      <c r="G31" s="5">
        <v>21337</v>
      </c>
      <c r="H31" s="5">
        <v>22221</v>
      </c>
      <c r="I31" s="5">
        <v>3705</v>
      </c>
      <c r="J31" s="5">
        <v>6226</v>
      </c>
      <c r="K31" s="5">
        <v>417</v>
      </c>
      <c r="L31" s="5">
        <v>101</v>
      </c>
    </row>
    <row r="32" spans="1:12">
      <c r="A32" s="5">
        <v>1388</v>
      </c>
      <c r="B32" s="5" t="s">
        <v>565</v>
      </c>
      <c r="C32" s="5">
        <v>907</v>
      </c>
      <c r="D32" s="5">
        <v>80523</v>
      </c>
      <c r="E32" s="5">
        <v>1290</v>
      </c>
      <c r="F32" s="5">
        <v>79233</v>
      </c>
      <c r="G32" s="5">
        <v>30646</v>
      </c>
      <c r="H32" s="5">
        <v>31309</v>
      </c>
      <c r="I32" s="5">
        <v>7313</v>
      </c>
      <c r="J32" s="5">
        <v>8806</v>
      </c>
      <c r="K32" s="5">
        <v>1026</v>
      </c>
      <c r="L32" s="5">
        <v>132</v>
      </c>
    </row>
    <row r="33" spans="1:12">
      <c r="A33" s="5">
        <v>1388</v>
      </c>
      <c r="B33" s="5" t="s">
        <v>566</v>
      </c>
      <c r="C33" s="5">
        <v>247</v>
      </c>
      <c r="D33" s="5">
        <v>15698</v>
      </c>
      <c r="E33" s="5">
        <v>217</v>
      </c>
      <c r="F33" s="5">
        <v>15481</v>
      </c>
      <c r="G33" s="5">
        <v>6439</v>
      </c>
      <c r="H33" s="5">
        <v>5473</v>
      </c>
      <c r="I33" s="5">
        <v>1655</v>
      </c>
      <c r="J33" s="5">
        <v>1739</v>
      </c>
      <c r="K33" s="5">
        <v>133</v>
      </c>
      <c r="L33" s="5">
        <v>42</v>
      </c>
    </row>
    <row r="34" spans="1:12">
      <c r="A34" s="5">
        <v>1388</v>
      </c>
      <c r="B34" s="5" t="s">
        <v>567</v>
      </c>
      <c r="C34" s="5">
        <v>482</v>
      </c>
      <c r="D34" s="5">
        <v>17204</v>
      </c>
      <c r="E34" s="5">
        <v>500</v>
      </c>
      <c r="F34" s="5">
        <v>16704</v>
      </c>
      <c r="G34" s="5">
        <v>7453</v>
      </c>
      <c r="H34" s="5">
        <v>6539</v>
      </c>
      <c r="I34" s="5">
        <v>994</v>
      </c>
      <c r="J34" s="5">
        <v>1615</v>
      </c>
      <c r="K34" s="5">
        <v>82</v>
      </c>
      <c r="L34" s="5">
        <v>21</v>
      </c>
    </row>
    <row r="35" spans="1:12">
      <c r="A35" s="5">
        <v>1388</v>
      </c>
      <c r="B35" s="5" t="s">
        <v>568</v>
      </c>
      <c r="C35" s="5">
        <v>688</v>
      </c>
      <c r="D35" s="5">
        <v>51486</v>
      </c>
      <c r="E35" s="5">
        <v>931</v>
      </c>
      <c r="F35" s="5">
        <v>50555</v>
      </c>
      <c r="G35" s="5">
        <v>23133</v>
      </c>
      <c r="H35" s="5">
        <v>20369</v>
      </c>
      <c r="I35" s="5">
        <v>2803</v>
      </c>
      <c r="J35" s="5">
        <v>3989</v>
      </c>
      <c r="K35" s="5">
        <v>246</v>
      </c>
      <c r="L35" s="5">
        <v>16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5" t="s">
        <v>159</v>
      </c>
      <c r="B1" s="25"/>
      <c r="C1" s="24" t="str">
        <f>CONCATENATE("14-",'فهرست جداول'!E5,"-",MID('فهرست جداول'!A1, 58,10), "                  (میلیون ریال)")</f>
        <v>14-ارزش نهاده‌های فعالیت صنعتی کارگاه‏ها بر حسب استان-88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5.75" customHeight="1" thickBot="1">
      <c r="A2" s="32" t="s">
        <v>128</v>
      </c>
      <c r="B2" s="32" t="s">
        <v>152</v>
      </c>
      <c r="C2" s="26" t="s">
        <v>2</v>
      </c>
      <c r="D2" s="20" t="s">
        <v>22</v>
      </c>
      <c r="E2" s="20"/>
      <c r="F2" s="20"/>
      <c r="G2" s="20"/>
      <c r="H2" s="26" t="s">
        <v>23</v>
      </c>
      <c r="I2" s="26" t="s">
        <v>126</v>
      </c>
      <c r="J2" s="26" t="s">
        <v>24</v>
      </c>
      <c r="K2" s="26" t="s">
        <v>25</v>
      </c>
      <c r="L2" s="26" t="s">
        <v>26</v>
      </c>
      <c r="M2" s="26" t="s">
        <v>27</v>
      </c>
    </row>
    <row r="3" spans="1:13" ht="49.5" customHeight="1" thickBot="1">
      <c r="A3" s="33" t="s">
        <v>128</v>
      </c>
      <c r="B3" s="33"/>
      <c r="C3" s="28"/>
      <c r="D3" s="11" t="s">
        <v>2</v>
      </c>
      <c r="E3" s="11" t="s">
        <v>28</v>
      </c>
      <c r="F3" s="11" t="s">
        <v>29</v>
      </c>
      <c r="G3" s="11" t="s">
        <v>30</v>
      </c>
      <c r="H3" s="28"/>
      <c r="I3" s="28"/>
      <c r="J3" s="28"/>
      <c r="K3" s="28"/>
      <c r="L3" s="28"/>
      <c r="M3" s="28"/>
    </row>
    <row r="4" spans="1:13">
      <c r="A4" s="5">
        <v>1388</v>
      </c>
      <c r="B4" s="5" t="s">
        <v>537</v>
      </c>
      <c r="C4" s="5">
        <v>1385752996</v>
      </c>
      <c r="D4" s="5">
        <v>1322032187</v>
      </c>
      <c r="E4" s="5">
        <v>1275999091</v>
      </c>
      <c r="F4" s="5">
        <v>28911139</v>
      </c>
      <c r="G4" s="5">
        <v>17121956</v>
      </c>
      <c r="H4" s="5">
        <v>2111889</v>
      </c>
      <c r="I4" s="5">
        <v>8060008</v>
      </c>
      <c r="J4" s="5">
        <v>12766135</v>
      </c>
      <c r="K4" s="5">
        <v>13191007</v>
      </c>
      <c r="L4" s="5">
        <v>2295836</v>
      </c>
      <c r="M4" s="5">
        <v>25295935</v>
      </c>
    </row>
    <row r="5" spans="1:13">
      <c r="A5" s="5">
        <v>1388</v>
      </c>
      <c r="B5" s="5" t="s">
        <v>538</v>
      </c>
      <c r="C5" s="5">
        <v>64591638</v>
      </c>
      <c r="D5" s="5">
        <v>62564967</v>
      </c>
      <c r="E5" s="5">
        <v>61087122</v>
      </c>
      <c r="F5" s="5">
        <v>1029125</v>
      </c>
      <c r="G5" s="5">
        <v>448720</v>
      </c>
      <c r="H5" s="5">
        <v>119612</v>
      </c>
      <c r="I5" s="5">
        <v>200969</v>
      </c>
      <c r="J5" s="5">
        <v>377105</v>
      </c>
      <c r="K5" s="5">
        <v>412615</v>
      </c>
      <c r="L5" s="5">
        <v>55551</v>
      </c>
      <c r="M5" s="5">
        <v>860820</v>
      </c>
    </row>
    <row r="6" spans="1:13">
      <c r="A6" s="5">
        <v>1388</v>
      </c>
      <c r="B6" s="5" t="s">
        <v>539</v>
      </c>
      <c r="C6" s="5">
        <v>9287847</v>
      </c>
      <c r="D6" s="5">
        <v>8529169</v>
      </c>
      <c r="E6" s="5">
        <v>7961781</v>
      </c>
      <c r="F6" s="5">
        <v>441395</v>
      </c>
      <c r="G6" s="5">
        <v>125992</v>
      </c>
      <c r="H6" s="5">
        <v>18420</v>
      </c>
      <c r="I6" s="5">
        <v>106486</v>
      </c>
      <c r="J6" s="5">
        <v>322340</v>
      </c>
      <c r="K6" s="5">
        <v>173540</v>
      </c>
      <c r="L6" s="5">
        <v>9622</v>
      </c>
      <c r="M6" s="5">
        <v>128270</v>
      </c>
    </row>
    <row r="7" spans="1:13">
      <c r="A7" s="5">
        <v>1388</v>
      </c>
      <c r="B7" s="5" t="s">
        <v>540</v>
      </c>
      <c r="C7" s="5">
        <v>3389442</v>
      </c>
      <c r="D7" s="5">
        <v>3181885</v>
      </c>
      <c r="E7" s="5">
        <v>3014764</v>
      </c>
      <c r="F7" s="5">
        <v>119160</v>
      </c>
      <c r="G7" s="5">
        <v>47962</v>
      </c>
      <c r="H7" s="5">
        <v>8820</v>
      </c>
      <c r="I7" s="5">
        <v>30249</v>
      </c>
      <c r="J7" s="5">
        <v>44985</v>
      </c>
      <c r="K7" s="5">
        <v>58797</v>
      </c>
      <c r="L7" s="5">
        <v>1924</v>
      </c>
      <c r="M7" s="5">
        <v>62782</v>
      </c>
    </row>
    <row r="8" spans="1:13">
      <c r="A8" s="5">
        <v>1388</v>
      </c>
      <c r="B8" s="5" t="s">
        <v>541</v>
      </c>
      <c r="C8" s="5">
        <v>196909203</v>
      </c>
      <c r="D8" s="5">
        <v>185520763</v>
      </c>
      <c r="E8" s="5">
        <v>182588581</v>
      </c>
      <c r="F8" s="5">
        <v>1675656</v>
      </c>
      <c r="G8" s="5">
        <v>1256527</v>
      </c>
      <c r="H8" s="5">
        <v>436977</v>
      </c>
      <c r="I8" s="5">
        <v>3927781</v>
      </c>
      <c r="J8" s="5">
        <v>2043070</v>
      </c>
      <c r="K8" s="5">
        <v>1272166</v>
      </c>
      <c r="L8" s="5">
        <v>224555</v>
      </c>
      <c r="M8" s="5">
        <v>3483891</v>
      </c>
    </row>
    <row r="9" spans="1:13">
      <c r="A9" s="5">
        <v>1388</v>
      </c>
      <c r="B9" s="5" t="s">
        <v>542</v>
      </c>
      <c r="C9" s="5">
        <v>44737214</v>
      </c>
      <c r="D9" s="5">
        <v>42879622</v>
      </c>
      <c r="E9" s="5">
        <v>41306614</v>
      </c>
      <c r="F9" s="5">
        <v>1022579</v>
      </c>
      <c r="G9" s="5">
        <v>550429</v>
      </c>
      <c r="H9" s="5">
        <v>83170</v>
      </c>
      <c r="I9" s="5">
        <v>92907</v>
      </c>
      <c r="J9" s="5">
        <v>370372</v>
      </c>
      <c r="K9" s="5">
        <v>443397</v>
      </c>
      <c r="L9" s="5">
        <v>29130</v>
      </c>
      <c r="M9" s="5">
        <v>838616</v>
      </c>
    </row>
    <row r="10" spans="1:13">
      <c r="A10" s="5">
        <v>1388</v>
      </c>
      <c r="B10" s="5" t="s">
        <v>543</v>
      </c>
      <c r="C10" s="5">
        <v>840995</v>
      </c>
      <c r="D10" s="5">
        <v>688738</v>
      </c>
      <c r="E10" s="5">
        <v>635972</v>
      </c>
      <c r="F10" s="5">
        <v>45912</v>
      </c>
      <c r="G10" s="5">
        <v>6854</v>
      </c>
      <c r="H10" s="5">
        <v>10817</v>
      </c>
      <c r="I10" s="5">
        <v>21850</v>
      </c>
      <c r="J10" s="5">
        <v>25298</v>
      </c>
      <c r="K10" s="5">
        <v>37976</v>
      </c>
      <c r="L10" s="5">
        <v>2805</v>
      </c>
      <c r="M10" s="5">
        <v>53511</v>
      </c>
    </row>
    <row r="11" spans="1:13">
      <c r="A11" s="5">
        <v>1388</v>
      </c>
      <c r="B11" s="5" t="s">
        <v>544</v>
      </c>
      <c r="C11" s="5">
        <v>46219962</v>
      </c>
      <c r="D11" s="5">
        <v>42790606</v>
      </c>
      <c r="E11" s="5">
        <v>42491754</v>
      </c>
      <c r="F11" s="5">
        <v>67058</v>
      </c>
      <c r="G11" s="5">
        <v>231794</v>
      </c>
      <c r="H11" s="5">
        <v>67028</v>
      </c>
      <c r="I11" s="5">
        <v>30596</v>
      </c>
      <c r="J11" s="5">
        <v>1192478</v>
      </c>
      <c r="K11" s="5">
        <v>325469</v>
      </c>
      <c r="L11" s="5">
        <v>310974</v>
      </c>
      <c r="M11" s="5">
        <v>1502811</v>
      </c>
    </row>
    <row r="12" spans="1:13">
      <c r="A12" s="5">
        <v>1388</v>
      </c>
      <c r="B12" s="5" t="s">
        <v>545</v>
      </c>
      <c r="C12" s="5">
        <v>333880726</v>
      </c>
      <c r="D12" s="5">
        <v>319735189</v>
      </c>
      <c r="E12" s="5">
        <v>310591803</v>
      </c>
      <c r="F12" s="5">
        <v>7104739</v>
      </c>
      <c r="G12" s="5">
        <v>2038648</v>
      </c>
      <c r="H12" s="5">
        <v>353920</v>
      </c>
      <c r="I12" s="5">
        <v>737808</v>
      </c>
      <c r="J12" s="5">
        <v>2227780</v>
      </c>
      <c r="K12" s="5">
        <v>1668253</v>
      </c>
      <c r="L12" s="5">
        <v>161221</v>
      </c>
      <c r="M12" s="5">
        <v>8996555</v>
      </c>
    </row>
    <row r="13" spans="1:13">
      <c r="A13" s="5">
        <v>1388</v>
      </c>
      <c r="B13" s="5" t="s">
        <v>546</v>
      </c>
      <c r="C13" s="5">
        <v>4448397</v>
      </c>
      <c r="D13" s="5">
        <v>4250524</v>
      </c>
      <c r="E13" s="5">
        <v>4004024</v>
      </c>
      <c r="F13" s="5">
        <v>202956</v>
      </c>
      <c r="G13" s="5">
        <v>43544</v>
      </c>
      <c r="H13" s="5">
        <v>7846</v>
      </c>
      <c r="I13" s="5">
        <v>18062</v>
      </c>
      <c r="J13" s="5">
        <v>44548</v>
      </c>
      <c r="K13" s="5">
        <v>56926</v>
      </c>
      <c r="L13" s="5">
        <v>5677</v>
      </c>
      <c r="M13" s="5">
        <v>64814</v>
      </c>
    </row>
    <row r="14" spans="1:13">
      <c r="A14" s="5">
        <v>1388</v>
      </c>
      <c r="B14" s="5" t="s">
        <v>547</v>
      </c>
      <c r="C14" s="5">
        <v>2537172</v>
      </c>
      <c r="D14" s="5">
        <v>2347227</v>
      </c>
      <c r="E14" s="5">
        <v>2250745</v>
      </c>
      <c r="F14" s="5">
        <v>66646</v>
      </c>
      <c r="G14" s="5">
        <v>29836</v>
      </c>
      <c r="H14" s="5">
        <v>10538</v>
      </c>
      <c r="I14" s="5">
        <v>13860</v>
      </c>
      <c r="J14" s="5">
        <v>62067</v>
      </c>
      <c r="K14" s="5">
        <v>48803</v>
      </c>
      <c r="L14" s="5">
        <v>3866</v>
      </c>
      <c r="M14" s="5">
        <v>50811</v>
      </c>
    </row>
    <row r="15" spans="1:13">
      <c r="A15" s="5">
        <v>1388</v>
      </c>
      <c r="B15" s="5" t="s">
        <v>548</v>
      </c>
      <c r="C15" s="5">
        <v>47126081</v>
      </c>
      <c r="D15" s="5">
        <v>45152805</v>
      </c>
      <c r="E15" s="5">
        <v>42499670</v>
      </c>
      <c r="F15" s="5">
        <v>2149006</v>
      </c>
      <c r="G15" s="5">
        <v>504129</v>
      </c>
      <c r="H15" s="5">
        <v>75571</v>
      </c>
      <c r="I15" s="5">
        <v>115164</v>
      </c>
      <c r="J15" s="5">
        <v>576085</v>
      </c>
      <c r="K15" s="5">
        <v>576464</v>
      </c>
      <c r="L15" s="5">
        <v>76849</v>
      </c>
      <c r="M15" s="5">
        <v>553143</v>
      </c>
    </row>
    <row r="16" spans="1:13">
      <c r="A16" s="5">
        <v>1388</v>
      </c>
      <c r="B16" s="5" t="s">
        <v>549</v>
      </c>
      <c r="C16" s="5">
        <v>2183978</v>
      </c>
      <c r="D16" s="5">
        <v>1874316</v>
      </c>
      <c r="E16" s="5">
        <v>1507556</v>
      </c>
      <c r="F16" s="5">
        <v>116011</v>
      </c>
      <c r="G16" s="5">
        <v>250750</v>
      </c>
      <c r="H16" s="5">
        <v>13253</v>
      </c>
      <c r="I16" s="5">
        <v>6064</v>
      </c>
      <c r="J16" s="5">
        <v>133172</v>
      </c>
      <c r="K16" s="5">
        <v>87184</v>
      </c>
      <c r="L16" s="5">
        <v>2684</v>
      </c>
      <c r="M16" s="5">
        <v>67305</v>
      </c>
    </row>
    <row r="17" spans="1:13">
      <c r="A17" s="5">
        <v>1388</v>
      </c>
      <c r="B17" s="5" t="s">
        <v>550</v>
      </c>
      <c r="C17" s="5">
        <v>207386764</v>
      </c>
      <c r="D17" s="5">
        <v>199184166</v>
      </c>
      <c r="E17" s="5">
        <v>186055937</v>
      </c>
      <c r="F17" s="5">
        <v>5059164</v>
      </c>
      <c r="G17" s="5">
        <v>8069065</v>
      </c>
      <c r="H17" s="5">
        <v>181938</v>
      </c>
      <c r="I17" s="5">
        <v>588949</v>
      </c>
      <c r="J17" s="5">
        <v>1473992</v>
      </c>
      <c r="K17" s="5">
        <v>2371831</v>
      </c>
      <c r="L17" s="5">
        <v>999883</v>
      </c>
      <c r="M17" s="5">
        <v>2586004</v>
      </c>
    </row>
    <row r="18" spans="1:13">
      <c r="A18" s="5">
        <v>1388</v>
      </c>
      <c r="B18" s="5" t="s">
        <v>551</v>
      </c>
      <c r="C18" s="5">
        <v>12899412</v>
      </c>
      <c r="D18" s="5">
        <v>12015795</v>
      </c>
      <c r="E18" s="5">
        <v>11581406</v>
      </c>
      <c r="F18" s="5">
        <v>254961</v>
      </c>
      <c r="G18" s="5">
        <v>179428</v>
      </c>
      <c r="H18" s="5">
        <v>53428</v>
      </c>
      <c r="I18" s="5">
        <v>231689</v>
      </c>
      <c r="J18" s="5">
        <v>87534</v>
      </c>
      <c r="K18" s="5">
        <v>237866</v>
      </c>
      <c r="L18" s="5">
        <v>11433</v>
      </c>
      <c r="M18" s="5">
        <v>261668</v>
      </c>
    </row>
    <row r="19" spans="1:13">
      <c r="A19" s="5">
        <v>1388</v>
      </c>
      <c r="B19" s="5" t="s">
        <v>552</v>
      </c>
      <c r="C19" s="5">
        <v>15544218</v>
      </c>
      <c r="D19" s="5">
        <v>14796563</v>
      </c>
      <c r="E19" s="5">
        <v>14137617</v>
      </c>
      <c r="F19" s="5">
        <v>498354</v>
      </c>
      <c r="G19" s="5">
        <v>160591</v>
      </c>
      <c r="H19" s="5">
        <v>26102</v>
      </c>
      <c r="I19" s="5">
        <v>86749</v>
      </c>
      <c r="J19" s="5">
        <v>196613</v>
      </c>
      <c r="K19" s="5">
        <v>269745</v>
      </c>
      <c r="L19" s="5">
        <v>20903</v>
      </c>
      <c r="M19" s="5">
        <v>147544</v>
      </c>
    </row>
    <row r="20" spans="1:13">
      <c r="A20" s="5">
        <v>1388</v>
      </c>
      <c r="B20" s="5" t="s">
        <v>553</v>
      </c>
      <c r="C20" s="5">
        <v>1657139</v>
      </c>
      <c r="D20" s="5">
        <v>1336280</v>
      </c>
      <c r="E20" s="5">
        <v>1254316</v>
      </c>
      <c r="F20" s="5">
        <v>58564</v>
      </c>
      <c r="G20" s="5">
        <v>23400</v>
      </c>
      <c r="H20" s="5">
        <v>4979</v>
      </c>
      <c r="I20" s="5">
        <v>14551</v>
      </c>
      <c r="J20" s="5">
        <v>160788</v>
      </c>
      <c r="K20" s="5">
        <v>71482</v>
      </c>
      <c r="L20" s="5">
        <v>10251</v>
      </c>
      <c r="M20" s="5">
        <v>58807</v>
      </c>
    </row>
    <row r="21" spans="1:13">
      <c r="A21" s="5">
        <v>1388</v>
      </c>
      <c r="B21" s="5" t="s">
        <v>554</v>
      </c>
      <c r="C21" s="5">
        <v>38541908</v>
      </c>
      <c r="D21" s="5">
        <v>37001441</v>
      </c>
      <c r="E21" s="5">
        <v>35649512</v>
      </c>
      <c r="F21" s="5">
        <v>1045660</v>
      </c>
      <c r="G21" s="5">
        <v>306269</v>
      </c>
      <c r="H21" s="5">
        <v>57492</v>
      </c>
      <c r="I21" s="5">
        <v>184972</v>
      </c>
      <c r="J21" s="5">
        <v>369762</v>
      </c>
      <c r="K21" s="5">
        <v>369622</v>
      </c>
      <c r="L21" s="5">
        <v>45512</v>
      </c>
      <c r="M21" s="5">
        <v>513107</v>
      </c>
    </row>
    <row r="22" spans="1:13">
      <c r="A22" s="5">
        <v>1388</v>
      </c>
      <c r="B22" s="5" t="s">
        <v>555</v>
      </c>
      <c r="C22" s="5">
        <v>42394585</v>
      </c>
      <c r="D22" s="5">
        <v>40276598</v>
      </c>
      <c r="E22" s="5">
        <v>38008712</v>
      </c>
      <c r="F22" s="5">
        <v>1694553</v>
      </c>
      <c r="G22" s="5">
        <v>573333</v>
      </c>
      <c r="H22" s="5">
        <v>107200</v>
      </c>
      <c r="I22" s="5">
        <v>502221</v>
      </c>
      <c r="J22" s="5">
        <v>364422</v>
      </c>
      <c r="K22" s="5">
        <v>448906</v>
      </c>
      <c r="L22" s="5">
        <v>44888</v>
      </c>
      <c r="M22" s="5">
        <v>650351</v>
      </c>
    </row>
    <row r="23" spans="1:13">
      <c r="A23" s="5">
        <v>1388</v>
      </c>
      <c r="B23" s="5" t="s">
        <v>556</v>
      </c>
      <c r="C23" s="5">
        <v>9332645</v>
      </c>
      <c r="D23" s="5">
        <v>8895049</v>
      </c>
      <c r="E23" s="5">
        <v>8458177</v>
      </c>
      <c r="F23" s="5">
        <v>355844</v>
      </c>
      <c r="G23" s="5">
        <v>81029</v>
      </c>
      <c r="H23" s="5">
        <v>14268</v>
      </c>
      <c r="I23" s="5">
        <v>29144</v>
      </c>
      <c r="J23" s="5">
        <v>117316</v>
      </c>
      <c r="K23" s="5">
        <v>147693</v>
      </c>
      <c r="L23" s="5">
        <v>18660</v>
      </c>
      <c r="M23" s="5">
        <v>110514</v>
      </c>
    </row>
    <row r="24" spans="1:13">
      <c r="A24" s="5">
        <v>1388</v>
      </c>
      <c r="B24" s="5" t="s">
        <v>557</v>
      </c>
      <c r="C24" s="5">
        <v>1970035</v>
      </c>
      <c r="D24" s="5">
        <v>1797832</v>
      </c>
      <c r="E24" s="5">
        <v>1614886</v>
      </c>
      <c r="F24" s="5">
        <v>138384</v>
      </c>
      <c r="G24" s="5">
        <v>44561</v>
      </c>
      <c r="H24" s="5">
        <v>6817</v>
      </c>
      <c r="I24" s="5">
        <v>13543</v>
      </c>
      <c r="J24" s="5">
        <v>56824</v>
      </c>
      <c r="K24" s="5">
        <v>58015</v>
      </c>
      <c r="L24" s="5">
        <v>4414</v>
      </c>
      <c r="M24" s="5">
        <v>32591</v>
      </c>
    </row>
    <row r="25" spans="1:13">
      <c r="A25" s="5">
        <v>1388</v>
      </c>
      <c r="B25" s="5" t="s">
        <v>558</v>
      </c>
      <c r="C25" s="5">
        <v>26372079</v>
      </c>
      <c r="D25" s="5">
        <v>24741680</v>
      </c>
      <c r="E25" s="5">
        <v>24274715</v>
      </c>
      <c r="F25" s="5">
        <v>268043</v>
      </c>
      <c r="G25" s="5">
        <v>198922</v>
      </c>
      <c r="H25" s="5">
        <v>52809</v>
      </c>
      <c r="I25" s="5">
        <v>85917</v>
      </c>
      <c r="J25" s="5">
        <v>344176</v>
      </c>
      <c r="K25" s="5">
        <v>816397</v>
      </c>
      <c r="L25" s="5">
        <v>13835</v>
      </c>
      <c r="M25" s="5">
        <v>317265</v>
      </c>
    </row>
    <row r="26" spans="1:13">
      <c r="A26" s="5">
        <v>1388</v>
      </c>
      <c r="B26" s="5" t="s">
        <v>559</v>
      </c>
      <c r="C26" s="5">
        <v>14622514</v>
      </c>
      <c r="D26" s="5">
        <v>14075814</v>
      </c>
      <c r="E26" s="5">
        <v>13596620</v>
      </c>
      <c r="F26" s="5">
        <v>326447</v>
      </c>
      <c r="G26" s="5">
        <v>152748</v>
      </c>
      <c r="H26" s="5">
        <v>23543</v>
      </c>
      <c r="I26" s="5">
        <v>134506</v>
      </c>
      <c r="J26" s="5">
        <v>158698</v>
      </c>
      <c r="K26" s="5">
        <v>88241</v>
      </c>
      <c r="L26" s="5">
        <v>13718</v>
      </c>
      <c r="M26" s="5">
        <v>127995</v>
      </c>
    </row>
    <row r="27" spans="1:13">
      <c r="A27" s="5">
        <v>1388</v>
      </c>
      <c r="B27" s="5" t="s">
        <v>560</v>
      </c>
      <c r="C27" s="5">
        <v>744986</v>
      </c>
      <c r="D27" s="5">
        <v>681469</v>
      </c>
      <c r="E27" s="5">
        <v>602367</v>
      </c>
      <c r="F27" s="5">
        <v>73448</v>
      </c>
      <c r="G27" s="5">
        <v>5653</v>
      </c>
      <c r="H27" s="5">
        <v>1066</v>
      </c>
      <c r="I27" s="5">
        <v>2335</v>
      </c>
      <c r="J27" s="5">
        <v>17421</v>
      </c>
      <c r="K27" s="5">
        <v>13683</v>
      </c>
      <c r="L27" s="5">
        <v>3778</v>
      </c>
      <c r="M27" s="5">
        <v>25235</v>
      </c>
    </row>
    <row r="28" spans="1:13">
      <c r="A28" s="5">
        <v>1388</v>
      </c>
      <c r="B28" s="5" t="s">
        <v>561</v>
      </c>
      <c r="C28" s="5">
        <v>5687925</v>
      </c>
      <c r="D28" s="5">
        <v>5412807</v>
      </c>
      <c r="E28" s="5">
        <v>4962286</v>
      </c>
      <c r="F28" s="5">
        <v>394845</v>
      </c>
      <c r="G28" s="5">
        <v>55677</v>
      </c>
      <c r="H28" s="5">
        <v>13304</v>
      </c>
      <c r="I28" s="5">
        <v>74596</v>
      </c>
      <c r="J28" s="5">
        <v>58273</v>
      </c>
      <c r="K28" s="5">
        <v>61196</v>
      </c>
      <c r="L28" s="5">
        <v>4566</v>
      </c>
      <c r="M28" s="5">
        <v>63183</v>
      </c>
    </row>
    <row r="29" spans="1:13">
      <c r="A29" s="5">
        <v>1388</v>
      </c>
      <c r="B29" s="5" t="s">
        <v>562</v>
      </c>
      <c r="C29" s="5">
        <v>16803273</v>
      </c>
      <c r="D29" s="5">
        <v>16204957</v>
      </c>
      <c r="E29" s="5">
        <v>15027543</v>
      </c>
      <c r="F29" s="5">
        <v>1046415</v>
      </c>
      <c r="G29" s="5">
        <v>130999</v>
      </c>
      <c r="H29" s="5">
        <v>36912</v>
      </c>
      <c r="I29" s="5">
        <v>41791</v>
      </c>
      <c r="J29" s="5">
        <v>107775</v>
      </c>
      <c r="K29" s="5">
        <v>198785</v>
      </c>
      <c r="L29" s="5">
        <v>11045</v>
      </c>
      <c r="M29" s="5">
        <v>202007</v>
      </c>
    </row>
    <row r="30" spans="1:13">
      <c r="A30" s="5">
        <v>1388</v>
      </c>
      <c r="B30" s="5" t="s">
        <v>563</v>
      </c>
      <c r="C30" s="5">
        <v>3895742</v>
      </c>
      <c r="D30" s="5">
        <v>3536822</v>
      </c>
      <c r="E30" s="5">
        <v>3225001</v>
      </c>
      <c r="F30" s="5">
        <v>253966</v>
      </c>
      <c r="G30" s="5">
        <v>57855</v>
      </c>
      <c r="H30" s="5">
        <v>17657</v>
      </c>
      <c r="I30" s="5">
        <v>136592</v>
      </c>
      <c r="J30" s="5">
        <v>80948</v>
      </c>
      <c r="K30" s="5">
        <v>82049</v>
      </c>
      <c r="L30" s="5">
        <v>3281</v>
      </c>
      <c r="M30" s="5">
        <v>38394</v>
      </c>
    </row>
    <row r="31" spans="1:13">
      <c r="A31" s="5">
        <v>1388</v>
      </c>
      <c r="B31" s="5" t="s">
        <v>564</v>
      </c>
      <c r="C31" s="5">
        <v>28177307</v>
      </c>
      <c r="D31" s="5">
        <v>27210124</v>
      </c>
      <c r="E31" s="5">
        <v>25788389</v>
      </c>
      <c r="F31" s="5">
        <v>1213930</v>
      </c>
      <c r="G31" s="5">
        <v>207805</v>
      </c>
      <c r="H31" s="5">
        <v>72310</v>
      </c>
      <c r="I31" s="5">
        <v>118649</v>
      </c>
      <c r="J31" s="5">
        <v>232837</v>
      </c>
      <c r="K31" s="5">
        <v>290520</v>
      </c>
      <c r="L31" s="5">
        <v>13182</v>
      </c>
      <c r="M31" s="5">
        <v>239684</v>
      </c>
    </row>
    <row r="32" spans="1:13">
      <c r="A32" s="5">
        <v>1388</v>
      </c>
      <c r="B32" s="5" t="s">
        <v>565</v>
      </c>
      <c r="C32" s="5">
        <v>80227296</v>
      </c>
      <c r="D32" s="5">
        <v>77181508</v>
      </c>
      <c r="E32" s="5">
        <v>75016419</v>
      </c>
      <c r="F32" s="5">
        <v>1209564</v>
      </c>
      <c r="G32" s="5">
        <v>955524</v>
      </c>
      <c r="H32" s="5">
        <v>138494</v>
      </c>
      <c r="I32" s="5">
        <v>340212</v>
      </c>
      <c r="J32" s="5">
        <v>541545</v>
      </c>
      <c r="K32" s="5">
        <v>1074656</v>
      </c>
      <c r="L32" s="5">
        <v>85113</v>
      </c>
      <c r="M32" s="5">
        <v>865768</v>
      </c>
    </row>
    <row r="33" spans="1:13">
      <c r="A33" s="5">
        <v>1388</v>
      </c>
      <c r="B33" s="5" t="s">
        <v>566</v>
      </c>
      <c r="C33" s="5">
        <v>93882559</v>
      </c>
      <c r="D33" s="5">
        <v>90515849</v>
      </c>
      <c r="E33" s="5">
        <v>90075749</v>
      </c>
      <c r="F33" s="5">
        <v>282079</v>
      </c>
      <c r="G33" s="5">
        <v>158021</v>
      </c>
      <c r="H33" s="5">
        <v>54105</v>
      </c>
      <c r="I33" s="5">
        <v>52623</v>
      </c>
      <c r="J33" s="5">
        <v>452568</v>
      </c>
      <c r="K33" s="5">
        <v>641790</v>
      </c>
      <c r="L33" s="5">
        <v>31332</v>
      </c>
      <c r="M33" s="5">
        <v>2134291</v>
      </c>
    </row>
    <row r="34" spans="1:13">
      <c r="A34" s="5">
        <v>1388</v>
      </c>
      <c r="B34" s="5" t="s">
        <v>567</v>
      </c>
      <c r="C34" s="5">
        <v>7478420</v>
      </c>
      <c r="D34" s="5">
        <v>7028674</v>
      </c>
      <c r="E34" s="5">
        <v>6639917</v>
      </c>
      <c r="F34" s="5">
        <v>291596</v>
      </c>
      <c r="G34" s="5">
        <v>97161</v>
      </c>
      <c r="H34" s="5">
        <v>19162</v>
      </c>
      <c r="I34" s="5">
        <v>34554</v>
      </c>
      <c r="J34" s="5">
        <v>109203</v>
      </c>
      <c r="K34" s="5">
        <v>203326</v>
      </c>
      <c r="L34" s="5">
        <v>5444</v>
      </c>
      <c r="M34" s="5">
        <v>78057</v>
      </c>
    </row>
    <row r="35" spans="1:13">
      <c r="A35" s="5">
        <v>1388</v>
      </c>
      <c r="B35" s="5" t="s">
        <v>568</v>
      </c>
      <c r="C35" s="5">
        <v>21981531</v>
      </c>
      <c r="D35" s="5">
        <v>20622946</v>
      </c>
      <c r="E35" s="5">
        <v>20089138</v>
      </c>
      <c r="F35" s="5">
        <v>405080</v>
      </c>
      <c r="G35" s="5">
        <v>128729</v>
      </c>
      <c r="H35" s="5">
        <v>24331</v>
      </c>
      <c r="I35" s="5">
        <v>84618</v>
      </c>
      <c r="J35" s="5">
        <v>416142</v>
      </c>
      <c r="K35" s="5">
        <v>583615</v>
      </c>
      <c r="L35" s="5">
        <v>69739</v>
      </c>
      <c r="M35" s="5">
        <v>180139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5" t="s">
        <v>159</v>
      </c>
      <c r="B1" s="25"/>
      <c r="C1" s="24" t="str">
        <f>CONCATENATE("15-",'فهرست جداول'!E6,"-",MID('فهرست جداول'!A1, 58,10), "                  (میلیون ریال)")</f>
        <v>15-ارزش ستانده‏های فعالیت صنعتی کارگاه‏ها‌ بر ‌حسب استان-88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</row>
    <row r="2" spans="1:12" ht="58.5" customHeight="1" thickBot="1">
      <c r="A2" s="14" t="s">
        <v>128</v>
      </c>
      <c r="B2" s="14" t="s">
        <v>152</v>
      </c>
      <c r="C2" s="11" t="s">
        <v>2</v>
      </c>
      <c r="D2" s="11" t="s">
        <v>31</v>
      </c>
      <c r="E2" s="11" t="s">
        <v>32</v>
      </c>
      <c r="F2" s="11" t="s">
        <v>33</v>
      </c>
      <c r="G2" s="11" t="s">
        <v>34</v>
      </c>
      <c r="H2" s="11" t="s">
        <v>35</v>
      </c>
      <c r="I2" s="11" t="s">
        <v>36</v>
      </c>
      <c r="J2" s="11" t="s">
        <v>37</v>
      </c>
      <c r="K2" s="11" t="s">
        <v>38</v>
      </c>
      <c r="L2" s="11" t="s">
        <v>39</v>
      </c>
    </row>
    <row r="3" spans="1:12">
      <c r="A3" s="5">
        <v>1388</v>
      </c>
      <c r="B3" s="5" t="s">
        <v>537</v>
      </c>
      <c r="C3" s="5">
        <v>1899180142</v>
      </c>
      <c r="D3" s="5">
        <v>1842667974</v>
      </c>
      <c r="E3" s="5">
        <v>2911130</v>
      </c>
      <c r="F3" s="5">
        <v>3124637</v>
      </c>
      <c r="G3" s="5">
        <v>1435288</v>
      </c>
      <c r="H3" s="5">
        <v>179282</v>
      </c>
      <c r="I3" s="5">
        <v>4676660</v>
      </c>
      <c r="J3" s="5">
        <v>10766300</v>
      </c>
      <c r="K3" s="5">
        <v>27647388</v>
      </c>
      <c r="L3" s="5">
        <v>5771482</v>
      </c>
    </row>
    <row r="4" spans="1:12">
      <c r="A4" s="5">
        <v>1388</v>
      </c>
      <c r="B4" s="5" t="s">
        <v>538</v>
      </c>
      <c r="C4" s="5">
        <v>87154799</v>
      </c>
      <c r="D4" s="5">
        <v>83091423</v>
      </c>
      <c r="E4" s="5">
        <v>163477</v>
      </c>
      <c r="F4" s="5">
        <v>147435</v>
      </c>
      <c r="G4" s="5">
        <v>33099</v>
      </c>
      <c r="H4" s="5">
        <v>9450</v>
      </c>
      <c r="I4" s="5">
        <v>2377117</v>
      </c>
      <c r="J4" s="5">
        <v>251735</v>
      </c>
      <c r="K4" s="5">
        <v>1022100</v>
      </c>
      <c r="L4" s="5">
        <v>58963</v>
      </c>
    </row>
    <row r="5" spans="1:12">
      <c r="A5" s="5">
        <v>1388</v>
      </c>
      <c r="B5" s="5" t="s">
        <v>539</v>
      </c>
      <c r="C5" s="5">
        <v>15671184</v>
      </c>
      <c r="D5" s="5">
        <v>15052645</v>
      </c>
      <c r="E5" s="5">
        <v>74488</v>
      </c>
      <c r="F5" s="5">
        <v>46782</v>
      </c>
      <c r="G5" s="5">
        <v>0</v>
      </c>
      <c r="H5" s="5">
        <v>3094</v>
      </c>
      <c r="I5" s="5">
        <v>55060</v>
      </c>
      <c r="J5" s="5">
        <v>126474</v>
      </c>
      <c r="K5" s="5">
        <v>296702</v>
      </c>
      <c r="L5" s="5">
        <v>15937</v>
      </c>
    </row>
    <row r="6" spans="1:12">
      <c r="A6" s="5">
        <v>1388</v>
      </c>
      <c r="B6" s="5" t="s">
        <v>540</v>
      </c>
      <c r="C6" s="5">
        <v>5296625</v>
      </c>
      <c r="D6" s="5">
        <v>5023570</v>
      </c>
      <c r="E6" s="5">
        <v>19036</v>
      </c>
      <c r="F6" s="5">
        <v>11265</v>
      </c>
      <c r="G6" s="5">
        <v>0</v>
      </c>
      <c r="H6" s="5">
        <v>271</v>
      </c>
      <c r="I6" s="5">
        <v>6701</v>
      </c>
      <c r="J6" s="5">
        <v>39109</v>
      </c>
      <c r="K6" s="5">
        <v>192297</v>
      </c>
      <c r="L6" s="5">
        <v>4377</v>
      </c>
    </row>
    <row r="7" spans="1:12">
      <c r="A7" s="5">
        <v>1388</v>
      </c>
      <c r="B7" s="5" t="s">
        <v>541</v>
      </c>
      <c r="C7" s="5">
        <v>259463593</v>
      </c>
      <c r="D7" s="5">
        <v>250309080</v>
      </c>
      <c r="E7" s="5">
        <v>261950</v>
      </c>
      <c r="F7" s="5">
        <v>634754</v>
      </c>
      <c r="G7" s="5">
        <v>11147</v>
      </c>
      <c r="H7" s="5">
        <v>20830</v>
      </c>
      <c r="I7" s="5">
        <v>-183888</v>
      </c>
      <c r="J7" s="5">
        <v>4965955</v>
      </c>
      <c r="K7" s="5">
        <v>3162166</v>
      </c>
      <c r="L7" s="5">
        <v>281598</v>
      </c>
    </row>
    <row r="8" spans="1:12">
      <c r="A8" s="5">
        <v>1388</v>
      </c>
      <c r="B8" s="5" t="s">
        <v>542</v>
      </c>
      <c r="C8" s="5">
        <v>68823463</v>
      </c>
      <c r="D8" s="5">
        <v>66649726</v>
      </c>
      <c r="E8" s="5">
        <v>167841</v>
      </c>
      <c r="F8" s="5">
        <v>102612</v>
      </c>
      <c r="G8" s="5">
        <v>250</v>
      </c>
      <c r="H8" s="5">
        <v>4801</v>
      </c>
      <c r="I8" s="5">
        <v>120520</v>
      </c>
      <c r="J8" s="5">
        <v>108636</v>
      </c>
      <c r="K8" s="5">
        <v>1533202</v>
      </c>
      <c r="L8" s="5">
        <v>135876</v>
      </c>
    </row>
    <row r="9" spans="1:12">
      <c r="A9" s="5">
        <v>1388</v>
      </c>
      <c r="B9" s="5" t="s">
        <v>543</v>
      </c>
      <c r="C9" s="5">
        <v>1564608</v>
      </c>
      <c r="D9" s="5">
        <v>1504995</v>
      </c>
      <c r="E9" s="5">
        <v>1854</v>
      </c>
      <c r="F9" s="5">
        <v>13977</v>
      </c>
      <c r="G9" s="5">
        <v>0</v>
      </c>
      <c r="H9" s="5">
        <v>8</v>
      </c>
      <c r="I9" s="5">
        <v>-12613</v>
      </c>
      <c r="J9" s="5">
        <v>30516</v>
      </c>
      <c r="K9" s="5">
        <v>25754</v>
      </c>
      <c r="L9" s="5">
        <v>118</v>
      </c>
    </row>
    <row r="10" spans="1:12">
      <c r="A10" s="5">
        <v>1388</v>
      </c>
      <c r="B10" s="5" t="s">
        <v>544</v>
      </c>
      <c r="C10" s="5">
        <v>66163876</v>
      </c>
      <c r="D10" s="5">
        <v>63546453</v>
      </c>
      <c r="E10" s="5">
        <v>9599</v>
      </c>
      <c r="F10" s="5">
        <v>77172</v>
      </c>
      <c r="G10" s="5">
        <v>529547</v>
      </c>
      <c r="H10" s="5">
        <v>473</v>
      </c>
      <c r="I10" s="5">
        <v>-230064</v>
      </c>
      <c r="J10" s="5">
        <v>44986</v>
      </c>
      <c r="K10" s="5">
        <v>2172106</v>
      </c>
      <c r="L10" s="5">
        <v>13603</v>
      </c>
    </row>
    <row r="11" spans="1:12">
      <c r="A11" s="5">
        <v>1388</v>
      </c>
      <c r="B11" s="5" t="s">
        <v>545</v>
      </c>
      <c r="C11" s="5">
        <v>462092675</v>
      </c>
      <c r="D11" s="5">
        <v>446158619</v>
      </c>
      <c r="E11" s="5">
        <v>522476</v>
      </c>
      <c r="F11" s="5">
        <v>510257</v>
      </c>
      <c r="G11" s="5">
        <v>0</v>
      </c>
      <c r="H11" s="5">
        <v>27868</v>
      </c>
      <c r="I11" s="5">
        <v>1075326</v>
      </c>
      <c r="J11" s="5">
        <v>974391</v>
      </c>
      <c r="K11" s="5">
        <v>10017331</v>
      </c>
      <c r="L11" s="5">
        <v>2806407</v>
      </c>
    </row>
    <row r="12" spans="1:12">
      <c r="A12" s="5">
        <v>1388</v>
      </c>
      <c r="B12" s="5" t="s">
        <v>546</v>
      </c>
      <c r="C12" s="5">
        <v>6484208</v>
      </c>
      <c r="D12" s="5">
        <v>6271570</v>
      </c>
      <c r="E12" s="5">
        <v>11152</v>
      </c>
      <c r="F12" s="5">
        <v>9158</v>
      </c>
      <c r="G12" s="5">
        <v>0</v>
      </c>
      <c r="H12" s="5">
        <v>487</v>
      </c>
      <c r="I12" s="5">
        <v>62092</v>
      </c>
      <c r="J12" s="5">
        <v>46795</v>
      </c>
      <c r="K12" s="5">
        <v>82583</v>
      </c>
      <c r="L12" s="5">
        <v>371</v>
      </c>
    </row>
    <row r="13" spans="1:12">
      <c r="A13" s="5">
        <v>1388</v>
      </c>
      <c r="B13" s="5" t="s">
        <v>547</v>
      </c>
      <c r="C13" s="5">
        <v>4151519</v>
      </c>
      <c r="D13" s="5">
        <v>4029405</v>
      </c>
      <c r="E13" s="5">
        <v>8669</v>
      </c>
      <c r="F13" s="5">
        <v>14724</v>
      </c>
      <c r="G13" s="5">
        <v>0</v>
      </c>
      <c r="H13" s="5">
        <v>461</v>
      </c>
      <c r="I13" s="5">
        <v>-5763</v>
      </c>
      <c r="J13" s="5">
        <v>19646</v>
      </c>
      <c r="K13" s="5">
        <v>78758</v>
      </c>
      <c r="L13" s="5">
        <v>5619</v>
      </c>
    </row>
    <row r="14" spans="1:12">
      <c r="A14" s="5">
        <v>1388</v>
      </c>
      <c r="B14" s="5" t="s">
        <v>548</v>
      </c>
      <c r="C14" s="5">
        <v>69755064</v>
      </c>
      <c r="D14" s="5">
        <v>68216653</v>
      </c>
      <c r="E14" s="5">
        <v>147040</v>
      </c>
      <c r="F14" s="5">
        <v>145765</v>
      </c>
      <c r="G14" s="5">
        <v>0</v>
      </c>
      <c r="H14" s="5">
        <v>12109</v>
      </c>
      <c r="I14" s="5">
        <v>11520</v>
      </c>
      <c r="J14" s="5">
        <v>156392</v>
      </c>
      <c r="K14" s="5">
        <v>886963</v>
      </c>
      <c r="L14" s="5">
        <v>178622</v>
      </c>
    </row>
    <row r="15" spans="1:12">
      <c r="A15" s="5">
        <v>1388</v>
      </c>
      <c r="B15" s="5" t="s">
        <v>549</v>
      </c>
      <c r="C15" s="5">
        <v>5204952</v>
      </c>
      <c r="D15" s="5">
        <v>5115551</v>
      </c>
      <c r="E15" s="5">
        <v>17135</v>
      </c>
      <c r="F15" s="5">
        <v>39037</v>
      </c>
      <c r="G15" s="5">
        <v>0</v>
      </c>
      <c r="H15" s="5">
        <v>69</v>
      </c>
      <c r="I15" s="5">
        <v>-28237</v>
      </c>
      <c r="J15" s="5">
        <v>9592</v>
      </c>
      <c r="K15" s="5">
        <v>35308</v>
      </c>
      <c r="L15" s="5">
        <v>16497</v>
      </c>
    </row>
    <row r="16" spans="1:12">
      <c r="A16" s="5">
        <v>1388</v>
      </c>
      <c r="B16" s="5" t="s">
        <v>550</v>
      </c>
      <c r="C16" s="5">
        <v>258388639</v>
      </c>
      <c r="D16" s="5">
        <v>253606256</v>
      </c>
      <c r="E16" s="5">
        <v>391169</v>
      </c>
      <c r="F16" s="5">
        <v>217939</v>
      </c>
      <c r="G16" s="5">
        <v>859075</v>
      </c>
      <c r="H16" s="5">
        <v>11617</v>
      </c>
      <c r="I16" s="5">
        <v>1098300</v>
      </c>
      <c r="J16" s="5">
        <v>1041315</v>
      </c>
      <c r="K16" s="5">
        <v>646534</v>
      </c>
      <c r="L16" s="5">
        <v>516435</v>
      </c>
    </row>
    <row r="17" spans="1:12">
      <c r="A17" s="5">
        <v>1388</v>
      </c>
      <c r="B17" s="5" t="s">
        <v>551</v>
      </c>
      <c r="C17" s="5">
        <v>21591714</v>
      </c>
      <c r="D17" s="5">
        <v>20450127</v>
      </c>
      <c r="E17" s="5">
        <v>134185</v>
      </c>
      <c r="F17" s="5">
        <v>70304</v>
      </c>
      <c r="G17" s="5">
        <v>0</v>
      </c>
      <c r="H17" s="5">
        <v>3424</v>
      </c>
      <c r="I17" s="5">
        <v>9968</v>
      </c>
      <c r="J17" s="5">
        <v>280878</v>
      </c>
      <c r="K17" s="5">
        <v>489041</v>
      </c>
      <c r="L17" s="5">
        <v>153788</v>
      </c>
    </row>
    <row r="18" spans="1:12">
      <c r="A18" s="5">
        <v>1388</v>
      </c>
      <c r="B18" s="5" t="s">
        <v>552</v>
      </c>
      <c r="C18" s="5">
        <v>24054923</v>
      </c>
      <c r="D18" s="5">
        <v>23254517</v>
      </c>
      <c r="E18" s="5">
        <v>54884</v>
      </c>
      <c r="F18" s="5">
        <v>34256</v>
      </c>
      <c r="G18" s="5">
        <v>240</v>
      </c>
      <c r="H18" s="5">
        <v>3224</v>
      </c>
      <c r="I18" s="5">
        <v>85838</v>
      </c>
      <c r="J18" s="5">
        <v>110941</v>
      </c>
      <c r="K18" s="5">
        <v>340816</v>
      </c>
      <c r="L18" s="5">
        <v>170208</v>
      </c>
    </row>
    <row r="19" spans="1:12">
      <c r="A19" s="5">
        <v>1388</v>
      </c>
      <c r="B19" s="5" t="s">
        <v>553</v>
      </c>
      <c r="C19" s="5">
        <v>3147378</v>
      </c>
      <c r="D19" s="5">
        <v>2957783</v>
      </c>
      <c r="E19" s="5">
        <v>7986</v>
      </c>
      <c r="F19" s="5">
        <v>5882</v>
      </c>
      <c r="G19" s="5">
        <v>0</v>
      </c>
      <c r="H19" s="5">
        <v>1877</v>
      </c>
      <c r="I19" s="5">
        <v>5121</v>
      </c>
      <c r="J19" s="5">
        <v>18003</v>
      </c>
      <c r="K19" s="5">
        <v>150445</v>
      </c>
      <c r="L19" s="5">
        <v>281</v>
      </c>
    </row>
    <row r="20" spans="1:12">
      <c r="A20" s="5">
        <v>1388</v>
      </c>
      <c r="B20" s="5" t="s">
        <v>554</v>
      </c>
      <c r="C20" s="5">
        <v>53681982</v>
      </c>
      <c r="D20" s="5">
        <v>52561088</v>
      </c>
      <c r="E20" s="5">
        <v>99004</v>
      </c>
      <c r="F20" s="5">
        <v>121883</v>
      </c>
      <c r="G20" s="5">
        <v>0</v>
      </c>
      <c r="H20" s="5">
        <v>6513</v>
      </c>
      <c r="I20" s="5">
        <v>-112305</v>
      </c>
      <c r="J20" s="5">
        <v>388179</v>
      </c>
      <c r="K20" s="5">
        <v>549658</v>
      </c>
      <c r="L20" s="5">
        <v>67963</v>
      </c>
    </row>
    <row r="21" spans="1:12">
      <c r="A21" s="5">
        <v>1388</v>
      </c>
      <c r="B21" s="5" t="s">
        <v>555</v>
      </c>
      <c r="C21" s="5">
        <v>64826040</v>
      </c>
      <c r="D21" s="5">
        <v>61933607</v>
      </c>
      <c r="E21" s="5">
        <v>156762</v>
      </c>
      <c r="F21" s="5">
        <v>146742</v>
      </c>
      <c r="G21" s="5">
        <v>0</v>
      </c>
      <c r="H21" s="5">
        <v>5108</v>
      </c>
      <c r="I21" s="5">
        <v>541598</v>
      </c>
      <c r="J21" s="5">
        <v>645068</v>
      </c>
      <c r="K21" s="5">
        <v>1081038</v>
      </c>
      <c r="L21" s="5">
        <v>316117</v>
      </c>
    </row>
    <row r="22" spans="1:12">
      <c r="A22" s="5">
        <v>1388</v>
      </c>
      <c r="B22" s="5" t="s">
        <v>556</v>
      </c>
      <c r="C22" s="5">
        <v>13710532</v>
      </c>
      <c r="D22" s="5">
        <v>13280699</v>
      </c>
      <c r="E22" s="5">
        <v>17636</v>
      </c>
      <c r="F22" s="5">
        <v>18569</v>
      </c>
      <c r="G22" s="5">
        <v>50</v>
      </c>
      <c r="H22" s="5">
        <v>1840</v>
      </c>
      <c r="I22" s="5">
        <v>10272</v>
      </c>
      <c r="J22" s="5">
        <v>37277</v>
      </c>
      <c r="K22" s="5">
        <v>331080</v>
      </c>
      <c r="L22" s="5">
        <v>13110</v>
      </c>
    </row>
    <row r="23" spans="1:12">
      <c r="A23" s="5">
        <v>1388</v>
      </c>
      <c r="B23" s="5" t="s">
        <v>557</v>
      </c>
      <c r="C23" s="5">
        <v>3687924</v>
      </c>
      <c r="D23" s="5">
        <v>3645838</v>
      </c>
      <c r="E23" s="5">
        <v>4330</v>
      </c>
      <c r="F23" s="5">
        <v>8986</v>
      </c>
      <c r="G23" s="5">
        <v>0</v>
      </c>
      <c r="H23" s="5">
        <v>762</v>
      </c>
      <c r="I23" s="5">
        <v>-99967</v>
      </c>
      <c r="J23" s="5">
        <v>21283</v>
      </c>
      <c r="K23" s="5">
        <v>93723</v>
      </c>
      <c r="L23" s="5">
        <v>12971</v>
      </c>
    </row>
    <row r="24" spans="1:12">
      <c r="A24" s="5">
        <v>1388</v>
      </c>
      <c r="B24" s="5" t="s">
        <v>558</v>
      </c>
      <c r="C24" s="5">
        <v>43432950</v>
      </c>
      <c r="D24" s="5">
        <v>43072986</v>
      </c>
      <c r="E24" s="5">
        <v>78531</v>
      </c>
      <c r="F24" s="5">
        <v>66862</v>
      </c>
      <c r="G24" s="5">
        <v>375</v>
      </c>
      <c r="H24" s="5">
        <v>818</v>
      </c>
      <c r="I24" s="5">
        <v>-296391</v>
      </c>
      <c r="J24" s="5">
        <v>111360</v>
      </c>
      <c r="K24" s="5">
        <v>317880</v>
      </c>
      <c r="L24" s="5">
        <v>80527</v>
      </c>
    </row>
    <row r="25" spans="1:12">
      <c r="A25" s="5">
        <v>1388</v>
      </c>
      <c r="B25" s="5" t="s">
        <v>559</v>
      </c>
      <c r="C25" s="5">
        <v>21135522</v>
      </c>
      <c r="D25" s="5">
        <v>20507958</v>
      </c>
      <c r="E25" s="5">
        <v>132617</v>
      </c>
      <c r="F25" s="5">
        <v>52788</v>
      </c>
      <c r="G25" s="5">
        <v>0</v>
      </c>
      <c r="H25" s="5">
        <v>173</v>
      </c>
      <c r="I25" s="5">
        <v>-19515</v>
      </c>
      <c r="J25" s="5">
        <v>193620</v>
      </c>
      <c r="K25" s="5">
        <v>203793</v>
      </c>
      <c r="L25" s="5">
        <v>64089</v>
      </c>
    </row>
    <row r="26" spans="1:12">
      <c r="A26" s="5">
        <v>1388</v>
      </c>
      <c r="B26" s="5" t="s">
        <v>560</v>
      </c>
      <c r="C26" s="5">
        <v>1662175</v>
      </c>
      <c r="D26" s="5">
        <v>1616958</v>
      </c>
      <c r="E26" s="5">
        <v>2825</v>
      </c>
      <c r="F26" s="5">
        <v>1442</v>
      </c>
      <c r="G26" s="5">
        <v>0</v>
      </c>
      <c r="H26" s="5">
        <v>173</v>
      </c>
      <c r="I26" s="5">
        <v>-5356</v>
      </c>
      <c r="J26" s="5">
        <v>2932</v>
      </c>
      <c r="K26" s="5">
        <v>40433</v>
      </c>
      <c r="L26" s="5">
        <v>2768</v>
      </c>
    </row>
    <row r="27" spans="1:12">
      <c r="A27" s="5">
        <v>1388</v>
      </c>
      <c r="B27" s="5" t="s">
        <v>561</v>
      </c>
      <c r="C27" s="5">
        <v>7595587</v>
      </c>
      <c r="D27" s="5">
        <v>7354831</v>
      </c>
      <c r="E27" s="5">
        <v>6689</v>
      </c>
      <c r="F27" s="5">
        <v>16999</v>
      </c>
      <c r="G27" s="5">
        <v>0</v>
      </c>
      <c r="H27" s="5">
        <v>248</v>
      </c>
      <c r="I27" s="5">
        <v>-3019</v>
      </c>
      <c r="J27" s="5">
        <v>88382</v>
      </c>
      <c r="K27" s="5">
        <v>114975</v>
      </c>
      <c r="L27" s="5">
        <v>16482</v>
      </c>
    </row>
    <row r="28" spans="1:12">
      <c r="A28" s="5">
        <v>1388</v>
      </c>
      <c r="B28" s="5" t="s">
        <v>562</v>
      </c>
      <c r="C28" s="5">
        <v>25637968</v>
      </c>
      <c r="D28" s="5">
        <v>24453893</v>
      </c>
      <c r="E28" s="5">
        <v>99843</v>
      </c>
      <c r="F28" s="5">
        <v>136715</v>
      </c>
      <c r="G28" s="5">
        <v>0</v>
      </c>
      <c r="H28" s="5">
        <v>855</v>
      </c>
      <c r="I28" s="5">
        <v>131600</v>
      </c>
      <c r="J28" s="5">
        <v>72517</v>
      </c>
      <c r="K28" s="5">
        <v>431954</v>
      </c>
      <c r="L28" s="5">
        <v>310592</v>
      </c>
    </row>
    <row r="29" spans="1:12">
      <c r="A29" s="5">
        <v>1388</v>
      </c>
      <c r="B29" s="5" t="s">
        <v>563</v>
      </c>
      <c r="C29" s="5">
        <v>6805211</v>
      </c>
      <c r="D29" s="5">
        <v>6355755</v>
      </c>
      <c r="E29" s="5">
        <v>35871</v>
      </c>
      <c r="F29" s="5">
        <v>21541</v>
      </c>
      <c r="G29" s="5">
        <v>0</v>
      </c>
      <c r="H29" s="5">
        <v>776</v>
      </c>
      <c r="I29" s="5">
        <v>-14969</v>
      </c>
      <c r="J29" s="5">
        <v>161616</v>
      </c>
      <c r="K29" s="5">
        <v>143749</v>
      </c>
      <c r="L29" s="5">
        <v>100873</v>
      </c>
    </row>
    <row r="30" spans="1:12">
      <c r="A30" s="5">
        <v>1388</v>
      </c>
      <c r="B30" s="5" t="s">
        <v>564</v>
      </c>
      <c r="C30" s="5">
        <v>39846243</v>
      </c>
      <c r="D30" s="5">
        <v>38365228</v>
      </c>
      <c r="E30" s="5">
        <v>53746</v>
      </c>
      <c r="F30" s="5">
        <v>120148</v>
      </c>
      <c r="G30" s="5">
        <v>1505</v>
      </c>
      <c r="H30" s="5">
        <v>2097</v>
      </c>
      <c r="I30" s="5">
        <v>256494</v>
      </c>
      <c r="J30" s="5">
        <v>151559</v>
      </c>
      <c r="K30" s="5">
        <v>762000</v>
      </c>
      <c r="L30" s="5">
        <v>133465</v>
      </c>
    </row>
    <row r="31" spans="1:12">
      <c r="A31" s="5">
        <v>1388</v>
      </c>
      <c r="B31" s="5" t="s">
        <v>565</v>
      </c>
      <c r="C31" s="5">
        <v>108527712</v>
      </c>
      <c r="D31" s="5">
        <v>106810279</v>
      </c>
      <c r="E31" s="5">
        <v>123726</v>
      </c>
      <c r="F31" s="5">
        <v>187742</v>
      </c>
      <c r="G31" s="5">
        <v>0</v>
      </c>
      <c r="H31" s="5">
        <v>29244</v>
      </c>
      <c r="I31" s="5">
        <v>-767983</v>
      </c>
      <c r="J31" s="5">
        <v>428921</v>
      </c>
      <c r="K31" s="5">
        <v>1547729</v>
      </c>
      <c r="L31" s="5">
        <v>168054</v>
      </c>
    </row>
    <row r="32" spans="1:12">
      <c r="A32" s="5">
        <v>1388</v>
      </c>
      <c r="B32" s="5" t="s">
        <v>566</v>
      </c>
      <c r="C32" s="5">
        <v>102440321</v>
      </c>
      <c r="D32" s="5">
        <v>101531774</v>
      </c>
      <c r="E32" s="5">
        <v>33597</v>
      </c>
      <c r="F32" s="5">
        <v>62321</v>
      </c>
      <c r="G32" s="5">
        <v>0</v>
      </c>
      <c r="H32" s="5">
        <v>295</v>
      </c>
      <c r="I32" s="5">
        <v>396088</v>
      </c>
      <c r="J32" s="5">
        <v>72147</v>
      </c>
      <c r="K32" s="5">
        <v>289135</v>
      </c>
      <c r="L32" s="5">
        <v>54964</v>
      </c>
    </row>
    <row r="33" spans="1:12">
      <c r="A33" s="5">
        <v>1388</v>
      </c>
      <c r="B33" s="5" t="s">
        <v>567</v>
      </c>
      <c r="C33" s="5">
        <v>11700181</v>
      </c>
      <c r="D33" s="5">
        <v>11403911</v>
      </c>
      <c r="E33" s="5">
        <v>34674</v>
      </c>
      <c r="F33" s="5">
        <v>47085</v>
      </c>
      <c r="G33" s="5">
        <v>0</v>
      </c>
      <c r="H33" s="5">
        <v>719</v>
      </c>
      <c r="I33" s="5">
        <v>17780</v>
      </c>
      <c r="J33" s="5">
        <v>40202</v>
      </c>
      <c r="K33" s="5">
        <v>153496</v>
      </c>
      <c r="L33" s="5">
        <v>2315</v>
      </c>
    </row>
    <row r="34" spans="1:12">
      <c r="A34" s="5">
        <v>1388</v>
      </c>
      <c r="B34" s="5" t="s">
        <v>568</v>
      </c>
      <c r="C34" s="5">
        <v>35480571</v>
      </c>
      <c r="D34" s="5">
        <v>34534797</v>
      </c>
      <c r="E34" s="5">
        <v>38338</v>
      </c>
      <c r="F34" s="5">
        <v>33496</v>
      </c>
      <c r="G34" s="5">
        <v>0</v>
      </c>
      <c r="H34" s="5">
        <v>29600</v>
      </c>
      <c r="I34" s="5">
        <v>195338</v>
      </c>
      <c r="J34" s="5">
        <v>125874</v>
      </c>
      <c r="K34" s="5">
        <v>454638</v>
      </c>
      <c r="L34" s="5">
        <v>68490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5" t="s">
        <v>159</v>
      </c>
      <c r="B1" s="25"/>
      <c r="C1" s="24" t="str">
        <f>CONCATENATE("16-",'فهرست جداول'!E7,"-",MID('فهرست جداول'!A1, 58,10), "                  (میلیون ریال)")</f>
        <v>16-ارزش سوخت، آب‌ و برق خریداری شده کارگاه‏ها بر حسب نوع سوخت و استان-88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39" customHeight="1" thickBot="1">
      <c r="A2" s="14" t="s">
        <v>128</v>
      </c>
      <c r="B2" s="14" t="s">
        <v>152</v>
      </c>
      <c r="C2" s="11" t="s">
        <v>2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</row>
    <row r="3" spans="1:15">
      <c r="A3" s="5">
        <v>1388</v>
      </c>
      <c r="B3" s="5" t="s">
        <v>537</v>
      </c>
      <c r="C3" s="5">
        <v>28252978</v>
      </c>
      <c r="D3" s="5">
        <v>43184</v>
      </c>
      <c r="E3" s="5">
        <v>950686</v>
      </c>
      <c r="F3" s="5">
        <v>478418</v>
      </c>
      <c r="G3" s="5">
        <v>7674940</v>
      </c>
      <c r="H3" s="5">
        <v>678473</v>
      </c>
      <c r="I3" s="5">
        <v>2654518</v>
      </c>
      <c r="J3" s="5">
        <v>64870</v>
      </c>
      <c r="K3" s="5">
        <v>1137</v>
      </c>
      <c r="L3" s="5">
        <v>0</v>
      </c>
      <c r="M3" s="5">
        <v>219908</v>
      </c>
      <c r="N3" s="5">
        <v>13191007</v>
      </c>
      <c r="O3" s="5">
        <v>2295836</v>
      </c>
    </row>
    <row r="4" spans="1:15">
      <c r="A4" s="5">
        <v>1388</v>
      </c>
      <c r="B4" s="5" t="s">
        <v>538</v>
      </c>
      <c r="C4" s="5">
        <v>845270</v>
      </c>
      <c r="D4" s="5">
        <v>2330</v>
      </c>
      <c r="E4" s="5">
        <v>21630</v>
      </c>
      <c r="F4" s="5">
        <v>12259</v>
      </c>
      <c r="G4" s="5">
        <v>169458</v>
      </c>
      <c r="H4" s="5">
        <v>31727</v>
      </c>
      <c r="I4" s="5">
        <v>50112</v>
      </c>
      <c r="J4" s="5">
        <v>129</v>
      </c>
      <c r="K4" s="5">
        <v>26</v>
      </c>
      <c r="L4" s="5">
        <v>0</v>
      </c>
      <c r="M4" s="5">
        <v>89433</v>
      </c>
      <c r="N4" s="5">
        <v>412615</v>
      </c>
      <c r="O4" s="5">
        <v>55551</v>
      </c>
    </row>
    <row r="5" spans="1:15">
      <c r="A5" s="5">
        <v>1388</v>
      </c>
      <c r="B5" s="5" t="s">
        <v>539</v>
      </c>
      <c r="C5" s="5">
        <v>505502</v>
      </c>
      <c r="D5" s="5">
        <v>768</v>
      </c>
      <c r="E5" s="5">
        <v>23374</v>
      </c>
      <c r="F5" s="5">
        <v>21209</v>
      </c>
      <c r="G5" s="5">
        <v>147409</v>
      </c>
      <c r="H5" s="5">
        <v>16499</v>
      </c>
      <c r="I5" s="5">
        <v>108053</v>
      </c>
      <c r="J5" s="5">
        <v>4922</v>
      </c>
      <c r="K5" s="5">
        <v>23</v>
      </c>
      <c r="L5" s="5">
        <v>0</v>
      </c>
      <c r="M5" s="5">
        <v>84</v>
      </c>
      <c r="N5" s="5">
        <v>173540</v>
      </c>
      <c r="O5" s="5">
        <v>9622</v>
      </c>
    </row>
    <row r="6" spans="1:15">
      <c r="A6" s="5">
        <v>1388</v>
      </c>
      <c r="B6" s="5" t="s">
        <v>540</v>
      </c>
      <c r="C6" s="5">
        <v>105707</v>
      </c>
      <c r="D6" s="5">
        <v>239</v>
      </c>
      <c r="E6" s="5">
        <v>5984</v>
      </c>
      <c r="F6" s="5">
        <v>1075</v>
      </c>
      <c r="G6" s="5">
        <v>27212</v>
      </c>
      <c r="H6" s="5">
        <v>4159</v>
      </c>
      <c r="I6" s="5">
        <v>6282</v>
      </c>
      <c r="J6" s="5">
        <v>31</v>
      </c>
      <c r="K6" s="5">
        <v>0</v>
      </c>
      <c r="L6" s="5">
        <v>0</v>
      </c>
      <c r="M6" s="5">
        <v>3</v>
      </c>
      <c r="N6" s="5">
        <v>58797</v>
      </c>
      <c r="O6" s="5">
        <v>1924</v>
      </c>
    </row>
    <row r="7" spans="1:15">
      <c r="A7" s="5">
        <v>1388</v>
      </c>
      <c r="B7" s="5" t="s">
        <v>541</v>
      </c>
      <c r="C7" s="5">
        <v>3539790</v>
      </c>
      <c r="D7" s="5">
        <v>5168</v>
      </c>
      <c r="E7" s="5">
        <v>72560</v>
      </c>
      <c r="F7" s="5">
        <v>92347</v>
      </c>
      <c r="G7" s="5">
        <v>1261330</v>
      </c>
      <c r="H7" s="5">
        <v>61134</v>
      </c>
      <c r="I7" s="5">
        <v>535053</v>
      </c>
      <c r="J7" s="5">
        <v>3327</v>
      </c>
      <c r="K7" s="5">
        <v>52</v>
      </c>
      <c r="L7" s="5">
        <v>0</v>
      </c>
      <c r="M7" s="5">
        <v>12098</v>
      </c>
      <c r="N7" s="5">
        <v>1272166</v>
      </c>
      <c r="O7" s="5">
        <v>224555</v>
      </c>
    </row>
    <row r="8" spans="1:15">
      <c r="A8" s="5">
        <v>1388</v>
      </c>
      <c r="B8" s="5" t="s">
        <v>542</v>
      </c>
      <c r="C8" s="5">
        <v>842899</v>
      </c>
      <c r="D8" s="5">
        <v>1146</v>
      </c>
      <c r="E8" s="5">
        <v>33556</v>
      </c>
      <c r="F8" s="5">
        <v>21932</v>
      </c>
      <c r="G8" s="5">
        <v>199358</v>
      </c>
      <c r="H8" s="5">
        <v>27139</v>
      </c>
      <c r="I8" s="5">
        <v>86512</v>
      </c>
      <c r="J8" s="5">
        <v>21</v>
      </c>
      <c r="K8" s="5">
        <v>23</v>
      </c>
      <c r="L8" s="5">
        <v>0</v>
      </c>
      <c r="M8" s="5">
        <v>687</v>
      </c>
      <c r="N8" s="5">
        <v>443397</v>
      </c>
      <c r="O8" s="5">
        <v>29130</v>
      </c>
    </row>
    <row r="9" spans="1:15">
      <c r="A9" s="5">
        <v>1388</v>
      </c>
      <c r="B9" s="5" t="s">
        <v>543</v>
      </c>
      <c r="C9" s="5">
        <v>66078</v>
      </c>
      <c r="D9" s="5">
        <v>91</v>
      </c>
      <c r="E9" s="5">
        <v>2046</v>
      </c>
      <c r="F9" s="5">
        <v>699</v>
      </c>
      <c r="G9" s="5">
        <v>4382</v>
      </c>
      <c r="H9" s="5">
        <v>1225</v>
      </c>
      <c r="I9" s="5">
        <v>16833</v>
      </c>
      <c r="J9" s="5">
        <v>2</v>
      </c>
      <c r="K9" s="5">
        <v>20</v>
      </c>
      <c r="L9" s="5">
        <v>0</v>
      </c>
      <c r="M9" s="5">
        <v>0</v>
      </c>
      <c r="N9" s="5">
        <v>37976</v>
      </c>
      <c r="O9" s="5">
        <v>2805</v>
      </c>
    </row>
    <row r="10" spans="1:15">
      <c r="A10" s="5">
        <v>1388</v>
      </c>
      <c r="B10" s="5" t="s">
        <v>544</v>
      </c>
      <c r="C10" s="5">
        <v>1828922</v>
      </c>
      <c r="D10" s="5">
        <v>155</v>
      </c>
      <c r="E10" s="5">
        <v>6561</v>
      </c>
      <c r="F10" s="5">
        <v>403</v>
      </c>
      <c r="G10" s="5">
        <v>1114182</v>
      </c>
      <c r="H10" s="5">
        <v>44420</v>
      </c>
      <c r="I10" s="5">
        <v>26655</v>
      </c>
      <c r="J10" s="5">
        <v>3</v>
      </c>
      <c r="K10" s="5">
        <v>0</v>
      </c>
      <c r="L10" s="5">
        <v>0</v>
      </c>
      <c r="M10" s="5">
        <v>98</v>
      </c>
      <c r="N10" s="5">
        <v>325469</v>
      </c>
      <c r="O10" s="5">
        <v>310974</v>
      </c>
    </row>
    <row r="11" spans="1:15">
      <c r="A11" s="5">
        <v>1388</v>
      </c>
      <c r="B11" s="5" t="s">
        <v>545</v>
      </c>
      <c r="C11" s="5">
        <v>4057254</v>
      </c>
      <c r="D11" s="5">
        <v>6957</v>
      </c>
      <c r="E11" s="5">
        <v>157043</v>
      </c>
      <c r="F11" s="5">
        <v>58401</v>
      </c>
      <c r="G11" s="5">
        <v>869491</v>
      </c>
      <c r="H11" s="5">
        <v>182677</v>
      </c>
      <c r="I11" s="5">
        <v>940535</v>
      </c>
      <c r="J11" s="5">
        <v>410</v>
      </c>
      <c r="K11" s="5">
        <v>140</v>
      </c>
      <c r="L11" s="5">
        <v>0</v>
      </c>
      <c r="M11" s="5">
        <v>12125</v>
      </c>
      <c r="N11" s="5">
        <v>1668253</v>
      </c>
      <c r="O11" s="5">
        <v>161221</v>
      </c>
    </row>
    <row r="12" spans="1:15">
      <c r="A12" s="5">
        <v>1388</v>
      </c>
      <c r="B12" s="5" t="s">
        <v>546</v>
      </c>
      <c r="C12" s="5">
        <v>107150</v>
      </c>
      <c r="D12" s="5">
        <v>168</v>
      </c>
      <c r="E12" s="5">
        <v>3017</v>
      </c>
      <c r="F12" s="5">
        <v>1944</v>
      </c>
      <c r="G12" s="5">
        <v>27404</v>
      </c>
      <c r="H12" s="5">
        <v>3469</v>
      </c>
      <c r="I12" s="5">
        <v>5924</v>
      </c>
      <c r="J12" s="5">
        <v>30</v>
      </c>
      <c r="K12" s="5">
        <v>165</v>
      </c>
      <c r="L12" s="5">
        <v>0</v>
      </c>
      <c r="M12" s="5">
        <v>2427</v>
      </c>
      <c r="N12" s="5">
        <v>56926</v>
      </c>
      <c r="O12" s="5">
        <v>5677</v>
      </c>
    </row>
    <row r="13" spans="1:15">
      <c r="A13" s="5">
        <v>1388</v>
      </c>
      <c r="B13" s="5" t="s">
        <v>547</v>
      </c>
      <c r="C13" s="5">
        <v>114736</v>
      </c>
      <c r="D13" s="5">
        <v>275</v>
      </c>
      <c r="E13" s="5">
        <v>4701</v>
      </c>
      <c r="F13" s="5">
        <v>4173</v>
      </c>
      <c r="G13" s="5">
        <v>11276</v>
      </c>
      <c r="H13" s="5">
        <v>2482</v>
      </c>
      <c r="I13" s="5">
        <v>38240</v>
      </c>
      <c r="J13" s="5">
        <v>917</v>
      </c>
      <c r="K13" s="5">
        <v>0</v>
      </c>
      <c r="L13" s="5">
        <v>0</v>
      </c>
      <c r="M13" s="5">
        <v>2</v>
      </c>
      <c r="N13" s="5">
        <v>48803</v>
      </c>
      <c r="O13" s="5">
        <v>3866</v>
      </c>
    </row>
    <row r="14" spans="1:15">
      <c r="A14" s="5">
        <v>1388</v>
      </c>
      <c r="B14" s="5" t="s">
        <v>548</v>
      </c>
      <c r="C14" s="5">
        <v>1229398</v>
      </c>
      <c r="D14" s="5">
        <v>1522</v>
      </c>
      <c r="E14" s="5">
        <v>45617</v>
      </c>
      <c r="F14" s="5">
        <v>29495</v>
      </c>
      <c r="G14" s="5">
        <v>332939</v>
      </c>
      <c r="H14" s="5">
        <v>70833</v>
      </c>
      <c r="I14" s="5">
        <v>87289</v>
      </c>
      <c r="J14" s="5">
        <v>7738</v>
      </c>
      <c r="K14" s="5">
        <v>97</v>
      </c>
      <c r="L14" s="5">
        <v>0</v>
      </c>
      <c r="M14" s="5">
        <v>556</v>
      </c>
      <c r="N14" s="5">
        <v>576464</v>
      </c>
      <c r="O14" s="5">
        <v>76849</v>
      </c>
    </row>
    <row r="15" spans="1:15">
      <c r="A15" s="5">
        <v>1388</v>
      </c>
      <c r="B15" s="5" t="s">
        <v>549</v>
      </c>
      <c r="C15" s="5">
        <v>223040</v>
      </c>
      <c r="D15" s="5">
        <v>100</v>
      </c>
      <c r="E15" s="5">
        <v>3232</v>
      </c>
      <c r="F15" s="5">
        <v>2510</v>
      </c>
      <c r="G15" s="5">
        <v>115605</v>
      </c>
      <c r="H15" s="5">
        <v>2399</v>
      </c>
      <c r="I15" s="5">
        <v>9214</v>
      </c>
      <c r="J15" s="5">
        <v>1</v>
      </c>
      <c r="K15" s="5">
        <v>5</v>
      </c>
      <c r="L15" s="5">
        <v>0</v>
      </c>
      <c r="M15" s="5">
        <v>106</v>
      </c>
      <c r="N15" s="5">
        <v>87184</v>
      </c>
      <c r="O15" s="5">
        <v>2684</v>
      </c>
    </row>
    <row r="16" spans="1:15">
      <c r="A16" s="5">
        <v>1388</v>
      </c>
      <c r="B16" s="5" t="s">
        <v>550</v>
      </c>
      <c r="C16" s="5">
        <v>4845706</v>
      </c>
      <c r="D16" s="5">
        <v>12104</v>
      </c>
      <c r="E16" s="5">
        <v>18379</v>
      </c>
      <c r="F16" s="5">
        <v>9443</v>
      </c>
      <c r="G16" s="5">
        <v>1223786</v>
      </c>
      <c r="H16" s="5">
        <v>18966</v>
      </c>
      <c r="I16" s="5">
        <v>123109</v>
      </c>
      <c r="J16" s="5">
        <v>40049</v>
      </c>
      <c r="K16" s="5">
        <v>12</v>
      </c>
      <c r="L16" s="5">
        <v>0</v>
      </c>
      <c r="M16" s="5">
        <v>28144</v>
      </c>
      <c r="N16" s="5">
        <v>2371831</v>
      </c>
      <c r="O16" s="5">
        <v>999883</v>
      </c>
    </row>
    <row r="17" spans="1:15">
      <c r="A17" s="5">
        <v>1388</v>
      </c>
      <c r="B17" s="5" t="s">
        <v>551</v>
      </c>
      <c r="C17" s="5">
        <v>336833</v>
      </c>
      <c r="D17" s="5">
        <v>424</v>
      </c>
      <c r="E17" s="5">
        <v>12500</v>
      </c>
      <c r="F17" s="5">
        <v>3292</v>
      </c>
      <c r="G17" s="5">
        <v>48420</v>
      </c>
      <c r="H17" s="5">
        <v>5587</v>
      </c>
      <c r="I17" s="5">
        <v>17249</v>
      </c>
      <c r="J17" s="5">
        <v>44</v>
      </c>
      <c r="K17" s="5">
        <v>18</v>
      </c>
      <c r="L17" s="5">
        <v>0</v>
      </c>
      <c r="M17" s="5">
        <v>0</v>
      </c>
      <c r="N17" s="5">
        <v>237866</v>
      </c>
      <c r="O17" s="5">
        <v>11433</v>
      </c>
    </row>
    <row r="18" spans="1:15">
      <c r="A18" s="5">
        <v>1388</v>
      </c>
      <c r="B18" s="5" t="s">
        <v>552</v>
      </c>
      <c r="C18" s="5">
        <v>487260</v>
      </c>
      <c r="D18" s="5">
        <v>1545</v>
      </c>
      <c r="E18" s="5">
        <v>19245</v>
      </c>
      <c r="F18" s="5">
        <v>8294</v>
      </c>
      <c r="G18" s="5">
        <v>113030</v>
      </c>
      <c r="H18" s="5">
        <v>11414</v>
      </c>
      <c r="I18" s="5">
        <v>39685</v>
      </c>
      <c r="J18" s="5">
        <v>1917</v>
      </c>
      <c r="K18" s="5">
        <v>252</v>
      </c>
      <c r="L18" s="5">
        <v>0</v>
      </c>
      <c r="M18" s="5">
        <v>1231</v>
      </c>
      <c r="N18" s="5">
        <v>269745</v>
      </c>
      <c r="O18" s="5">
        <v>20903</v>
      </c>
    </row>
    <row r="19" spans="1:15">
      <c r="A19" s="5">
        <v>1388</v>
      </c>
      <c r="B19" s="5" t="s">
        <v>553</v>
      </c>
      <c r="C19" s="5">
        <v>242522</v>
      </c>
      <c r="D19" s="5">
        <v>475</v>
      </c>
      <c r="E19" s="5">
        <v>13898</v>
      </c>
      <c r="F19" s="5">
        <v>10578</v>
      </c>
      <c r="G19" s="5">
        <v>56970</v>
      </c>
      <c r="H19" s="5">
        <v>6782</v>
      </c>
      <c r="I19" s="5">
        <v>71509</v>
      </c>
      <c r="J19" s="5">
        <v>7</v>
      </c>
      <c r="K19" s="5">
        <v>2</v>
      </c>
      <c r="L19" s="5">
        <v>0</v>
      </c>
      <c r="M19" s="5">
        <v>566</v>
      </c>
      <c r="N19" s="5">
        <v>71482</v>
      </c>
      <c r="O19" s="5">
        <v>10251</v>
      </c>
    </row>
    <row r="20" spans="1:15">
      <c r="A20" s="5">
        <v>1388</v>
      </c>
      <c r="B20" s="5" t="s">
        <v>554</v>
      </c>
      <c r="C20" s="5">
        <v>784896</v>
      </c>
      <c r="D20" s="5">
        <v>2013</v>
      </c>
      <c r="E20" s="5">
        <v>25139</v>
      </c>
      <c r="F20" s="5">
        <v>12085</v>
      </c>
      <c r="G20" s="5">
        <v>255308</v>
      </c>
      <c r="H20" s="5">
        <v>22745</v>
      </c>
      <c r="I20" s="5">
        <v>48887</v>
      </c>
      <c r="J20" s="5">
        <v>2245</v>
      </c>
      <c r="K20" s="5">
        <v>8</v>
      </c>
      <c r="L20" s="5">
        <v>0</v>
      </c>
      <c r="M20" s="5">
        <v>1332</v>
      </c>
      <c r="N20" s="5">
        <v>369622</v>
      </c>
      <c r="O20" s="5">
        <v>45512</v>
      </c>
    </row>
    <row r="21" spans="1:15">
      <c r="A21" s="5">
        <v>1388</v>
      </c>
      <c r="B21" s="5" t="s">
        <v>555</v>
      </c>
      <c r="C21" s="5">
        <v>858216</v>
      </c>
      <c r="D21" s="5">
        <v>1675</v>
      </c>
      <c r="E21" s="5">
        <v>45480</v>
      </c>
      <c r="F21" s="5">
        <v>26429</v>
      </c>
      <c r="G21" s="5">
        <v>198192</v>
      </c>
      <c r="H21" s="5">
        <v>26749</v>
      </c>
      <c r="I21" s="5">
        <v>65042</v>
      </c>
      <c r="J21" s="5">
        <v>559</v>
      </c>
      <c r="K21" s="5">
        <v>12</v>
      </c>
      <c r="L21" s="5">
        <v>0</v>
      </c>
      <c r="M21" s="5">
        <v>284</v>
      </c>
      <c r="N21" s="5">
        <v>448906</v>
      </c>
      <c r="O21" s="5">
        <v>44888</v>
      </c>
    </row>
    <row r="22" spans="1:15">
      <c r="A22" s="5">
        <v>1388</v>
      </c>
      <c r="B22" s="5" t="s">
        <v>556</v>
      </c>
      <c r="C22" s="5">
        <v>283670</v>
      </c>
      <c r="D22" s="5">
        <v>421</v>
      </c>
      <c r="E22" s="5">
        <v>10190</v>
      </c>
      <c r="F22" s="5">
        <v>5419</v>
      </c>
      <c r="G22" s="5">
        <v>66535</v>
      </c>
      <c r="H22" s="5">
        <v>9988</v>
      </c>
      <c r="I22" s="5">
        <v>22942</v>
      </c>
      <c r="J22" s="5">
        <v>16</v>
      </c>
      <c r="K22" s="5">
        <v>149</v>
      </c>
      <c r="L22" s="5">
        <v>0</v>
      </c>
      <c r="M22" s="5">
        <v>1657</v>
      </c>
      <c r="N22" s="5">
        <v>147693</v>
      </c>
      <c r="O22" s="5">
        <v>18660</v>
      </c>
    </row>
    <row r="23" spans="1:15">
      <c r="A23" s="5">
        <v>1388</v>
      </c>
      <c r="B23" s="5" t="s">
        <v>557</v>
      </c>
      <c r="C23" s="5">
        <v>119253</v>
      </c>
      <c r="D23" s="5">
        <v>148</v>
      </c>
      <c r="E23" s="5">
        <v>3955</v>
      </c>
      <c r="F23" s="5">
        <v>2495</v>
      </c>
      <c r="G23" s="5">
        <v>34702</v>
      </c>
      <c r="H23" s="5">
        <v>3148</v>
      </c>
      <c r="I23" s="5">
        <v>12295</v>
      </c>
      <c r="J23" s="5">
        <v>33</v>
      </c>
      <c r="K23" s="5">
        <v>6</v>
      </c>
      <c r="L23" s="5">
        <v>0</v>
      </c>
      <c r="M23" s="5">
        <v>41</v>
      </c>
      <c r="N23" s="5">
        <v>58015</v>
      </c>
      <c r="O23" s="5">
        <v>4414</v>
      </c>
    </row>
    <row r="24" spans="1:15">
      <c r="A24" s="5">
        <v>1388</v>
      </c>
      <c r="B24" s="5" t="s">
        <v>558</v>
      </c>
      <c r="C24" s="5">
        <v>1174407</v>
      </c>
      <c r="D24" s="5">
        <v>725</v>
      </c>
      <c r="E24" s="5">
        <v>31239</v>
      </c>
      <c r="F24" s="5">
        <v>7960</v>
      </c>
      <c r="G24" s="5">
        <v>220520</v>
      </c>
      <c r="H24" s="5">
        <v>15157</v>
      </c>
      <c r="I24" s="5">
        <v>68477</v>
      </c>
      <c r="J24" s="5">
        <v>57</v>
      </c>
      <c r="K24" s="5">
        <v>17</v>
      </c>
      <c r="L24" s="5">
        <v>0</v>
      </c>
      <c r="M24" s="5">
        <v>24</v>
      </c>
      <c r="N24" s="5">
        <v>816397</v>
      </c>
      <c r="O24" s="5">
        <v>13835</v>
      </c>
    </row>
    <row r="25" spans="1:15">
      <c r="A25" s="5">
        <v>1388</v>
      </c>
      <c r="B25" s="5" t="s">
        <v>559</v>
      </c>
      <c r="C25" s="5">
        <v>260657</v>
      </c>
      <c r="D25" s="5">
        <v>248</v>
      </c>
      <c r="E25" s="5">
        <v>8147</v>
      </c>
      <c r="F25" s="5">
        <v>1614</v>
      </c>
      <c r="G25" s="5">
        <v>89915</v>
      </c>
      <c r="H25" s="5">
        <v>5847</v>
      </c>
      <c r="I25" s="5">
        <v>44792</v>
      </c>
      <c r="J25" s="5">
        <v>0</v>
      </c>
      <c r="K25" s="5">
        <v>1</v>
      </c>
      <c r="L25" s="5">
        <v>0</v>
      </c>
      <c r="M25" s="5">
        <v>8135</v>
      </c>
      <c r="N25" s="5">
        <v>88241</v>
      </c>
      <c r="O25" s="5">
        <v>13718</v>
      </c>
    </row>
    <row r="26" spans="1:15">
      <c r="A26" s="5">
        <v>1388</v>
      </c>
      <c r="B26" s="5" t="s">
        <v>560</v>
      </c>
      <c r="C26" s="5">
        <v>34882</v>
      </c>
      <c r="D26" s="5">
        <v>102</v>
      </c>
      <c r="E26" s="5">
        <v>1188</v>
      </c>
      <c r="F26" s="5">
        <v>99</v>
      </c>
      <c r="G26" s="5">
        <v>12788</v>
      </c>
      <c r="H26" s="5">
        <v>1445</v>
      </c>
      <c r="I26" s="5">
        <v>1797</v>
      </c>
      <c r="J26" s="5">
        <v>1</v>
      </c>
      <c r="K26" s="5">
        <v>1</v>
      </c>
      <c r="L26" s="5">
        <v>0</v>
      </c>
      <c r="M26" s="5">
        <v>0</v>
      </c>
      <c r="N26" s="5">
        <v>13683</v>
      </c>
      <c r="O26" s="5">
        <v>3778</v>
      </c>
    </row>
    <row r="27" spans="1:15">
      <c r="A27" s="5">
        <v>1388</v>
      </c>
      <c r="B27" s="5" t="s">
        <v>561</v>
      </c>
      <c r="C27" s="5">
        <v>124035</v>
      </c>
      <c r="D27" s="5">
        <v>194</v>
      </c>
      <c r="E27" s="5">
        <v>7840</v>
      </c>
      <c r="F27" s="5">
        <v>3652</v>
      </c>
      <c r="G27" s="5">
        <v>28482</v>
      </c>
      <c r="H27" s="5">
        <v>4908</v>
      </c>
      <c r="I27" s="5">
        <v>13191</v>
      </c>
      <c r="J27" s="5">
        <v>1</v>
      </c>
      <c r="K27" s="5">
        <v>3</v>
      </c>
      <c r="L27" s="5">
        <v>0</v>
      </c>
      <c r="M27" s="5">
        <v>2</v>
      </c>
      <c r="N27" s="5">
        <v>61196</v>
      </c>
      <c r="O27" s="5">
        <v>4566</v>
      </c>
    </row>
    <row r="28" spans="1:15">
      <c r="A28" s="5">
        <v>1388</v>
      </c>
      <c r="B28" s="5" t="s">
        <v>562</v>
      </c>
      <c r="C28" s="5">
        <v>317605</v>
      </c>
      <c r="D28" s="5">
        <v>693</v>
      </c>
      <c r="E28" s="5">
        <v>32731</v>
      </c>
      <c r="F28" s="5">
        <v>3730</v>
      </c>
      <c r="G28" s="5">
        <v>46214</v>
      </c>
      <c r="H28" s="5">
        <v>15827</v>
      </c>
      <c r="I28" s="5">
        <v>2997</v>
      </c>
      <c r="J28" s="5">
        <v>26</v>
      </c>
      <c r="K28" s="5">
        <v>1</v>
      </c>
      <c r="L28" s="5">
        <v>0</v>
      </c>
      <c r="M28" s="5">
        <v>5556</v>
      </c>
      <c r="N28" s="5">
        <v>198785</v>
      </c>
      <c r="O28" s="5">
        <v>11045</v>
      </c>
    </row>
    <row r="29" spans="1:15">
      <c r="A29" s="5">
        <v>1388</v>
      </c>
      <c r="B29" s="5" t="s">
        <v>563</v>
      </c>
      <c r="C29" s="5">
        <v>166278</v>
      </c>
      <c r="D29" s="5">
        <v>368</v>
      </c>
      <c r="E29" s="5">
        <v>6453</v>
      </c>
      <c r="F29" s="5">
        <v>5321</v>
      </c>
      <c r="G29" s="5">
        <v>48205</v>
      </c>
      <c r="H29" s="5">
        <v>4647</v>
      </c>
      <c r="I29" s="5">
        <v>15887</v>
      </c>
      <c r="J29" s="5">
        <v>6</v>
      </c>
      <c r="K29" s="5">
        <v>0</v>
      </c>
      <c r="L29" s="5">
        <v>0</v>
      </c>
      <c r="M29" s="5">
        <v>60</v>
      </c>
      <c r="N29" s="5">
        <v>82049</v>
      </c>
      <c r="O29" s="5">
        <v>3281</v>
      </c>
    </row>
    <row r="30" spans="1:15">
      <c r="A30" s="5">
        <v>1388</v>
      </c>
      <c r="B30" s="5" t="s">
        <v>564</v>
      </c>
      <c r="C30" s="5">
        <v>536539</v>
      </c>
      <c r="D30" s="5">
        <v>690</v>
      </c>
      <c r="E30" s="5">
        <v>39192</v>
      </c>
      <c r="F30" s="5">
        <v>11109</v>
      </c>
      <c r="G30" s="5">
        <v>122638</v>
      </c>
      <c r="H30" s="5">
        <v>21456</v>
      </c>
      <c r="I30" s="5">
        <v>37676</v>
      </c>
      <c r="J30" s="5">
        <v>59</v>
      </c>
      <c r="K30" s="5">
        <v>3</v>
      </c>
      <c r="L30" s="5">
        <v>0</v>
      </c>
      <c r="M30" s="5">
        <v>14</v>
      </c>
      <c r="N30" s="5">
        <v>290520</v>
      </c>
      <c r="O30" s="5">
        <v>13182</v>
      </c>
    </row>
    <row r="31" spans="1:15">
      <c r="A31" s="5">
        <v>1388</v>
      </c>
      <c r="B31" s="5" t="s">
        <v>565</v>
      </c>
      <c r="C31" s="5">
        <v>1701315</v>
      </c>
      <c r="D31" s="5">
        <v>896</v>
      </c>
      <c r="E31" s="5">
        <v>27922</v>
      </c>
      <c r="F31" s="5">
        <v>15869</v>
      </c>
      <c r="G31" s="5">
        <v>427927</v>
      </c>
      <c r="H31" s="5">
        <v>21429</v>
      </c>
      <c r="I31" s="5">
        <v>41885</v>
      </c>
      <c r="J31" s="5">
        <v>1914</v>
      </c>
      <c r="K31" s="5">
        <v>67</v>
      </c>
      <c r="L31" s="5">
        <v>0</v>
      </c>
      <c r="M31" s="5">
        <v>3636</v>
      </c>
      <c r="N31" s="5">
        <v>1074656</v>
      </c>
      <c r="O31" s="5">
        <v>85113</v>
      </c>
    </row>
    <row r="32" spans="1:15">
      <c r="A32" s="5">
        <v>1388</v>
      </c>
      <c r="B32" s="5" t="s">
        <v>566</v>
      </c>
      <c r="C32" s="5">
        <v>1125690</v>
      </c>
      <c r="D32" s="5">
        <v>232</v>
      </c>
      <c r="E32" s="5">
        <v>230199</v>
      </c>
      <c r="F32" s="5">
        <v>35083</v>
      </c>
      <c r="G32" s="5">
        <v>116356</v>
      </c>
      <c r="H32" s="5">
        <v>8915</v>
      </c>
      <c r="I32" s="5">
        <v>10450</v>
      </c>
      <c r="J32" s="5">
        <v>4</v>
      </c>
      <c r="K32" s="5">
        <v>0</v>
      </c>
      <c r="L32" s="5">
        <v>0</v>
      </c>
      <c r="M32" s="5">
        <v>51328</v>
      </c>
      <c r="N32" s="5">
        <v>641790</v>
      </c>
      <c r="O32" s="5">
        <v>31332</v>
      </c>
    </row>
    <row r="33" spans="1:15">
      <c r="A33" s="5">
        <v>1388</v>
      </c>
      <c r="B33" s="5" t="s">
        <v>567</v>
      </c>
      <c r="C33" s="5">
        <v>317973</v>
      </c>
      <c r="D33" s="5">
        <v>292</v>
      </c>
      <c r="E33" s="5">
        <v>7501</v>
      </c>
      <c r="F33" s="5">
        <v>3109</v>
      </c>
      <c r="G33" s="5">
        <v>77551</v>
      </c>
      <c r="H33" s="5">
        <v>7311</v>
      </c>
      <c r="I33" s="5">
        <v>13044</v>
      </c>
      <c r="J33" s="5">
        <v>386</v>
      </c>
      <c r="K33" s="5">
        <v>8</v>
      </c>
      <c r="L33" s="5">
        <v>0</v>
      </c>
      <c r="M33" s="5">
        <v>1</v>
      </c>
      <c r="N33" s="5">
        <v>203326</v>
      </c>
      <c r="O33" s="5">
        <v>5444</v>
      </c>
    </row>
    <row r="34" spans="1:15">
      <c r="A34" s="5">
        <v>1388</v>
      </c>
      <c r="B34" s="5" t="s">
        <v>568</v>
      </c>
      <c r="C34" s="5">
        <v>1069497</v>
      </c>
      <c r="D34" s="5">
        <v>1020</v>
      </c>
      <c r="E34" s="5">
        <v>30165</v>
      </c>
      <c r="F34" s="5">
        <v>66388</v>
      </c>
      <c r="G34" s="5">
        <v>207356</v>
      </c>
      <c r="H34" s="5">
        <v>17991</v>
      </c>
      <c r="I34" s="5">
        <v>92903</v>
      </c>
      <c r="J34" s="5">
        <v>14</v>
      </c>
      <c r="K34" s="5">
        <v>27</v>
      </c>
      <c r="L34" s="5">
        <v>0</v>
      </c>
      <c r="M34" s="5">
        <v>279</v>
      </c>
      <c r="N34" s="5">
        <v>583615</v>
      </c>
      <c r="O34" s="5">
        <v>69739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5" t="s">
        <v>159</v>
      </c>
      <c r="B1" s="25"/>
      <c r="C1" s="24" t="str">
        <f>CONCATENATE("17-",'فهرست جداول'!E8,"-",MID('فهرست جداول'!A1, 58,10), "                  (میلیون ریال)")</f>
        <v>17-پرداختی خدمات غیر صنعتی کارگاه‏ها بر حسب استان-88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40.5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74</v>
      </c>
      <c r="J2" s="15" t="s">
        <v>75</v>
      </c>
      <c r="K2" s="15" t="s">
        <v>76</v>
      </c>
      <c r="L2" s="15" t="s">
        <v>122</v>
      </c>
      <c r="M2" s="15" t="s">
        <v>77</v>
      </c>
      <c r="N2" s="15" t="s">
        <v>78</v>
      </c>
      <c r="O2" s="15" t="s">
        <v>79</v>
      </c>
      <c r="P2" s="15" t="s">
        <v>80</v>
      </c>
    </row>
    <row r="3" spans="1:16">
      <c r="A3" s="5">
        <v>1388</v>
      </c>
      <c r="B3" s="5" t="s">
        <v>537</v>
      </c>
      <c r="C3" s="5">
        <v>52610407</v>
      </c>
      <c r="D3" s="5">
        <v>7379154</v>
      </c>
      <c r="E3" s="5">
        <v>1420659</v>
      </c>
      <c r="F3" s="5">
        <v>1206724</v>
      </c>
      <c r="G3" s="5">
        <v>892416</v>
      </c>
      <c r="H3" s="5">
        <v>9052306</v>
      </c>
      <c r="I3" s="5">
        <v>2305391</v>
      </c>
      <c r="J3" s="5">
        <v>1641777</v>
      </c>
      <c r="K3" s="5">
        <v>392783</v>
      </c>
      <c r="L3" s="5">
        <v>2238117</v>
      </c>
      <c r="M3" s="5">
        <v>1517688</v>
      </c>
      <c r="N3" s="5">
        <v>4038982</v>
      </c>
      <c r="O3" s="5">
        <v>1269015</v>
      </c>
      <c r="P3" s="5">
        <v>19255394</v>
      </c>
    </row>
    <row r="4" spans="1:16">
      <c r="A4" s="5">
        <v>1388</v>
      </c>
      <c r="B4" s="5" t="s">
        <v>538</v>
      </c>
      <c r="C4" s="5">
        <v>1285864</v>
      </c>
      <c r="D4" s="5">
        <v>184659</v>
      </c>
      <c r="E4" s="5">
        <v>40564</v>
      </c>
      <c r="F4" s="5">
        <v>15520</v>
      </c>
      <c r="G4" s="5">
        <v>37872</v>
      </c>
      <c r="H4" s="5">
        <v>162539</v>
      </c>
      <c r="I4" s="5">
        <v>101243</v>
      </c>
      <c r="J4" s="5">
        <v>66101</v>
      </c>
      <c r="K4" s="5">
        <v>23542</v>
      </c>
      <c r="L4" s="5">
        <v>31612</v>
      </c>
      <c r="M4" s="5">
        <v>72751</v>
      </c>
      <c r="N4" s="5">
        <v>95506</v>
      </c>
      <c r="O4" s="5">
        <v>61152</v>
      </c>
      <c r="P4" s="5">
        <v>392804</v>
      </c>
    </row>
    <row r="5" spans="1:16">
      <c r="A5" s="5">
        <v>1388</v>
      </c>
      <c r="B5" s="5" t="s">
        <v>539</v>
      </c>
      <c r="C5" s="5">
        <v>342911</v>
      </c>
      <c r="D5" s="5">
        <v>9436</v>
      </c>
      <c r="E5" s="5">
        <v>10413</v>
      </c>
      <c r="F5" s="5">
        <v>16260</v>
      </c>
      <c r="G5" s="5">
        <v>13572</v>
      </c>
      <c r="H5" s="5">
        <v>56487</v>
      </c>
      <c r="I5" s="5">
        <v>29329</v>
      </c>
      <c r="J5" s="5">
        <v>18605</v>
      </c>
      <c r="K5" s="5">
        <v>1695</v>
      </c>
      <c r="L5" s="5">
        <v>11674</v>
      </c>
      <c r="M5" s="5">
        <v>7580</v>
      </c>
      <c r="N5" s="5">
        <v>25847</v>
      </c>
      <c r="O5" s="5">
        <v>12048</v>
      </c>
      <c r="P5" s="5">
        <v>129964</v>
      </c>
    </row>
    <row r="6" spans="1:16">
      <c r="A6" s="5">
        <v>1388</v>
      </c>
      <c r="B6" s="5" t="s">
        <v>540</v>
      </c>
      <c r="C6" s="5">
        <v>116992</v>
      </c>
      <c r="D6" s="5">
        <v>678</v>
      </c>
      <c r="E6" s="5">
        <v>9679</v>
      </c>
      <c r="F6" s="5">
        <v>4476</v>
      </c>
      <c r="G6" s="5">
        <v>4536</v>
      </c>
      <c r="H6" s="5">
        <v>25084</v>
      </c>
      <c r="I6" s="5">
        <v>15664</v>
      </c>
      <c r="J6" s="5">
        <v>5524</v>
      </c>
      <c r="K6" s="5">
        <v>1293</v>
      </c>
      <c r="L6" s="5">
        <v>7027</v>
      </c>
      <c r="M6" s="5">
        <v>2881</v>
      </c>
      <c r="N6" s="5">
        <v>8951</v>
      </c>
      <c r="O6" s="5">
        <v>7111</v>
      </c>
      <c r="P6" s="5">
        <v>24089</v>
      </c>
    </row>
    <row r="7" spans="1:16">
      <c r="A7" s="5">
        <v>1388</v>
      </c>
      <c r="B7" s="5" t="s">
        <v>541</v>
      </c>
      <c r="C7" s="5">
        <v>4579265</v>
      </c>
      <c r="D7" s="5">
        <v>132754</v>
      </c>
      <c r="E7" s="5">
        <v>228396</v>
      </c>
      <c r="F7" s="5">
        <v>127715</v>
      </c>
      <c r="G7" s="5">
        <v>107354</v>
      </c>
      <c r="H7" s="5">
        <v>564787</v>
      </c>
      <c r="I7" s="5">
        <v>226824</v>
      </c>
      <c r="J7" s="5">
        <v>214189</v>
      </c>
      <c r="K7" s="5">
        <v>46343</v>
      </c>
      <c r="L7" s="5">
        <v>196807</v>
      </c>
      <c r="M7" s="5">
        <v>148469</v>
      </c>
      <c r="N7" s="5">
        <v>456328</v>
      </c>
      <c r="O7" s="5">
        <v>164461</v>
      </c>
      <c r="P7" s="5">
        <v>1964839</v>
      </c>
    </row>
    <row r="8" spans="1:16">
      <c r="A8" s="5">
        <v>1388</v>
      </c>
      <c r="B8" s="5" t="s">
        <v>542</v>
      </c>
      <c r="C8" s="5">
        <v>2073947</v>
      </c>
      <c r="D8" s="5">
        <v>32220</v>
      </c>
      <c r="E8" s="5">
        <v>60431</v>
      </c>
      <c r="F8" s="5">
        <v>29518</v>
      </c>
      <c r="G8" s="5">
        <v>50973</v>
      </c>
      <c r="H8" s="5">
        <v>338918</v>
      </c>
      <c r="I8" s="5">
        <v>90102</v>
      </c>
      <c r="J8" s="5">
        <v>86502</v>
      </c>
      <c r="K8" s="5">
        <v>18361</v>
      </c>
      <c r="L8" s="5">
        <v>86090</v>
      </c>
      <c r="M8" s="5">
        <v>48706</v>
      </c>
      <c r="N8" s="5">
        <v>323076</v>
      </c>
      <c r="O8" s="5">
        <v>72371</v>
      </c>
      <c r="P8" s="5">
        <v>836680</v>
      </c>
    </row>
    <row r="9" spans="1:16">
      <c r="A9" s="5">
        <v>1388</v>
      </c>
      <c r="B9" s="5" t="s">
        <v>543</v>
      </c>
      <c r="C9" s="5">
        <v>49404</v>
      </c>
      <c r="D9" s="5">
        <v>450</v>
      </c>
      <c r="E9" s="5">
        <v>1057</v>
      </c>
      <c r="F9" s="5">
        <v>3410</v>
      </c>
      <c r="G9" s="5">
        <v>2721</v>
      </c>
      <c r="H9" s="5">
        <v>7415</v>
      </c>
      <c r="I9" s="5">
        <v>6730</v>
      </c>
      <c r="J9" s="5">
        <v>2864</v>
      </c>
      <c r="K9" s="5">
        <v>279</v>
      </c>
      <c r="L9" s="5">
        <v>663</v>
      </c>
      <c r="M9" s="5">
        <v>1042</v>
      </c>
      <c r="N9" s="5">
        <v>1542</v>
      </c>
      <c r="O9" s="5">
        <v>2093</v>
      </c>
      <c r="P9" s="5">
        <v>19138</v>
      </c>
    </row>
    <row r="10" spans="1:16">
      <c r="A10" s="5">
        <v>1388</v>
      </c>
      <c r="B10" s="5" t="s">
        <v>544</v>
      </c>
      <c r="C10" s="5">
        <v>2997020</v>
      </c>
      <c r="D10" s="5">
        <v>277309</v>
      </c>
      <c r="E10" s="5">
        <v>70678</v>
      </c>
      <c r="F10" s="5">
        <v>57032</v>
      </c>
      <c r="G10" s="5">
        <v>15052</v>
      </c>
      <c r="H10" s="5">
        <v>1887292</v>
      </c>
      <c r="I10" s="5">
        <v>75805</v>
      </c>
      <c r="J10" s="5">
        <v>123607</v>
      </c>
      <c r="K10" s="5">
        <v>8533</v>
      </c>
      <c r="L10" s="5">
        <v>43161</v>
      </c>
      <c r="M10" s="5">
        <v>36229</v>
      </c>
      <c r="N10" s="5">
        <v>14792</v>
      </c>
      <c r="O10" s="5">
        <v>53476</v>
      </c>
      <c r="P10" s="5">
        <v>334052</v>
      </c>
    </row>
    <row r="11" spans="1:16">
      <c r="A11" s="5">
        <v>1388</v>
      </c>
      <c r="B11" s="5" t="s">
        <v>545</v>
      </c>
      <c r="C11" s="5">
        <v>16797353</v>
      </c>
      <c r="D11" s="5">
        <v>4136110</v>
      </c>
      <c r="E11" s="5">
        <v>436321</v>
      </c>
      <c r="F11" s="5">
        <v>149260</v>
      </c>
      <c r="G11" s="5">
        <v>231781</v>
      </c>
      <c r="H11" s="5">
        <v>2650245</v>
      </c>
      <c r="I11" s="5">
        <v>632641</v>
      </c>
      <c r="J11" s="5">
        <v>443211</v>
      </c>
      <c r="K11" s="5">
        <v>127050</v>
      </c>
      <c r="L11" s="5">
        <v>917274</v>
      </c>
      <c r="M11" s="5">
        <v>735206</v>
      </c>
      <c r="N11" s="5">
        <v>1365960</v>
      </c>
      <c r="O11" s="5">
        <v>279389</v>
      </c>
      <c r="P11" s="5">
        <v>4692905</v>
      </c>
    </row>
    <row r="12" spans="1:16">
      <c r="A12" s="5">
        <v>1388</v>
      </c>
      <c r="B12" s="5" t="s">
        <v>546</v>
      </c>
      <c r="C12" s="5">
        <v>278794</v>
      </c>
      <c r="D12" s="5">
        <v>8378</v>
      </c>
      <c r="E12" s="5">
        <v>4809</v>
      </c>
      <c r="F12" s="5">
        <v>5510</v>
      </c>
      <c r="G12" s="5">
        <v>6379</v>
      </c>
      <c r="H12" s="5">
        <v>72413</v>
      </c>
      <c r="I12" s="5">
        <v>13081</v>
      </c>
      <c r="J12" s="5">
        <v>10471</v>
      </c>
      <c r="K12" s="5">
        <v>1480</v>
      </c>
      <c r="L12" s="5">
        <v>13186</v>
      </c>
      <c r="M12" s="5">
        <v>5894</v>
      </c>
      <c r="N12" s="5">
        <v>34224</v>
      </c>
      <c r="O12" s="5">
        <v>4852</v>
      </c>
      <c r="P12" s="5">
        <v>98118</v>
      </c>
    </row>
    <row r="13" spans="1:16">
      <c r="A13" s="5">
        <v>1388</v>
      </c>
      <c r="B13" s="5" t="s">
        <v>547</v>
      </c>
      <c r="C13" s="5">
        <v>141649</v>
      </c>
      <c r="D13" s="5">
        <v>759</v>
      </c>
      <c r="E13" s="5">
        <v>5713</v>
      </c>
      <c r="F13" s="5">
        <v>36108</v>
      </c>
      <c r="G13" s="5">
        <v>3352</v>
      </c>
      <c r="H13" s="5">
        <v>28158</v>
      </c>
      <c r="I13" s="5">
        <v>12380</v>
      </c>
      <c r="J13" s="5">
        <v>4477</v>
      </c>
      <c r="K13" s="5">
        <v>689</v>
      </c>
      <c r="L13" s="5">
        <v>5667</v>
      </c>
      <c r="M13" s="5">
        <v>2351</v>
      </c>
      <c r="N13" s="5">
        <v>9924</v>
      </c>
      <c r="O13" s="5">
        <v>4561</v>
      </c>
      <c r="P13" s="5">
        <v>27510</v>
      </c>
    </row>
    <row r="14" spans="1:16">
      <c r="A14" s="5">
        <v>1388</v>
      </c>
      <c r="B14" s="5" t="s">
        <v>548</v>
      </c>
      <c r="C14" s="5">
        <v>2604946</v>
      </c>
      <c r="D14" s="5">
        <v>131137</v>
      </c>
      <c r="E14" s="5">
        <v>57178</v>
      </c>
      <c r="F14" s="5">
        <v>44157</v>
      </c>
      <c r="G14" s="5">
        <v>48595</v>
      </c>
      <c r="H14" s="5">
        <v>432584</v>
      </c>
      <c r="I14" s="5">
        <v>111775</v>
      </c>
      <c r="J14" s="5">
        <v>74689</v>
      </c>
      <c r="K14" s="5">
        <v>11974</v>
      </c>
      <c r="L14" s="5">
        <v>111675</v>
      </c>
      <c r="M14" s="5">
        <v>36768</v>
      </c>
      <c r="N14" s="5">
        <v>281171</v>
      </c>
      <c r="O14" s="5">
        <v>90232</v>
      </c>
      <c r="P14" s="5">
        <v>1173012</v>
      </c>
    </row>
    <row r="15" spans="1:16">
      <c r="A15" s="5">
        <v>1388</v>
      </c>
      <c r="B15" s="5" t="s">
        <v>549</v>
      </c>
      <c r="C15" s="5">
        <v>213786</v>
      </c>
      <c r="D15" s="5">
        <v>5260</v>
      </c>
      <c r="E15" s="5">
        <v>1670</v>
      </c>
      <c r="F15" s="5">
        <v>8266</v>
      </c>
      <c r="G15" s="5">
        <v>4390</v>
      </c>
      <c r="H15" s="5">
        <v>72674</v>
      </c>
      <c r="I15" s="5">
        <v>9304</v>
      </c>
      <c r="J15" s="5">
        <v>9155</v>
      </c>
      <c r="K15" s="5">
        <v>1616</v>
      </c>
      <c r="L15" s="5">
        <v>1918</v>
      </c>
      <c r="M15" s="5">
        <v>4102</v>
      </c>
      <c r="N15" s="5">
        <v>4647</v>
      </c>
      <c r="O15" s="5">
        <v>5594</v>
      </c>
      <c r="P15" s="5">
        <v>85190</v>
      </c>
    </row>
    <row r="16" spans="1:16">
      <c r="A16" s="5">
        <v>1388</v>
      </c>
      <c r="B16" s="5" t="s">
        <v>550</v>
      </c>
      <c r="C16" s="5">
        <v>6316364</v>
      </c>
      <c r="D16" s="5">
        <v>644772</v>
      </c>
      <c r="E16" s="5">
        <v>52766</v>
      </c>
      <c r="F16" s="5">
        <v>284268</v>
      </c>
      <c r="G16" s="5">
        <v>41144</v>
      </c>
      <c r="H16" s="5">
        <v>549448</v>
      </c>
      <c r="I16" s="5">
        <v>187491</v>
      </c>
      <c r="J16" s="5">
        <v>97433</v>
      </c>
      <c r="K16" s="5">
        <v>52099</v>
      </c>
      <c r="L16" s="5">
        <v>83608</v>
      </c>
      <c r="M16" s="5">
        <v>82891</v>
      </c>
      <c r="N16" s="5">
        <v>48828</v>
      </c>
      <c r="O16" s="5">
        <v>60683</v>
      </c>
      <c r="P16" s="5">
        <v>4130932</v>
      </c>
    </row>
    <row r="17" spans="1:16">
      <c r="A17" s="5">
        <v>1388</v>
      </c>
      <c r="B17" s="5" t="s">
        <v>551</v>
      </c>
      <c r="C17" s="5">
        <v>654937</v>
      </c>
      <c r="D17" s="5">
        <v>11583</v>
      </c>
      <c r="E17" s="5">
        <v>8779</v>
      </c>
      <c r="F17" s="5">
        <v>19199</v>
      </c>
      <c r="G17" s="5">
        <v>11081</v>
      </c>
      <c r="H17" s="5">
        <v>137097</v>
      </c>
      <c r="I17" s="5">
        <v>40546</v>
      </c>
      <c r="J17" s="5">
        <v>29933</v>
      </c>
      <c r="K17" s="5">
        <v>4931</v>
      </c>
      <c r="L17" s="5">
        <v>87669</v>
      </c>
      <c r="M17" s="5">
        <v>15121</v>
      </c>
      <c r="N17" s="5">
        <v>31571</v>
      </c>
      <c r="O17" s="5">
        <v>14041</v>
      </c>
      <c r="P17" s="5">
        <v>243386</v>
      </c>
    </row>
    <row r="18" spans="1:16">
      <c r="A18" s="5">
        <v>1388</v>
      </c>
      <c r="B18" s="5" t="s">
        <v>552</v>
      </c>
      <c r="C18" s="5">
        <v>403190</v>
      </c>
      <c r="D18" s="5">
        <v>22735</v>
      </c>
      <c r="E18" s="5">
        <v>21596</v>
      </c>
      <c r="F18" s="5">
        <v>13522</v>
      </c>
      <c r="G18" s="5">
        <v>22492</v>
      </c>
      <c r="H18" s="5">
        <v>77072</v>
      </c>
      <c r="I18" s="5">
        <v>30264</v>
      </c>
      <c r="J18" s="5">
        <v>25968</v>
      </c>
      <c r="K18" s="5">
        <v>2944</v>
      </c>
      <c r="L18" s="5">
        <v>12794</v>
      </c>
      <c r="M18" s="5">
        <v>12231</v>
      </c>
      <c r="N18" s="5">
        <v>55582</v>
      </c>
      <c r="O18" s="5">
        <v>16153</v>
      </c>
      <c r="P18" s="5">
        <v>89837</v>
      </c>
    </row>
    <row r="19" spans="1:16">
      <c r="A19" s="5">
        <v>1388</v>
      </c>
      <c r="B19" s="5" t="s">
        <v>553</v>
      </c>
      <c r="C19" s="5">
        <v>80413</v>
      </c>
      <c r="D19" s="5">
        <v>1493</v>
      </c>
      <c r="E19" s="5">
        <v>1319</v>
      </c>
      <c r="F19" s="5">
        <v>8404</v>
      </c>
      <c r="G19" s="5">
        <v>3759</v>
      </c>
      <c r="H19" s="5">
        <v>15309</v>
      </c>
      <c r="I19" s="5">
        <v>6928</v>
      </c>
      <c r="J19" s="5">
        <v>4621</v>
      </c>
      <c r="K19" s="5">
        <v>359</v>
      </c>
      <c r="L19" s="5">
        <v>9290</v>
      </c>
      <c r="M19" s="5">
        <v>1183</v>
      </c>
      <c r="N19" s="5">
        <v>8884</v>
      </c>
      <c r="O19" s="5">
        <v>3153</v>
      </c>
      <c r="P19" s="5">
        <v>15711</v>
      </c>
    </row>
    <row r="20" spans="1:16">
      <c r="A20" s="5">
        <v>1388</v>
      </c>
      <c r="B20" s="5" t="s">
        <v>554</v>
      </c>
      <c r="C20" s="5">
        <v>1381102</v>
      </c>
      <c r="D20" s="5">
        <v>43883</v>
      </c>
      <c r="E20" s="5">
        <v>31691</v>
      </c>
      <c r="F20" s="5">
        <v>35177</v>
      </c>
      <c r="G20" s="5">
        <v>35577</v>
      </c>
      <c r="H20" s="5">
        <v>281562</v>
      </c>
      <c r="I20" s="5">
        <v>93062</v>
      </c>
      <c r="J20" s="5">
        <v>44377</v>
      </c>
      <c r="K20" s="5">
        <v>14317</v>
      </c>
      <c r="L20" s="5">
        <v>52894</v>
      </c>
      <c r="M20" s="5">
        <v>34882</v>
      </c>
      <c r="N20" s="5">
        <v>155115</v>
      </c>
      <c r="O20" s="5">
        <v>61415</v>
      </c>
      <c r="P20" s="5">
        <v>497149</v>
      </c>
    </row>
    <row r="21" spans="1:16">
      <c r="A21" s="5">
        <v>1388</v>
      </c>
      <c r="B21" s="5" t="s">
        <v>555</v>
      </c>
      <c r="C21" s="5">
        <v>2343441</v>
      </c>
      <c r="D21" s="5">
        <v>110955</v>
      </c>
      <c r="E21" s="5">
        <v>89891</v>
      </c>
      <c r="F21" s="5">
        <v>55018</v>
      </c>
      <c r="G21" s="5">
        <v>52608</v>
      </c>
      <c r="H21" s="5">
        <v>374590</v>
      </c>
      <c r="I21" s="5">
        <v>131697</v>
      </c>
      <c r="J21" s="5">
        <v>95460</v>
      </c>
      <c r="K21" s="5">
        <v>14467</v>
      </c>
      <c r="L21" s="5">
        <v>81288</v>
      </c>
      <c r="M21" s="5">
        <v>47206</v>
      </c>
      <c r="N21" s="5">
        <v>415381</v>
      </c>
      <c r="O21" s="5">
        <v>68909</v>
      </c>
      <c r="P21" s="5">
        <v>805972</v>
      </c>
    </row>
    <row r="22" spans="1:16">
      <c r="A22" s="5">
        <v>1388</v>
      </c>
      <c r="B22" s="5" t="s">
        <v>556</v>
      </c>
      <c r="C22" s="5">
        <v>315349</v>
      </c>
      <c r="D22" s="5">
        <v>22154</v>
      </c>
      <c r="E22" s="5">
        <v>16529</v>
      </c>
      <c r="F22" s="5">
        <v>4763</v>
      </c>
      <c r="G22" s="5">
        <v>14681</v>
      </c>
      <c r="H22" s="5">
        <v>62103</v>
      </c>
      <c r="I22" s="5">
        <v>25416</v>
      </c>
      <c r="J22" s="5">
        <v>12948</v>
      </c>
      <c r="K22" s="5">
        <v>1875</v>
      </c>
      <c r="L22" s="5">
        <v>10605</v>
      </c>
      <c r="M22" s="5">
        <v>14726</v>
      </c>
      <c r="N22" s="5">
        <v>51101</v>
      </c>
      <c r="O22" s="5">
        <v>10769</v>
      </c>
      <c r="P22" s="5">
        <v>67679</v>
      </c>
    </row>
    <row r="23" spans="1:16">
      <c r="A23" s="5">
        <v>1388</v>
      </c>
      <c r="B23" s="5" t="s">
        <v>557</v>
      </c>
      <c r="C23" s="5">
        <v>150413</v>
      </c>
      <c r="D23" s="5">
        <v>5024</v>
      </c>
      <c r="E23" s="5">
        <v>11659</v>
      </c>
      <c r="F23" s="5">
        <v>5013</v>
      </c>
      <c r="G23" s="5">
        <v>3946</v>
      </c>
      <c r="H23" s="5">
        <v>16455</v>
      </c>
      <c r="I23" s="5">
        <v>13166</v>
      </c>
      <c r="J23" s="5">
        <v>8337</v>
      </c>
      <c r="K23" s="5">
        <v>1004</v>
      </c>
      <c r="L23" s="5">
        <v>5721</v>
      </c>
      <c r="M23" s="5">
        <v>3736</v>
      </c>
      <c r="N23" s="5">
        <v>14103</v>
      </c>
      <c r="O23" s="5">
        <v>3424</v>
      </c>
      <c r="P23" s="5">
        <v>58824</v>
      </c>
    </row>
    <row r="24" spans="1:16">
      <c r="A24" s="5">
        <v>1388</v>
      </c>
      <c r="B24" s="5" t="s">
        <v>558</v>
      </c>
      <c r="C24" s="5">
        <v>1120775</v>
      </c>
      <c r="D24" s="5">
        <v>32721</v>
      </c>
      <c r="E24" s="5">
        <v>25441</v>
      </c>
      <c r="F24" s="5">
        <v>87889</v>
      </c>
      <c r="G24" s="5">
        <v>14375</v>
      </c>
      <c r="H24" s="5">
        <v>100998</v>
      </c>
      <c r="I24" s="5">
        <v>25795</v>
      </c>
      <c r="J24" s="5">
        <v>17455</v>
      </c>
      <c r="K24" s="5">
        <v>2943</v>
      </c>
      <c r="L24" s="5">
        <v>15510</v>
      </c>
      <c r="M24" s="5">
        <v>14498</v>
      </c>
      <c r="N24" s="5">
        <v>36021</v>
      </c>
      <c r="O24" s="5">
        <v>23136</v>
      </c>
      <c r="P24" s="5">
        <v>723993</v>
      </c>
    </row>
    <row r="25" spans="1:16">
      <c r="A25" s="5">
        <v>1388</v>
      </c>
      <c r="B25" s="5" t="s">
        <v>559</v>
      </c>
      <c r="C25" s="5">
        <v>419973</v>
      </c>
      <c r="D25" s="5">
        <v>8223</v>
      </c>
      <c r="E25" s="5">
        <v>16139</v>
      </c>
      <c r="F25" s="5">
        <v>18158</v>
      </c>
      <c r="G25" s="5">
        <v>8896</v>
      </c>
      <c r="H25" s="5">
        <v>119322</v>
      </c>
      <c r="I25" s="5">
        <v>28912</v>
      </c>
      <c r="J25" s="5">
        <v>12612</v>
      </c>
      <c r="K25" s="5">
        <v>3763</v>
      </c>
      <c r="L25" s="5">
        <v>16591</v>
      </c>
      <c r="M25" s="5">
        <v>13660</v>
      </c>
      <c r="N25" s="5">
        <v>24320</v>
      </c>
      <c r="O25" s="5">
        <v>8666</v>
      </c>
      <c r="P25" s="5">
        <v>140710</v>
      </c>
    </row>
    <row r="26" spans="1:16">
      <c r="A26" s="5">
        <v>1388</v>
      </c>
      <c r="B26" s="5" t="s">
        <v>560</v>
      </c>
      <c r="C26" s="5">
        <v>35056</v>
      </c>
      <c r="D26" s="5">
        <v>0</v>
      </c>
      <c r="E26" s="5">
        <v>1807</v>
      </c>
      <c r="F26" s="5">
        <v>1899</v>
      </c>
      <c r="G26" s="5">
        <v>1274</v>
      </c>
      <c r="H26" s="5">
        <v>10508</v>
      </c>
      <c r="I26" s="5">
        <v>2273</v>
      </c>
      <c r="J26" s="5">
        <v>1898</v>
      </c>
      <c r="K26" s="5">
        <v>1294</v>
      </c>
      <c r="L26" s="5">
        <v>388</v>
      </c>
      <c r="M26" s="5">
        <v>1046</v>
      </c>
      <c r="N26" s="5">
        <v>3726</v>
      </c>
      <c r="O26" s="5">
        <v>1389</v>
      </c>
      <c r="P26" s="5">
        <v>7555</v>
      </c>
    </row>
    <row r="27" spans="1:16">
      <c r="A27" s="5">
        <v>1388</v>
      </c>
      <c r="B27" s="5" t="s">
        <v>561</v>
      </c>
      <c r="C27" s="5">
        <v>131691</v>
      </c>
      <c r="D27" s="5">
        <v>7602</v>
      </c>
      <c r="E27" s="5">
        <v>4178</v>
      </c>
      <c r="F27" s="5">
        <v>1337</v>
      </c>
      <c r="G27" s="5">
        <v>6241</v>
      </c>
      <c r="H27" s="5">
        <v>39099</v>
      </c>
      <c r="I27" s="5">
        <v>18156</v>
      </c>
      <c r="J27" s="5">
        <v>10276</v>
      </c>
      <c r="K27" s="5">
        <v>1287</v>
      </c>
      <c r="L27" s="5">
        <v>4880</v>
      </c>
      <c r="M27" s="5">
        <v>3533</v>
      </c>
      <c r="N27" s="5">
        <v>19380</v>
      </c>
      <c r="O27" s="5">
        <v>6282</v>
      </c>
      <c r="P27" s="5">
        <v>9439</v>
      </c>
    </row>
    <row r="28" spans="1:16">
      <c r="A28" s="5">
        <v>1388</v>
      </c>
      <c r="B28" s="5" t="s">
        <v>562</v>
      </c>
      <c r="C28" s="5">
        <v>714122</v>
      </c>
      <c r="D28" s="5">
        <v>22495</v>
      </c>
      <c r="E28" s="5">
        <v>30765</v>
      </c>
      <c r="F28" s="5">
        <v>12522</v>
      </c>
      <c r="G28" s="5">
        <v>18161</v>
      </c>
      <c r="H28" s="5">
        <v>78435</v>
      </c>
      <c r="I28" s="5">
        <v>37197</v>
      </c>
      <c r="J28" s="5">
        <v>47247</v>
      </c>
      <c r="K28" s="5">
        <v>5296</v>
      </c>
      <c r="L28" s="5">
        <v>18159</v>
      </c>
      <c r="M28" s="5">
        <v>23607</v>
      </c>
      <c r="N28" s="5">
        <v>85481</v>
      </c>
      <c r="O28" s="5">
        <v>24520</v>
      </c>
      <c r="P28" s="5">
        <v>310236</v>
      </c>
    </row>
    <row r="29" spans="1:16">
      <c r="A29" s="5">
        <v>1388</v>
      </c>
      <c r="B29" s="5" t="s">
        <v>563</v>
      </c>
      <c r="C29" s="5">
        <v>254422</v>
      </c>
      <c r="D29" s="5">
        <v>31948</v>
      </c>
      <c r="E29" s="5">
        <v>4451</v>
      </c>
      <c r="F29" s="5">
        <v>9939</v>
      </c>
      <c r="G29" s="5">
        <v>4956</v>
      </c>
      <c r="H29" s="5">
        <v>34635</v>
      </c>
      <c r="I29" s="5">
        <v>13755</v>
      </c>
      <c r="J29" s="5">
        <v>8690</v>
      </c>
      <c r="K29" s="5">
        <v>3237</v>
      </c>
      <c r="L29" s="5">
        <v>5992</v>
      </c>
      <c r="M29" s="5">
        <v>2620</v>
      </c>
      <c r="N29" s="5">
        <v>42348</v>
      </c>
      <c r="O29" s="5">
        <v>10583</v>
      </c>
      <c r="P29" s="5">
        <v>81268</v>
      </c>
    </row>
    <row r="30" spans="1:16">
      <c r="A30" s="5">
        <v>1388</v>
      </c>
      <c r="B30" s="5" t="s">
        <v>564</v>
      </c>
      <c r="C30" s="5">
        <v>785641</v>
      </c>
      <c r="D30" s="5">
        <v>61030</v>
      </c>
      <c r="E30" s="5">
        <v>41219</v>
      </c>
      <c r="F30" s="5">
        <v>36508</v>
      </c>
      <c r="G30" s="5">
        <v>26069</v>
      </c>
      <c r="H30" s="5">
        <v>135190</v>
      </c>
      <c r="I30" s="5">
        <v>71394</v>
      </c>
      <c r="J30" s="5">
        <v>34220</v>
      </c>
      <c r="K30" s="5">
        <v>5392</v>
      </c>
      <c r="L30" s="5">
        <v>24963</v>
      </c>
      <c r="M30" s="5">
        <v>18337</v>
      </c>
      <c r="N30" s="5">
        <v>91524</v>
      </c>
      <c r="O30" s="5">
        <v>37050</v>
      </c>
      <c r="P30" s="5">
        <v>202747</v>
      </c>
    </row>
    <row r="31" spans="1:16">
      <c r="A31" s="5">
        <v>1388</v>
      </c>
      <c r="B31" s="5" t="s">
        <v>565</v>
      </c>
      <c r="C31" s="5">
        <v>4035192</v>
      </c>
      <c r="D31" s="5">
        <v>1392095</v>
      </c>
      <c r="E31" s="5">
        <v>78166</v>
      </c>
      <c r="F31" s="5">
        <v>42169</v>
      </c>
      <c r="G31" s="5">
        <v>45851</v>
      </c>
      <c r="H31" s="5">
        <v>435506</v>
      </c>
      <c r="I31" s="5">
        <v>110404</v>
      </c>
      <c r="J31" s="5">
        <v>75090</v>
      </c>
      <c r="K31" s="5">
        <v>16142</v>
      </c>
      <c r="L31" s="5">
        <v>122414</v>
      </c>
      <c r="M31" s="5">
        <v>94134</v>
      </c>
      <c r="N31" s="5">
        <v>180402</v>
      </c>
      <c r="O31" s="5">
        <v>93275</v>
      </c>
      <c r="P31" s="5">
        <v>1349544</v>
      </c>
    </row>
    <row r="32" spans="1:16">
      <c r="A32" s="5">
        <v>1388</v>
      </c>
      <c r="B32" s="5" t="s">
        <v>566</v>
      </c>
      <c r="C32" s="5">
        <v>1294813</v>
      </c>
      <c r="D32" s="5">
        <v>3841</v>
      </c>
      <c r="E32" s="5">
        <v>44196</v>
      </c>
      <c r="F32" s="5">
        <v>40862</v>
      </c>
      <c r="G32" s="5">
        <v>23135</v>
      </c>
      <c r="H32" s="5">
        <v>141677</v>
      </c>
      <c r="I32" s="5">
        <v>79150</v>
      </c>
      <c r="J32" s="5">
        <v>19339</v>
      </c>
      <c r="K32" s="5">
        <v>15318</v>
      </c>
      <c r="L32" s="5">
        <v>220701</v>
      </c>
      <c r="M32" s="5">
        <v>20866</v>
      </c>
      <c r="N32" s="5">
        <v>77160</v>
      </c>
      <c r="O32" s="5">
        <v>45396</v>
      </c>
      <c r="P32" s="5">
        <v>563171</v>
      </c>
    </row>
    <row r="33" spans="1:16">
      <c r="A33" s="5">
        <v>1388</v>
      </c>
      <c r="B33" s="5" t="s">
        <v>567</v>
      </c>
      <c r="C33" s="5">
        <v>279101</v>
      </c>
      <c r="D33" s="5">
        <v>4261</v>
      </c>
      <c r="E33" s="5">
        <v>6418</v>
      </c>
      <c r="F33" s="5">
        <v>24927</v>
      </c>
      <c r="G33" s="5">
        <v>10041</v>
      </c>
      <c r="H33" s="5">
        <v>76248</v>
      </c>
      <c r="I33" s="5">
        <v>21771</v>
      </c>
      <c r="J33" s="5">
        <v>16165</v>
      </c>
      <c r="K33" s="5">
        <v>1321</v>
      </c>
      <c r="L33" s="5">
        <v>8195</v>
      </c>
      <c r="M33" s="5">
        <v>4104</v>
      </c>
      <c r="N33" s="5">
        <v>21447</v>
      </c>
      <c r="O33" s="5">
        <v>6794</v>
      </c>
      <c r="P33" s="5">
        <v>77410</v>
      </c>
    </row>
    <row r="34" spans="1:16">
      <c r="A34" s="5">
        <v>1388</v>
      </c>
      <c r="B34" s="5" t="s">
        <v>568</v>
      </c>
      <c r="C34" s="5">
        <v>412477</v>
      </c>
      <c r="D34" s="5">
        <v>33189</v>
      </c>
      <c r="E34" s="5">
        <v>6738</v>
      </c>
      <c r="F34" s="5">
        <v>7919</v>
      </c>
      <c r="G34" s="5">
        <v>21550</v>
      </c>
      <c r="H34" s="5">
        <v>68456</v>
      </c>
      <c r="I34" s="5">
        <v>43137</v>
      </c>
      <c r="J34" s="5">
        <v>20311</v>
      </c>
      <c r="K34" s="5">
        <v>1940</v>
      </c>
      <c r="L34" s="5">
        <v>29703</v>
      </c>
      <c r="M34" s="5">
        <v>7332</v>
      </c>
      <c r="N34" s="5">
        <v>54637</v>
      </c>
      <c r="O34" s="5">
        <v>16037</v>
      </c>
      <c r="P34" s="5">
        <v>101528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5" t="s">
        <v>159</v>
      </c>
      <c r="B1" s="25"/>
      <c r="C1" s="24" t="str">
        <f>CONCATENATE("18-",'فهرست جداول'!E9,"-",MID('فهرست جداول'!A1, 58,10), "                  (میلیون ریال)")</f>
        <v>18-دریافتی خدمات غیر صنعتی کارگاه‏ها بر حسب استان-88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39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81</v>
      </c>
      <c r="J2" s="15" t="s">
        <v>82</v>
      </c>
      <c r="K2" s="15" t="s">
        <v>83</v>
      </c>
      <c r="L2" s="15" t="s">
        <v>84</v>
      </c>
      <c r="M2" s="15" t="s">
        <v>85</v>
      </c>
      <c r="N2" s="15" t="s">
        <v>80</v>
      </c>
    </row>
    <row r="3" spans="1:14">
      <c r="A3" s="5">
        <v>1388</v>
      </c>
      <c r="B3" s="5" t="s">
        <v>537</v>
      </c>
      <c r="C3" s="5">
        <v>4050225</v>
      </c>
      <c r="D3" s="5">
        <v>397628</v>
      </c>
      <c r="E3" s="5">
        <v>302521</v>
      </c>
      <c r="F3" s="5">
        <v>84271</v>
      </c>
      <c r="G3" s="5">
        <v>4309</v>
      </c>
      <c r="H3" s="5">
        <v>214100</v>
      </c>
      <c r="I3" s="5">
        <v>140565</v>
      </c>
      <c r="J3" s="5">
        <v>232</v>
      </c>
      <c r="K3" s="5">
        <v>30817</v>
      </c>
      <c r="L3" s="5">
        <v>13867</v>
      </c>
      <c r="M3" s="5">
        <v>7804</v>
      </c>
      <c r="N3" s="5">
        <v>2854110</v>
      </c>
    </row>
    <row r="4" spans="1:14">
      <c r="A4" s="5">
        <v>1388</v>
      </c>
      <c r="B4" s="5" t="s">
        <v>538</v>
      </c>
      <c r="C4" s="5">
        <v>107661</v>
      </c>
      <c r="D4" s="5">
        <v>3252</v>
      </c>
      <c r="E4" s="5">
        <v>2788</v>
      </c>
      <c r="F4" s="5">
        <v>11</v>
      </c>
      <c r="G4" s="5">
        <v>0</v>
      </c>
      <c r="H4" s="5">
        <v>14749</v>
      </c>
      <c r="I4" s="5">
        <v>13512</v>
      </c>
      <c r="J4" s="5">
        <v>0</v>
      </c>
      <c r="K4" s="5">
        <v>39</v>
      </c>
      <c r="L4" s="5">
        <v>0</v>
      </c>
      <c r="M4" s="5">
        <v>0</v>
      </c>
      <c r="N4" s="5">
        <v>73310</v>
      </c>
    </row>
    <row r="5" spans="1:14">
      <c r="A5" s="5">
        <v>1388</v>
      </c>
      <c r="B5" s="5" t="s">
        <v>539</v>
      </c>
      <c r="C5" s="5">
        <v>49677</v>
      </c>
      <c r="D5" s="5">
        <v>14694</v>
      </c>
      <c r="E5" s="5">
        <v>880</v>
      </c>
      <c r="F5" s="5">
        <v>770</v>
      </c>
      <c r="G5" s="5">
        <v>0</v>
      </c>
      <c r="H5" s="5">
        <v>15116</v>
      </c>
      <c r="I5" s="5">
        <v>12735</v>
      </c>
      <c r="J5" s="5">
        <v>0</v>
      </c>
      <c r="K5" s="5">
        <v>0</v>
      </c>
      <c r="L5" s="5">
        <v>0</v>
      </c>
      <c r="M5" s="5">
        <v>0</v>
      </c>
      <c r="N5" s="5">
        <v>5482</v>
      </c>
    </row>
    <row r="6" spans="1:14">
      <c r="A6" s="5">
        <v>1388</v>
      </c>
      <c r="B6" s="5" t="s">
        <v>540</v>
      </c>
      <c r="C6" s="5">
        <v>2429</v>
      </c>
      <c r="D6" s="5">
        <v>420</v>
      </c>
      <c r="E6" s="5">
        <v>277</v>
      </c>
      <c r="F6" s="5">
        <v>0</v>
      </c>
      <c r="G6" s="5">
        <v>0</v>
      </c>
      <c r="H6" s="5">
        <v>950</v>
      </c>
      <c r="I6" s="5">
        <v>733</v>
      </c>
      <c r="J6" s="5">
        <v>0</v>
      </c>
      <c r="K6" s="5">
        <v>44</v>
      </c>
      <c r="L6" s="5">
        <v>0</v>
      </c>
      <c r="M6" s="5">
        <v>0</v>
      </c>
      <c r="N6" s="5">
        <v>6</v>
      </c>
    </row>
    <row r="7" spans="1:14">
      <c r="A7" s="5">
        <v>1388</v>
      </c>
      <c r="B7" s="5" t="s">
        <v>541</v>
      </c>
      <c r="C7" s="5">
        <v>681121</v>
      </c>
      <c r="D7" s="5">
        <v>302</v>
      </c>
      <c r="E7" s="5">
        <v>61140</v>
      </c>
      <c r="F7" s="5">
        <v>299</v>
      </c>
      <c r="G7" s="5">
        <v>0</v>
      </c>
      <c r="H7" s="5">
        <v>26917</v>
      </c>
      <c r="I7" s="5">
        <v>13489</v>
      </c>
      <c r="J7" s="5">
        <v>0</v>
      </c>
      <c r="K7" s="5">
        <v>833</v>
      </c>
      <c r="L7" s="5">
        <v>1164</v>
      </c>
      <c r="M7" s="5">
        <v>8</v>
      </c>
      <c r="N7" s="5">
        <v>576968</v>
      </c>
    </row>
    <row r="8" spans="1:14">
      <c r="A8" s="5">
        <v>1388</v>
      </c>
      <c r="B8" s="5" t="s">
        <v>542</v>
      </c>
      <c r="C8" s="5">
        <v>40405</v>
      </c>
      <c r="D8" s="5">
        <v>23010</v>
      </c>
      <c r="E8" s="5">
        <v>3634</v>
      </c>
      <c r="F8" s="5">
        <v>10</v>
      </c>
      <c r="G8" s="5">
        <v>121</v>
      </c>
      <c r="H8" s="5">
        <v>4467</v>
      </c>
      <c r="I8" s="5">
        <v>132</v>
      </c>
      <c r="J8" s="5">
        <v>0</v>
      </c>
      <c r="K8" s="5">
        <v>0</v>
      </c>
      <c r="L8" s="5">
        <v>1175</v>
      </c>
      <c r="M8" s="5">
        <v>0</v>
      </c>
      <c r="N8" s="5">
        <v>7856</v>
      </c>
    </row>
    <row r="9" spans="1:14">
      <c r="A9" s="5">
        <v>1388</v>
      </c>
      <c r="B9" s="5" t="s">
        <v>543</v>
      </c>
      <c r="C9" s="5">
        <v>2031</v>
      </c>
      <c r="D9" s="5">
        <v>0</v>
      </c>
      <c r="E9" s="5">
        <v>0</v>
      </c>
      <c r="F9" s="5">
        <v>0</v>
      </c>
      <c r="G9" s="5">
        <v>0</v>
      </c>
      <c r="H9" s="5">
        <v>2031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1388</v>
      </c>
      <c r="B10" s="5" t="s">
        <v>544</v>
      </c>
      <c r="C10" s="5">
        <v>81449</v>
      </c>
      <c r="D10" s="5">
        <v>0</v>
      </c>
      <c r="E10" s="5">
        <v>6762</v>
      </c>
      <c r="F10" s="5">
        <v>0</v>
      </c>
      <c r="G10" s="5">
        <v>2034</v>
      </c>
      <c r="H10" s="5">
        <v>3899</v>
      </c>
      <c r="I10" s="5">
        <v>120</v>
      </c>
      <c r="J10" s="5">
        <v>0</v>
      </c>
      <c r="K10" s="5">
        <v>0</v>
      </c>
      <c r="L10" s="5">
        <v>0</v>
      </c>
      <c r="M10" s="5">
        <v>0</v>
      </c>
      <c r="N10" s="5">
        <v>68634</v>
      </c>
    </row>
    <row r="11" spans="1:14">
      <c r="A11" s="5">
        <v>1388</v>
      </c>
      <c r="B11" s="5" t="s">
        <v>545</v>
      </c>
      <c r="C11" s="5">
        <v>710668</v>
      </c>
      <c r="D11" s="5">
        <v>241854</v>
      </c>
      <c r="E11" s="5">
        <v>115995</v>
      </c>
      <c r="F11" s="5">
        <v>56684</v>
      </c>
      <c r="G11" s="5">
        <v>513</v>
      </c>
      <c r="H11" s="5">
        <v>43404</v>
      </c>
      <c r="I11" s="5">
        <v>26635</v>
      </c>
      <c r="J11" s="5">
        <v>0</v>
      </c>
      <c r="K11" s="5">
        <v>13015</v>
      </c>
      <c r="L11" s="5">
        <v>3270</v>
      </c>
      <c r="M11" s="5">
        <v>389</v>
      </c>
      <c r="N11" s="5">
        <v>208907</v>
      </c>
    </row>
    <row r="12" spans="1:14">
      <c r="A12" s="5">
        <v>1388</v>
      </c>
      <c r="B12" s="5" t="s">
        <v>546</v>
      </c>
      <c r="C12" s="5">
        <v>11198</v>
      </c>
      <c r="D12" s="5">
        <v>9579</v>
      </c>
      <c r="E12" s="5">
        <v>403</v>
      </c>
      <c r="F12" s="5">
        <v>0</v>
      </c>
      <c r="G12" s="5">
        <v>0</v>
      </c>
      <c r="H12" s="5">
        <v>78</v>
      </c>
      <c r="I12" s="5">
        <v>1086</v>
      </c>
      <c r="J12" s="5">
        <v>0</v>
      </c>
      <c r="K12" s="5">
        <v>0</v>
      </c>
      <c r="L12" s="5">
        <v>0</v>
      </c>
      <c r="M12" s="5">
        <v>0</v>
      </c>
      <c r="N12" s="5">
        <v>52</v>
      </c>
    </row>
    <row r="13" spans="1:14">
      <c r="A13" s="5">
        <v>1388</v>
      </c>
      <c r="B13" s="5" t="s">
        <v>547</v>
      </c>
      <c r="C13" s="5">
        <v>9871</v>
      </c>
      <c r="D13" s="5">
        <v>0</v>
      </c>
      <c r="E13" s="5">
        <v>398</v>
      </c>
      <c r="F13" s="5">
        <v>287</v>
      </c>
      <c r="G13" s="5">
        <v>87</v>
      </c>
      <c r="H13" s="5">
        <v>1734</v>
      </c>
      <c r="I13" s="5">
        <v>102</v>
      </c>
      <c r="J13" s="5">
        <v>0</v>
      </c>
      <c r="K13" s="5">
        <v>0</v>
      </c>
      <c r="L13" s="5">
        <v>25</v>
      </c>
      <c r="M13" s="5">
        <v>0</v>
      </c>
      <c r="N13" s="5">
        <v>7237</v>
      </c>
    </row>
    <row r="14" spans="1:14">
      <c r="A14" s="5">
        <v>1388</v>
      </c>
      <c r="B14" s="5" t="s">
        <v>548</v>
      </c>
      <c r="C14" s="5">
        <v>61271</v>
      </c>
      <c r="D14" s="5">
        <v>1269</v>
      </c>
      <c r="E14" s="5">
        <v>11960</v>
      </c>
      <c r="F14" s="5">
        <v>2458</v>
      </c>
      <c r="G14" s="5">
        <v>0</v>
      </c>
      <c r="H14" s="5">
        <v>14070</v>
      </c>
      <c r="I14" s="5">
        <v>2415</v>
      </c>
      <c r="J14" s="5">
        <v>0</v>
      </c>
      <c r="K14" s="5">
        <v>0</v>
      </c>
      <c r="L14" s="5">
        <v>627</v>
      </c>
      <c r="M14" s="5">
        <v>0</v>
      </c>
      <c r="N14" s="5">
        <v>28472</v>
      </c>
    </row>
    <row r="15" spans="1:14">
      <c r="A15" s="5">
        <v>1388</v>
      </c>
      <c r="B15" s="5" t="s">
        <v>549</v>
      </c>
      <c r="C15" s="5">
        <v>24776</v>
      </c>
      <c r="D15" s="5">
        <v>1078</v>
      </c>
      <c r="E15" s="5">
        <v>1582</v>
      </c>
      <c r="F15" s="5">
        <v>1224</v>
      </c>
      <c r="G15" s="5">
        <v>0</v>
      </c>
      <c r="H15" s="5">
        <v>2469</v>
      </c>
      <c r="I15" s="5">
        <v>268</v>
      </c>
      <c r="J15" s="5">
        <v>0</v>
      </c>
      <c r="K15" s="5">
        <v>0</v>
      </c>
      <c r="L15" s="5">
        <v>799</v>
      </c>
      <c r="M15" s="5">
        <v>0</v>
      </c>
      <c r="N15" s="5">
        <v>17357</v>
      </c>
    </row>
    <row r="16" spans="1:14">
      <c r="A16" s="5">
        <v>1388</v>
      </c>
      <c r="B16" s="5" t="s">
        <v>550</v>
      </c>
      <c r="C16" s="5">
        <v>1488374</v>
      </c>
      <c r="D16" s="5">
        <v>5127</v>
      </c>
      <c r="E16" s="5">
        <v>1241</v>
      </c>
      <c r="F16" s="5">
        <v>6738</v>
      </c>
      <c r="G16" s="5">
        <v>1551</v>
      </c>
      <c r="H16" s="5">
        <v>5839</v>
      </c>
      <c r="I16" s="5">
        <v>29048</v>
      </c>
      <c r="J16" s="5">
        <v>179</v>
      </c>
      <c r="K16" s="5">
        <v>80</v>
      </c>
      <c r="L16" s="5">
        <v>366</v>
      </c>
      <c r="M16" s="5">
        <v>0</v>
      </c>
      <c r="N16" s="5">
        <v>1438206</v>
      </c>
    </row>
    <row r="17" spans="1:14">
      <c r="A17" s="5">
        <v>1388</v>
      </c>
      <c r="B17" s="5" t="s">
        <v>551</v>
      </c>
      <c r="C17" s="5">
        <v>12670</v>
      </c>
      <c r="D17" s="5">
        <v>3780</v>
      </c>
      <c r="E17" s="5">
        <v>870</v>
      </c>
      <c r="F17" s="5">
        <v>0</v>
      </c>
      <c r="G17" s="5">
        <v>1</v>
      </c>
      <c r="H17" s="5">
        <v>1956</v>
      </c>
      <c r="I17" s="5">
        <v>312</v>
      </c>
      <c r="J17" s="5">
        <v>0</v>
      </c>
      <c r="K17" s="5">
        <v>0</v>
      </c>
      <c r="L17" s="5">
        <v>53</v>
      </c>
      <c r="M17" s="5">
        <v>1598</v>
      </c>
      <c r="N17" s="5">
        <v>4101</v>
      </c>
    </row>
    <row r="18" spans="1:14">
      <c r="A18" s="5">
        <v>1388</v>
      </c>
      <c r="B18" s="5" t="s">
        <v>552</v>
      </c>
      <c r="C18" s="5">
        <v>16812</v>
      </c>
      <c r="D18" s="5">
        <v>1948</v>
      </c>
      <c r="E18" s="5">
        <v>253</v>
      </c>
      <c r="F18" s="5">
        <v>1833</v>
      </c>
      <c r="G18" s="5">
        <v>0</v>
      </c>
      <c r="H18" s="5">
        <v>497</v>
      </c>
      <c r="I18" s="5">
        <v>749</v>
      </c>
      <c r="J18" s="5">
        <v>0</v>
      </c>
      <c r="K18" s="5">
        <v>0</v>
      </c>
      <c r="L18" s="5">
        <v>162</v>
      </c>
      <c r="M18" s="5">
        <v>0</v>
      </c>
      <c r="N18" s="5">
        <v>11370</v>
      </c>
    </row>
    <row r="19" spans="1:14">
      <c r="A19" s="5">
        <v>1388</v>
      </c>
      <c r="B19" s="5" t="s">
        <v>553</v>
      </c>
      <c r="C19" s="5">
        <v>9445</v>
      </c>
      <c r="D19" s="5">
        <v>850</v>
      </c>
      <c r="E19" s="5">
        <v>900</v>
      </c>
      <c r="F19" s="5">
        <v>899</v>
      </c>
      <c r="G19" s="5">
        <v>0</v>
      </c>
      <c r="H19" s="5">
        <v>6696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100</v>
      </c>
    </row>
    <row r="20" spans="1:14">
      <c r="A20" s="5">
        <v>1388</v>
      </c>
      <c r="B20" s="5" t="s">
        <v>554</v>
      </c>
      <c r="C20" s="5">
        <v>70409</v>
      </c>
      <c r="D20" s="5">
        <v>16</v>
      </c>
      <c r="E20" s="5">
        <v>1302</v>
      </c>
      <c r="F20" s="5">
        <v>14</v>
      </c>
      <c r="G20" s="5">
        <v>2</v>
      </c>
      <c r="H20" s="5">
        <v>5625</v>
      </c>
      <c r="I20" s="5">
        <v>1419</v>
      </c>
      <c r="J20" s="5">
        <v>53</v>
      </c>
      <c r="K20" s="5">
        <v>0</v>
      </c>
      <c r="L20" s="5">
        <v>328</v>
      </c>
      <c r="M20" s="5">
        <v>5797</v>
      </c>
      <c r="N20" s="5">
        <v>55853</v>
      </c>
    </row>
    <row r="21" spans="1:14">
      <c r="A21" s="5">
        <v>1388</v>
      </c>
      <c r="B21" s="5" t="s">
        <v>555</v>
      </c>
      <c r="C21" s="5">
        <v>261311</v>
      </c>
      <c r="D21" s="5">
        <v>42270</v>
      </c>
      <c r="E21" s="5">
        <v>44027</v>
      </c>
      <c r="F21" s="5">
        <v>2009</v>
      </c>
      <c r="G21" s="5">
        <v>0</v>
      </c>
      <c r="H21" s="5">
        <v>7806</v>
      </c>
      <c r="I21" s="5">
        <v>17517</v>
      </c>
      <c r="J21" s="5">
        <v>0</v>
      </c>
      <c r="K21" s="5">
        <v>14065</v>
      </c>
      <c r="L21" s="5">
        <v>1087</v>
      </c>
      <c r="M21" s="5">
        <v>0</v>
      </c>
      <c r="N21" s="5">
        <v>132531</v>
      </c>
    </row>
    <row r="22" spans="1:14">
      <c r="A22" s="5">
        <v>1388</v>
      </c>
      <c r="B22" s="5" t="s">
        <v>556</v>
      </c>
      <c r="C22" s="5">
        <v>12405</v>
      </c>
      <c r="D22" s="5">
        <v>32</v>
      </c>
      <c r="E22" s="5">
        <v>73</v>
      </c>
      <c r="F22" s="5">
        <v>1417</v>
      </c>
      <c r="G22" s="5">
        <v>0</v>
      </c>
      <c r="H22" s="5">
        <v>4310</v>
      </c>
      <c r="I22" s="5">
        <v>4638</v>
      </c>
      <c r="J22" s="5">
        <v>0</v>
      </c>
      <c r="K22" s="5">
        <v>0</v>
      </c>
      <c r="L22" s="5">
        <v>0</v>
      </c>
      <c r="M22" s="5">
        <v>0</v>
      </c>
      <c r="N22" s="5">
        <v>1935</v>
      </c>
    </row>
    <row r="23" spans="1:14">
      <c r="A23" s="5">
        <v>1388</v>
      </c>
      <c r="B23" s="5" t="s">
        <v>557</v>
      </c>
      <c r="C23" s="5">
        <v>23115</v>
      </c>
      <c r="D23" s="5">
        <v>2000</v>
      </c>
      <c r="E23" s="5">
        <v>176</v>
      </c>
      <c r="F23" s="5">
        <v>0</v>
      </c>
      <c r="G23" s="5">
        <v>0</v>
      </c>
      <c r="H23" s="5">
        <v>2639</v>
      </c>
      <c r="I23" s="5">
        <v>482</v>
      </c>
      <c r="J23" s="5">
        <v>0</v>
      </c>
      <c r="K23" s="5">
        <v>0</v>
      </c>
      <c r="L23" s="5">
        <v>0</v>
      </c>
      <c r="M23" s="5">
        <v>0</v>
      </c>
      <c r="N23" s="5">
        <v>17817</v>
      </c>
    </row>
    <row r="24" spans="1:14">
      <c r="A24" s="5">
        <v>1388</v>
      </c>
      <c r="B24" s="5" t="s">
        <v>558</v>
      </c>
      <c r="C24" s="5">
        <v>8794</v>
      </c>
      <c r="D24" s="5">
        <v>764</v>
      </c>
      <c r="E24" s="5">
        <v>2167</v>
      </c>
      <c r="F24" s="5">
        <v>53</v>
      </c>
      <c r="G24" s="5">
        <v>0</v>
      </c>
      <c r="H24" s="5">
        <v>5307</v>
      </c>
      <c r="I24" s="5">
        <v>414</v>
      </c>
      <c r="J24" s="5">
        <v>0</v>
      </c>
      <c r="K24" s="5">
        <v>0</v>
      </c>
      <c r="L24" s="5">
        <v>23</v>
      </c>
      <c r="M24" s="5">
        <v>0</v>
      </c>
      <c r="N24" s="5">
        <v>66</v>
      </c>
    </row>
    <row r="25" spans="1:14">
      <c r="A25" s="5">
        <v>1388</v>
      </c>
      <c r="B25" s="5" t="s">
        <v>559</v>
      </c>
      <c r="C25" s="5">
        <v>6424</v>
      </c>
      <c r="D25" s="5">
        <v>257</v>
      </c>
      <c r="E25" s="5">
        <v>970</v>
      </c>
      <c r="F25" s="5">
        <v>1512</v>
      </c>
      <c r="G25" s="5">
        <v>0</v>
      </c>
      <c r="H25" s="5">
        <v>863</v>
      </c>
      <c r="I25" s="5">
        <v>1018</v>
      </c>
      <c r="J25" s="5">
        <v>0</v>
      </c>
      <c r="K25" s="5">
        <v>0</v>
      </c>
      <c r="L25" s="5">
        <v>23</v>
      </c>
      <c r="M25" s="5">
        <v>12</v>
      </c>
      <c r="N25" s="5">
        <v>1769</v>
      </c>
    </row>
    <row r="26" spans="1:14">
      <c r="A26" s="5">
        <v>1388</v>
      </c>
      <c r="B26" s="5" t="s">
        <v>560</v>
      </c>
      <c r="C26" s="5">
        <v>2200</v>
      </c>
      <c r="D26" s="5">
        <v>70</v>
      </c>
      <c r="E26" s="5">
        <v>0</v>
      </c>
      <c r="F26" s="5">
        <v>0</v>
      </c>
      <c r="G26" s="5">
        <v>0</v>
      </c>
      <c r="H26" s="5">
        <v>1451</v>
      </c>
      <c r="I26" s="5">
        <v>20</v>
      </c>
      <c r="J26" s="5">
        <v>0</v>
      </c>
      <c r="K26" s="5">
        <v>0</v>
      </c>
      <c r="L26" s="5">
        <v>0</v>
      </c>
      <c r="M26" s="5">
        <v>0</v>
      </c>
      <c r="N26" s="5">
        <v>659</v>
      </c>
    </row>
    <row r="27" spans="1:14">
      <c r="A27" s="5">
        <v>1388</v>
      </c>
      <c r="B27" s="5" t="s">
        <v>561</v>
      </c>
      <c r="C27" s="5">
        <v>28262</v>
      </c>
      <c r="D27" s="5">
        <v>0</v>
      </c>
      <c r="E27" s="5">
        <v>25522</v>
      </c>
      <c r="F27" s="5">
        <v>475</v>
      </c>
      <c r="G27" s="5">
        <v>0</v>
      </c>
      <c r="H27" s="5">
        <v>401</v>
      </c>
      <c r="I27" s="5">
        <v>729</v>
      </c>
      <c r="J27" s="5">
        <v>0</v>
      </c>
      <c r="K27" s="5">
        <v>0</v>
      </c>
      <c r="L27" s="5">
        <v>78</v>
      </c>
      <c r="M27" s="5">
        <v>0</v>
      </c>
      <c r="N27" s="5">
        <v>1058</v>
      </c>
    </row>
    <row r="28" spans="1:14">
      <c r="A28" s="5">
        <v>1388</v>
      </c>
      <c r="B28" s="5" t="s">
        <v>562</v>
      </c>
      <c r="C28" s="5">
        <v>109388</v>
      </c>
      <c r="D28" s="5">
        <v>15927</v>
      </c>
      <c r="E28" s="5">
        <v>2229</v>
      </c>
      <c r="F28" s="5">
        <v>1364</v>
      </c>
      <c r="G28" s="5">
        <v>0</v>
      </c>
      <c r="H28" s="5">
        <v>10359</v>
      </c>
      <c r="I28" s="5">
        <v>1649</v>
      </c>
      <c r="J28" s="5">
        <v>1</v>
      </c>
      <c r="K28" s="5">
        <v>0</v>
      </c>
      <c r="L28" s="5">
        <v>0</v>
      </c>
      <c r="M28" s="5">
        <v>0</v>
      </c>
      <c r="N28" s="5">
        <v>77860</v>
      </c>
    </row>
    <row r="29" spans="1:14">
      <c r="A29" s="5">
        <v>1388</v>
      </c>
      <c r="B29" s="5" t="s">
        <v>563</v>
      </c>
      <c r="C29" s="5">
        <v>11678</v>
      </c>
      <c r="D29" s="5">
        <v>0</v>
      </c>
      <c r="E29" s="5">
        <v>1508</v>
      </c>
      <c r="F29" s="5">
        <v>0</v>
      </c>
      <c r="G29" s="5">
        <v>0</v>
      </c>
      <c r="H29" s="5">
        <v>13</v>
      </c>
      <c r="I29" s="5">
        <v>332</v>
      </c>
      <c r="J29" s="5">
        <v>0</v>
      </c>
      <c r="K29" s="5">
        <v>14</v>
      </c>
      <c r="L29" s="5">
        <v>7</v>
      </c>
      <c r="M29" s="5">
        <v>0</v>
      </c>
      <c r="N29" s="5">
        <v>9805</v>
      </c>
    </row>
    <row r="30" spans="1:14">
      <c r="A30" s="5">
        <v>1388</v>
      </c>
      <c r="B30" s="5" t="s">
        <v>564</v>
      </c>
      <c r="C30" s="5">
        <v>41539</v>
      </c>
      <c r="D30" s="5">
        <v>200</v>
      </c>
      <c r="E30" s="5">
        <v>2041</v>
      </c>
      <c r="F30" s="5">
        <v>5855</v>
      </c>
      <c r="G30" s="5">
        <v>0</v>
      </c>
      <c r="H30" s="5">
        <v>5581</v>
      </c>
      <c r="I30" s="5">
        <v>1606</v>
      </c>
      <c r="J30" s="5">
        <v>0</v>
      </c>
      <c r="K30" s="5">
        <v>0</v>
      </c>
      <c r="L30" s="5">
        <v>2295</v>
      </c>
      <c r="M30" s="5">
        <v>0</v>
      </c>
      <c r="N30" s="5">
        <v>23962</v>
      </c>
    </row>
    <row r="31" spans="1:14">
      <c r="A31" s="5">
        <v>1388</v>
      </c>
      <c r="B31" s="5" t="s">
        <v>565</v>
      </c>
      <c r="C31" s="5">
        <v>112670</v>
      </c>
      <c r="D31" s="5">
        <v>13812</v>
      </c>
      <c r="E31" s="5">
        <v>8458</v>
      </c>
      <c r="F31" s="5">
        <v>31</v>
      </c>
      <c r="G31" s="5">
        <v>0</v>
      </c>
      <c r="H31" s="5">
        <v>4149</v>
      </c>
      <c r="I31" s="5">
        <v>2956</v>
      </c>
      <c r="J31" s="5">
        <v>0</v>
      </c>
      <c r="K31" s="5">
        <v>2728</v>
      </c>
      <c r="L31" s="5">
        <v>2383</v>
      </c>
      <c r="M31" s="5">
        <v>0</v>
      </c>
      <c r="N31" s="5">
        <v>78153</v>
      </c>
    </row>
    <row r="32" spans="1:14">
      <c r="A32" s="5">
        <v>1388</v>
      </c>
      <c r="B32" s="5" t="s">
        <v>566</v>
      </c>
      <c r="C32" s="5">
        <v>10637</v>
      </c>
      <c r="D32" s="5">
        <v>9300</v>
      </c>
      <c r="E32" s="5">
        <v>897</v>
      </c>
      <c r="F32" s="5">
        <v>300</v>
      </c>
      <c r="G32" s="5">
        <v>0</v>
      </c>
      <c r="H32" s="5">
        <v>8</v>
      </c>
      <c r="I32" s="5">
        <v>15</v>
      </c>
      <c r="J32" s="5">
        <v>0</v>
      </c>
      <c r="K32" s="5">
        <v>0</v>
      </c>
      <c r="L32" s="5">
        <v>2</v>
      </c>
      <c r="M32" s="5">
        <v>0</v>
      </c>
      <c r="N32" s="5">
        <v>115</v>
      </c>
    </row>
    <row r="33" spans="1:14">
      <c r="A33" s="5">
        <v>1388</v>
      </c>
      <c r="B33" s="5" t="s">
        <v>567</v>
      </c>
      <c r="C33" s="5">
        <v>14541</v>
      </c>
      <c r="D33" s="5">
        <v>5658</v>
      </c>
      <c r="E33" s="5">
        <v>1218</v>
      </c>
      <c r="F33" s="5">
        <v>30</v>
      </c>
      <c r="G33" s="5">
        <v>0</v>
      </c>
      <c r="H33" s="5">
        <v>4368</v>
      </c>
      <c r="I33" s="5">
        <v>142</v>
      </c>
      <c r="J33" s="5">
        <v>0</v>
      </c>
      <c r="K33" s="5">
        <v>0</v>
      </c>
      <c r="L33" s="5">
        <v>0</v>
      </c>
      <c r="M33" s="5">
        <v>0</v>
      </c>
      <c r="N33" s="5">
        <v>3125</v>
      </c>
    </row>
    <row r="34" spans="1:14">
      <c r="A34" s="5">
        <v>1388</v>
      </c>
      <c r="B34" s="5" t="s">
        <v>568</v>
      </c>
      <c r="C34" s="5">
        <v>26996</v>
      </c>
      <c r="D34" s="5">
        <v>158</v>
      </c>
      <c r="E34" s="5">
        <v>2850</v>
      </c>
      <c r="F34" s="5">
        <v>0</v>
      </c>
      <c r="G34" s="5">
        <v>0</v>
      </c>
      <c r="H34" s="5">
        <v>16348</v>
      </c>
      <c r="I34" s="5">
        <v>6293</v>
      </c>
      <c r="J34" s="5">
        <v>0</v>
      </c>
      <c r="K34" s="5">
        <v>0</v>
      </c>
      <c r="L34" s="5">
        <v>0</v>
      </c>
      <c r="M34" s="5">
        <v>0</v>
      </c>
      <c r="N34" s="5">
        <v>1347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25" t="s">
        <v>159</v>
      </c>
      <c r="B1" s="25"/>
      <c r="C1" s="24" t="str">
        <f>CONCATENATE("1-",'فهرست جداول'!B2,"-",MID('فهرست جداول'!A1, 58,10), "                  (میلیون ریال)")</f>
        <v>1-خلاصه آمار کارگاه‏ها بر حسب فعالیت-88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" customHeight="1" thickBot="1">
      <c r="A2" s="30" t="s">
        <v>128</v>
      </c>
      <c r="B2" s="29" t="s">
        <v>151</v>
      </c>
      <c r="C2" s="30" t="s">
        <v>0</v>
      </c>
      <c r="D2" s="22" t="s">
        <v>1</v>
      </c>
      <c r="E2" s="20" t="s">
        <v>11</v>
      </c>
      <c r="F2" s="20" t="s">
        <v>86</v>
      </c>
      <c r="G2" s="20"/>
      <c r="H2" s="20"/>
      <c r="I2" s="20"/>
      <c r="J2" s="20"/>
      <c r="K2" s="20"/>
      <c r="L2" s="20"/>
      <c r="M2" s="20" t="s">
        <v>89</v>
      </c>
      <c r="N2" s="20" t="s">
        <v>154</v>
      </c>
      <c r="O2" s="20"/>
      <c r="P2" s="26" t="s">
        <v>158</v>
      </c>
      <c r="Q2" s="26" t="s">
        <v>155</v>
      </c>
      <c r="R2" s="20" t="s">
        <v>157</v>
      </c>
      <c r="S2" s="20"/>
      <c r="T2" s="20" t="s">
        <v>124</v>
      </c>
      <c r="U2" s="20" t="s">
        <v>125</v>
      </c>
      <c r="V2" s="20" t="s">
        <v>87</v>
      </c>
      <c r="W2" s="20" t="s">
        <v>88</v>
      </c>
      <c r="X2" s="20"/>
      <c r="Y2" s="20" t="s">
        <v>90</v>
      </c>
      <c r="Z2" s="20" t="s">
        <v>91</v>
      </c>
      <c r="AA2" s="20"/>
    </row>
    <row r="3" spans="1:27" ht="21" customHeight="1" thickBot="1">
      <c r="A3" s="31"/>
      <c r="B3" s="27"/>
      <c r="C3" s="31"/>
      <c r="D3" s="22"/>
      <c r="E3" s="20"/>
      <c r="F3" s="20" t="s">
        <v>92</v>
      </c>
      <c r="G3" s="20"/>
      <c r="H3" s="20"/>
      <c r="I3" s="20" t="s">
        <v>93</v>
      </c>
      <c r="J3" s="20"/>
      <c r="K3" s="20" t="s">
        <v>94</v>
      </c>
      <c r="L3" s="20"/>
      <c r="M3" s="20"/>
      <c r="N3" s="20"/>
      <c r="O3" s="20"/>
      <c r="P3" s="27"/>
      <c r="Q3" s="27"/>
      <c r="R3" s="26" t="s">
        <v>98</v>
      </c>
      <c r="S3" s="26" t="s">
        <v>99</v>
      </c>
      <c r="T3" s="20"/>
      <c r="U3" s="20"/>
      <c r="V3" s="21"/>
      <c r="W3" s="20"/>
      <c r="X3" s="20"/>
      <c r="Y3" s="21"/>
      <c r="Z3" s="20" t="s">
        <v>95</v>
      </c>
      <c r="AA3" s="20" t="s">
        <v>96</v>
      </c>
    </row>
    <row r="4" spans="1:27" ht="24" customHeight="1" thickBot="1">
      <c r="A4" s="31"/>
      <c r="B4" s="28"/>
      <c r="C4" s="31"/>
      <c r="D4" s="23"/>
      <c r="E4" s="20"/>
      <c r="F4" s="11" t="s">
        <v>2</v>
      </c>
      <c r="G4" s="11" t="s">
        <v>97</v>
      </c>
      <c r="H4" s="11" t="s">
        <v>7</v>
      </c>
      <c r="I4" s="11" t="s">
        <v>97</v>
      </c>
      <c r="J4" s="11" t="s">
        <v>7</v>
      </c>
      <c r="K4" s="11" t="s">
        <v>97</v>
      </c>
      <c r="L4" s="11" t="s">
        <v>7</v>
      </c>
      <c r="M4" s="20"/>
      <c r="N4" s="11" t="s">
        <v>156</v>
      </c>
      <c r="O4" s="12" t="s">
        <v>153</v>
      </c>
      <c r="P4" s="28"/>
      <c r="Q4" s="28"/>
      <c r="R4" s="28"/>
      <c r="S4" s="28"/>
      <c r="T4" s="20"/>
      <c r="U4" s="20"/>
      <c r="V4" s="21"/>
      <c r="W4" s="11" t="s">
        <v>20</v>
      </c>
      <c r="X4" s="11" t="s">
        <v>21</v>
      </c>
      <c r="Y4" s="21"/>
      <c r="Z4" s="20"/>
      <c r="AA4" s="20"/>
    </row>
    <row r="5" spans="1:27">
      <c r="A5" s="5">
        <v>1388</v>
      </c>
      <c r="B5" s="5">
        <v>1</v>
      </c>
      <c r="C5" s="5" t="s">
        <v>162</v>
      </c>
      <c r="D5" s="5" t="s">
        <v>163</v>
      </c>
      <c r="E5" s="5">
        <v>25699</v>
      </c>
      <c r="F5" s="5">
        <v>1556243</v>
      </c>
      <c r="G5" s="5">
        <v>1401826</v>
      </c>
      <c r="H5" s="5">
        <v>154417</v>
      </c>
      <c r="I5" s="5">
        <v>1392138</v>
      </c>
      <c r="J5" s="5">
        <v>153921</v>
      </c>
      <c r="K5" s="5">
        <v>9688</v>
      </c>
      <c r="L5" s="5">
        <v>496</v>
      </c>
      <c r="M5" s="5">
        <v>133812743</v>
      </c>
      <c r="N5" s="5">
        <v>1322032187</v>
      </c>
      <c r="O5" s="5">
        <v>137286056</v>
      </c>
      <c r="P5" s="5">
        <v>1842667974</v>
      </c>
      <c r="Q5" s="5">
        <v>1985749378</v>
      </c>
      <c r="R5" s="5">
        <v>192482432</v>
      </c>
      <c r="S5" s="5">
        <v>17728767</v>
      </c>
      <c r="T5" s="5">
        <v>1385752996</v>
      </c>
      <c r="U5" s="5">
        <v>1899180142</v>
      </c>
      <c r="V5" s="5">
        <v>513427146</v>
      </c>
      <c r="W5" s="5">
        <v>4050225</v>
      </c>
      <c r="X5" s="5">
        <v>52610407</v>
      </c>
      <c r="Y5" s="5">
        <v>11172772</v>
      </c>
      <c r="Z5" s="5">
        <v>40785327</v>
      </c>
      <c r="AA5" s="5">
        <v>95879563</v>
      </c>
    </row>
    <row r="6" spans="1:27">
      <c r="A6" s="5">
        <v>1388</v>
      </c>
      <c r="B6" s="5">
        <v>2</v>
      </c>
      <c r="C6" s="5" t="s">
        <v>164</v>
      </c>
      <c r="D6" s="5" t="s">
        <v>165</v>
      </c>
      <c r="E6" s="5">
        <v>2775</v>
      </c>
      <c r="F6" s="5">
        <v>174729</v>
      </c>
      <c r="G6" s="5">
        <v>146742</v>
      </c>
      <c r="H6" s="5">
        <v>27988</v>
      </c>
      <c r="I6" s="5">
        <v>145343</v>
      </c>
      <c r="J6" s="5">
        <v>27911</v>
      </c>
      <c r="K6" s="5">
        <v>1398</v>
      </c>
      <c r="L6" s="5">
        <v>76</v>
      </c>
      <c r="M6" s="5">
        <v>10781226</v>
      </c>
      <c r="N6" s="5">
        <v>92675157</v>
      </c>
      <c r="O6" s="5">
        <v>15644530</v>
      </c>
      <c r="P6" s="5">
        <v>123318854</v>
      </c>
      <c r="Q6" s="5">
        <v>121244487</v>
      </c>
      <c r="R6" s="5">
        <v>6759163</v>
      </c>
      <c r="S6" s="5">
        <v>691541</v>
      </c>
      <c r="T6" s="5">
        <v>95237262</v>
      </c>
      <c r="U6" s="5">
        <v>129257450</v>
      </c>
      <c r="V6" s="5">
        <v>34020188</v>
      </c>
      <c r="W6" s="5">
        <v>268974</v>
      </c>
      <c r="X6" s="5">
        <v>3606812</v>
      </c>
      <c r="Y6" s="5">
        <v>256921</v>
      </c>
      <c r="Z6" s="5">
        <v>2844453</v>
      </c>
      <c r="AA6" s="5">
        <v>5116718</v>
      </c>
    </row>
    <row r="7" spans="1:27">
      <c r="A7" s="5">
        <v>1388</v>
      </c>
      <c r="B7" s="5">
        <v>3</v>
      </c>
      <c r="C7" s="5" t="s">
        <v>166</v>
      </c>
      <c r="D7" s="5" t="s">
        <v>167</v>
      </c>
      <c r="E7" s="5">
        <v>335</v>
      </c>
      <c r="F7" s="5">
        <v>21877</v>
      </c>
      <c r="G7" s="5">
        <v>19870</v>
      </c>
      <c r="H7" s="5">
        <v>2007</v>
      </c>
      <c r="I7" s="5">
        <v>19751</v>
      </c>
      <c r="J7" s="5">
        <v>2000</v>
      </c>
      <c r="K7" s="5">
        <v>119</v>
      </c>
      <c r="L7" s="5">
        <v>7</v>
      </c>
      <c r="M7" s="5">
        <v>1160682</v>
      </c>
      <c r="N7" s="5">
        <v>10548302</v>
      </c>
      <c r="O7" s="5">
        <v>290938</v>
      </c>
      <c r="P7" s="5">
        <v>13274698</v>
      </c>
      <c r="Q7" s="5">
        <v>13027577</v>
      </c>
      <c r="R7" s="5">
        <v>205329</v>
      </c>
      <c r="S7" s="5">
        <v>20874</v>
      </c>
      <c r="T7" s="5">
        <v>10755058</v>
      </c>
      <c r="U7" s="5">
        <v>14069831</v>
      </c>
      <c r="V7" s="5">
        <v>3314773</v>
      </c>
      <c r="W7" s="5">
        <v>23136</v>
      </c>
      <c r="X7" s="5">
        <v>218096</v>
      </c>
      <c r="Y7" s="5">
        <v>23378</v>
      </c>
      <c r="Z7" s="5">
        <v>62366</v>
      </c>
      <c r="AA7" s="5">
        <v>624555</v>
      </c>
    </row>
    <row r="8" spans="1:27">
      <c r="A8" s="5">
        <v>1388</v>
      </c>
      <c r="B8" s="5">
        <v>4</v>
      </c>
      <c r="C8" s="5" t="s">
        <v>168</v>
      </c>
      <c r="D8" s="5" t="s">
        <v>167</v>
      </c>
      <c r="E8" s="5">
        <v>335</v>
      </c>
      <c r="F8" s="5">
        <v>21877</v>
      </c>
      <c r="G8" s="5">
        <v>19870</v>
      </c>
      <c r="H8" s="5">
        <v>2007</v>
      </c>
      <c r="I8" s="5">
        <v>19751</v>
      </c>
      <c r="J8" s="5">
        <v>2000</v>
      </c>
      <c r="K8" s="5">
        <v>119</v>
      </c>
      <c r="L8" s="5">
        <v>7</v>
      </c>
      <c r="M8" s="5">
        <v>1160682</v>
      </c>
      <c r="N8" s="5">
        <v>10548302</v>
      </c>
      <c r="O8" s="5">
        <v>290938</v>
      </c>
      <c r="P8" s="5">
        <v>13274698</v>
      </c>
      <c r="Q8" s="5">
        <v>13027577</v>
      </c>
      <c r="R8" s="5">
        <v>205329</v>
      </c>
      <c r="S8" s="5">
        <v>20874</v>
      </c>
      <c r="T8" s="5">
        <v>10755058</v>
      </c>
      <c r="U8" s="5">
        <v>14069831</v>
      </c>
      <c r="V8" s="5">
        <v>3314773</v>
      </c>
      <c r="W8" s="5">
        <v>23136</v>
      </c>
      <c r="X8" s="5">
        <v>218096</v>
      </c>
      <c r="Y8" s="5">
        <v>23378</v>
      </c>
      <c r="Z8" s="5">
        <v>62366</v>
      </c>
      <c r="AA8" s="5">
        <v>624555</v>
      </c>
    </row>
    <row r="9" spans="1:27">
      <c r="A9" s="5">
        <v>1388</v>
      </c>
      <c r="B9" s="5">
        <v>3</v>
      </c>
      <c r="C9" s="5" t="s">
        <v>169</v>
      </c>
      <c r="D9" s="5" t="s">
        <v>170</v>
      </c>
      <c r="E9" s="5">
        <v>68</v>
      </c>
      <c r="F9" s="5">
        <v>4659</v>
      </c>
      <c r="G9" s="5">
        <v>3229</v>
      </c>
      <c r="H9" s="5">
        <v>1430</v>
      </c>
      <c r="I9" s="5">
        <v>3210</v>
      </c>
      <c r="J9" s="5">
        <v>1429</v>
      </c>
      <c r="K9" s="5">
        <v>19</v>
      </c>
      <c r="L9" s="5">
        <v>1</v>
      </c>
      <c r="M9" s="5">
        <v>263266</v>
      </c>
      <c r="N9" s="5">
        <v>1252295</v>
      </c>
      <c r="O9" s="5">
        <v>165602</v>
      </c>
      <c r="P9" s="5">
        <v>1847273</v>
      </c>
      <c r="Q9" s="5">
        <v>1749227</v>
      </c>
      <c r="R9" s="5">
        <v>130353</v>
      </c>
      <c r="S9" s="5">
        <v>13555</v>
      </c>
      <c r="T9" s="5">
        <v>1279028</v>
      </c>
      <c r="U9" s="5">
        <v>1904858</v>
      </c>
      <c r="V9" s="5">
        <v>625829</v>
      </c>
      <c r="W9" s="5">
        <v>686</v>
      </c>
      <c r="X9" s="5">
        <v>35686</v>
      </c>
      <c r="Y9" s="5">
        <v>5934</v>
      </c>
      <c r="Z9" s="5">
        <v>101132</v>
      </c>
      <c r="AA9" s="5">
        <v>52383</v>
      </c>
    </row>
    <row r="10" spans="1:27">
      <c r="A10" s="5">
        <v>1388</v>
      </c>
      <c r="B10" s="5">
        <v>4</v>
      </c>
      <c r="C10" s="5" t="s">
        <v>171</v>
      </c>
      <c r="D10" s="5" t="s">
        <v>170</v>
      </c>
      <c r="E10" s="5">
        <v>68</v>
      </c>
      <c r="F10" s="5">
        <v>4659</v>
      </c>
      <c r="G10" s="5">
        <v>3229</v>
      </c>
      <c r="H10" s="5">
        <v>1430</v>
      </c>
      <c r="I10" s="5">
        <v>3210</v>
      </c>
      <c r="J10" s="5">
        <v>1429</v>
      </c>
      <c r="K10" s="5">
        <v>19</v>
      </c>
      <c r="L10" s="5">
        <v>1</v>
      </c>
      <c r="M10" s="5">
        <v>263266</v>
      </c>
      <c r="N10" s="5">
        <v>1252295</v>
      </c>
      <c r="O10" s="5">
        <v>165602</v>
      </c>
      <c r="P10" s="5">
        <v>1847273</v>
      </c>
      <c r="Q10" s="5">
        <v>1749227</v>
      </c>
      <c r="R10" s="5">
        <v>130353</v>
      </c>
      <c r="S10" s="5">
        <v>13555</v>
      </c>
      <c r="T10" s="5">
        <v>1279028</v>
      </c>
      <c r="U10" s="5">
        <v>1904858</v>
      </c>
      <c r="V10" s="5">
        <v>625829</v>
      </c>
      <c r="W10" s="5">
        <v>686</v>
      </c>
      <c r="X10" s="5">
        <v>35686</v>
      </c>
      <c r="Y10" s="5">
        <v>5934</v>
      </c>
      <c r="Z10" s="5">
        <v>101132</v>
      </c>
      <c r="AA10" s="5">
        <v>52383</v>
      </c>
    </row>
    <row r="11" spans="1:27">
      <c r="A11" s="5">
        <v>1388</v>
      </c>
      <c r="B11" s="5">
        <v>3</v>
      </c>
      <c r="C11" s="5" t="s">
        <v>172</v>
      </c>
      <c r="D11" s="5" t="s">
        <v>173</v>
      </c>
      <c r="E11" s="5">
        <v>322</v>
      </c>
      <c r="F11" s="5">
        <v>16226</v>
      </c>
      <c r="G11" s="5">
        <v>9876</v>
      </c>
      <c r="H11" s="5">
        <v>6350</v>
      </c>
      <c r="I11" s="5">
        <v>9636</v>
      </c>
      <c r="J11" s="5">
        <v>6320</v>
      </c>
      <c r="K11" s="5">
        <v>240</v>
      </c>
      <c r="L11" s="5">
        <v>30</v>
      </c>
      <c r="M11" s="5">
        <v>807564</v>
      </c>
      <c r="N11" s="5">
        <v>6214265</v>
      </c>
      <c r="O11" s="5">
        <v>763939</v>
      </c>
      <c r="P11" s="5">
        <v>9124620</v>
      </c>
      <c r="Q11" s="5">
        <v>9048189</v>
      </c>
      <c r="R11" s="5">
        <v>2111003</v>
      </c>
      <c r="S11" s="5">
        <v>217422</v>
      </c>
      <c r="T11" s="5">
        <v>6354436</v>
      </c>
      <c r="U11" s="5">
        <v>9230754</v>
      </c>
      <c r="V11" s="5">
        <v>2876318</v>
      </c>
      <c r="W11" s="5">
        <v>13186</v>
      </c>
      <c r="X11" s="5">
        <v>322336</v>
      </c>
      <c r="Y11" s="5">
        <v>25340</v>
      </c>
      <c r="Z11" s="5">
        <v>91542</v>
      </c>
      <c r="AA11" s="5">
        <v>196207</v>
      </c>
    </row>
    <row r="12" spans="1:27">
      <c r="A12" s="5">
        <v>1388</v>
      </c>
      <c r="B12" s="5">
        <v>4</v>
      </c>
      <c r="C12" s="5" t="s">
        <v>174</v>
      </c>
      <c r="D12" s="5" t="s">
        <v>173</v>
      </c>
      <c r="E12" s="5">
        <v>322</v>
      </c>
      <c r="F12" s="5">
        <v>16226</v>
      </c>
      <c r="G12" s="5">
        <v>9876</v>
      </c>
      <c r="H12" s="5">
        <v>6350</v>
      </c>
      <c r="I12" s="5">
        <v>9636</v>
      </c>
      <c r="J12" s="5">
        <v>6320</v>
      </c>
      <c r="K12" s="5">
        <v>240</v>
      </c>
      <c r="L12" s="5">
        <v>30</v>
      </c>
      <c r="M12" s="5">
        <v>807564</v>
      </c>
      <c r="N12" s="5">
        <v>6214265</v>
      </c>
      <c r="O12" s="5">
        <v>763939</v>
      </c>
      <c r="P12" s="5">
        <v>9124620</v>
      </c>
      <c r="Q12" s="5">
        <v>9048189</v>
      </c>
      <c r="R12" s="5">
        <v>2111003</v>
      </c>
      <c r="S12" s="5">
        <v>217422</v>
      </c>
      <c r="T12" s="5">
        <v>6354436</v>
      </c>
      <c r="U12" s="5">
        <v>9230754</v>
      </c>
      <c r="V12" s="5">
        <v>2876318</v>
      </c>
      <c r="W12" s="5">
        <v>13186</v>
      </c>
      <c r="X12" s="5">
        <v>322336</v>
      </c>
      <c r="Y12" s="5">
        <v>25340</v>
      </c>
      <c r="Z12" s="5">
        <v>91542</v>
      </c>
      <c r="AA12" s="5">
        <v>196207</v>
      </c>
    </row>
    <row r="13" spans="1:27">
      <c r="A13" s="5">
        <v>1388</v>
      </c>
      <c r="B13" s="5">
        <v>3</v>
      </c>
      <c r="C13" s="5" t="s">
        <v>175</v>
      </c>
      <c r="D13" s="5" t="s">
        <v>176</v>
      </c>
      <c r="E13" s="5">
        <v>65</v>
      </c>
      <c r="F13" s="5">
        <v>11576</v>
      </c>
      <c r="G13" s="5">
        <v>10993</v>
      </c>
      <c r="H13" s="5">
        <v>584</v>
      </c>
      <c r="I13" s="5">
        <v>10971</v>
      </c>
      <c r="J13" s="5">
        <v>584</v>
      </c>
      <c r="K13" s="5">
        <v>21</v>
      </c>
      <c r="L13" s="5">
        <v>0</v>
      </c>
      <c r="M13" s="5">
        <v>927938</v>
      </c>
      <c r="N13" s="5">
        <v>19517034</v>
      </c>
      <c r="O13" s="5">
        <v>8495729</v>
      </c>
      <c r="P13" s="5">
        <v>23899172</v>
      </c>
      <c r="Q13" s="5">
        <v>22947043</v>
      </c>
      <c r="R13" s="5">
        <v>471230</v>
      </c>
      <c r="S13" s="5">
        <v>47835</v>
      </c>
      <c r="T13" s="5">
        <v>19881941</v>
      </c>
      <c r="U13" s="5">
        <v>25872639</v>
      </c>
      <c r="V13" s="5">
        <v>5990699</v>
      </c>
      <c r="W13" s="5">
        <v>1980</v>
      </c>
      <c r="X13" s="5">
        <v>421783</v>
      </c>
      <c r="Y13" s="5">
        <v>25957</v>
      </c>
      <c r="Z13" s="5">
        <v>24906</v>
      </c>
      <c r="AA13" s="5">
        <v>341196</v>
      </c>
    </row>
    <row r="14" spans="1:27">
      <c r="A14" s="5">
        <v>1388</v>
      </c>
      <c r="B14" s="5">
        <v>4</v>
      </c>
      <c r="C14" s="5" t="s">
        <v>177</v>
      </c>
      <c r="D14" s="5" t="s">
        <v>176</v>
      </c>
      <c r="E14" s="5">
        <v>65</v>
      </c>
      <c r="F14" s="5">
        <v>11576</v>
      </c>
      <c r="G14" s="5">
        <v>10993</v>
      </c>
      <c r="H14" s="5">
        <v>584</v>
      </c>
      <c r="I14" s="5">
        <v>10971</v>
      </c>
      <c r="J14" s="5">
        <v>584</v>
      </c>
      <c r="K14" s="5">
        <v>21</v>
      </c>
      <c r="L14" s="5">
        <v>0</v>
      </c>
      <c r="M14" s="5">
        <v>927938</v>
      </c>
      <c r="N14" s="5">
        <v>19517034</v>
      </c>
      <c r="O14" s="5">
        <v>8495729</v>
      </c>
      <c r="P14" s="5">
        <v>23899172</v>
      </c>
      <c r="Q14" s="5">
        <v>22947043</v>
      </c>
      <c r="R14" s="5">
        <v>471230</v>
      </c>
      <c r="S14" s="5">
        <v>47835</v>
      </c>
      <c r="T14" s="5">
        <v>19881941</v>
      </c>
      <c r="U14" s="5">
        <v>25872639</v>
      </c>
      <c r="V14" s="5">
        <v>5990699</v>
      </c>
      <c r="W14" s="5">
        <v>1980</v>
      </c>
      <c r="X14" s="5">
        <v>421783</v>
      </c>
      <c r="Y14" s="5">
        <v>25957</v>
      </c>
      <c r="Z14" s="5">
        <v>24906</v>
      </c>
      <c r="AA14" s="5">
        <v>341196</v>
      </c>
    </row>
    <row r="15" spans="1:27">
      <c r="A15" s="5">
        <v>1388</v>
      </c>
      <c r="B15" s="5">
        <v>3</v>
      </c>
      <c r="C15" s="5" t="s">
        <v>178</v>
      </c>
      <c r="D15" s="5" t="s">
        <v>179</v>
      </c>
      <c r="E15" s="5">
        <v>333</v>
      </c>
      <c r="F15" s="5">
        <v>31675</v>
      </c>
      <c r="G15" s="5">
        <v>27702</v>
      </c>
      <c r="H15" s="5">
        <v>3973</v>
      </c>
      <c r="I15" s="5">
        <v>27592</v>
      </c>
      <c r="J15" s="5">
        <v>3968</v>
      </c>
      <c r="K15" s="5">
        <v>110</v>
      </c>
      <c r="L15" s="5">
        <v>6</v>
      </c>
      <c r="M15" s="5">
        <v>2197734</v>
      </c>
      <c r="N15" s="5">
        <v>24100727</v>
      </c>
      <c r="O15" s="5">
        <v>2167770</v>
      </c>
      <c r="P15" s="5">
        <v>30617439</v>
      </c>
      <c r="Q15" s="5">
        <v>30559617</v>
      </c>
      <c r="R15" s="5">
        <v>1178077</v>
      </c>
      <c r="S15" s="5">
        <v>119236</v>
      </c>
      <c r="T15" s="5">
        <v>24634030</v>
      </c>
      <c r="U15" s="5">
        <v>30995716</v>
      </c>
      <c r="V15" s="5">
        <v>6361686</v>
      </c>
      <c r="W15" s="5">
        <v>44085</v>
      </c>
      <c r="X15" s="5">
        <v>961796</v>
      </c>
      <c r="Y15" s="5">
        <v>59127</v>
      </c>
      <c r="Z15" s="5">
        <v>908260</v>
      </c>
      <c r="AA15" s="5">
        <v>1156816</v>
      </c>
    </row>
    <row r="16" spans="1:27">
      <c r="A16" s="5">
        <v>1388</v>
      </c>
      <c r="B16" s="5">
        <v>4</v>
      </c>
      <c r="C16" s="5" t="s">
        <v>180</v>
      </c>
      <c r="D16" s="5" t="s">
        <v>179</v>
      </c>
      <c r="E16" s="5">
        <v>333</v>
      </c>
      <c r="F16" s="5">
        <v>31675</v>
      </c>
      <c r="G16" s="5">
        <v>27702</v>
      </c>
      <c r="H16" s="5">
        <v>3973</v>
      </c>
      <c r="I16" s="5">
        <v>27592</v>
      </c>
      <c r="J16" s="5">
        <v>3968</v>
      </c>
      <c r="K16" s="5">
        <v>110</v>
      </c>
      <c r="L16" s="5">
        <v>6</v>
      </c>
      <c r="M16" s="5">
        <v>2197734</v>
      </c>
      <c r="N16" s="5">
        <v>24100727</v>
      </c>
      <c r="O16" s="5">
        <v>2167770</v>
      </c>
      <c r="P16" s="5">
        <v>30617439</v>
      </c>
      <c r="Q16" s="5">
        <v>30559617</v>
      </c>
      <c r="R16" s="5">
        <v>1178077</v>
      </c>
      <c r="S16" s="5">
        <v>119236</v>
      </c>
      <c r="T16" s="5">
        <v>24634030</v>
      </c>
      <c r="U16" s="5">
        <v>30995716</v>
      </c>
      <c r="V16" s="5">
        <v>6361686</v>
      </c>
      <c r="W16" s="5">
        <v>44085</v>
      </c>
      <c r="X16" s="5">
        <v>961796</v>
      </c>
      <c r="Y16" s="5">
        <v>59127</v>
      </c>
      <c r="Z16" s="5">
        <v>908260</v>
      </c>
      <c r="AA16" s="5">
        <v>1156816</v>
      </c>
    </row>
    <row r="17" spans="1:27">
      <c r="A17" s="5">
        <v>1388</v>
      </c>
      <c r="B17" s="5">
        <v>3</v>
      </c>
      <c r="C17" s="5" t="s">
        <v>181</v>
      </c>
      <c r="D17" s="5" t="s">
        <v>182</v>
      </c>
      <c r="E17" s="5">
        <v>364</v>
      </c>
      <c r="F17" s="5">
        <v>12311</v>
      </c>
      <c r="G17" s="5">
        <v>11122</v>
      </c>
      <c r="H17" s="5">
        <v>1190</v>
      </c>
      <c r="I17" s="5">
        <v>10927</v>
      </c>
      <c r="J17" s="5">
        <v>1185</v>
      </c>
      <c r="K17" s="5">
        <v>195</v>
      </c>
      <c r="L17" s="5">
        <v>5</v>
      </c>
      <c r="M17" s="5">
        <v>725136</v>
      </c>
      <c r="N17" s="5">
        <v>6845548</v>
      </c>
      <c r="O17" s="5">
        <v>982060</v>
      </c>
      <c r="P17" s="5">
        <v>7882297</v>
      </c>
      <c r="Q17" s="5">
        <v>7515178</v>
      </c>
      <c r="R17" s="5">
        <v>26976</v>
      </c>
      <c r="S17" s="5">
        <v>2739</v>
      </c>
      <c r="T17" s="5">
        <v>7080251</v>
      </c>
      <c r="U17" s="5">
        <v>9074652</v>
      </c>
      <c r="V17" s="5">
        <v>1994402</v>
      </c>
      <c r="W17" s="5">
        <v>91523</v>
      </c>
      <c r="X17" s="5">
        <v>169658</v>
      </c>
      <c r="Y17" s="5">
        <v>18799</v>
      </c>
      <c r="Z17" s="5">
        <v>725673</v>
      </c>
      <c r="AA17" s="5">
        <v>484250</v>
      </c>
    </row>
    <row r="18" spans="1:27">
      <c r="A18" s="5">
        <v>1388</v>
      </c>
      <c r="B18" s="5">
        <v>4</v>
      </c>
      <c r="C18" s="5" t="s">
        <v>183</v>
      </c>
      <c r="D18" s="5" t="s">
        <v>184</v>
      </c>
      <c r="E18" s="5">
        <v>339</v>
      </c>
      <c r="F18" s="5">
        <v>11279</v>
      </c>
      <c r="G18" s="5">
        <v>10169</v>
      </c>
      <c r="H18" s="5">
        <v>1110</v>
      </c>
      <c r="I18" s="5">
        <v>9982</v>
      </c>
      <c r="J18" s="5">
        <v>1106</v>
      </c>
      <c r="K18" s="5">
        <v>187</v>
      </c>
      <c r="L18" s="5">
        <v>4</v>
      </c>
      <c r="M18" s="5">
        <v>647534</v>
      </c>
      <c r="N18" s="5">
        <v>6485732</v>
      </c>
      <c r="O18" s="5">
        <v>980610</v>
      </c>
      <c r="P18" s="5">
        <v>7267762</v>
      </c>
      <c r="Q18" s="5">
        <v>6927494</v>
      </c>
      <c r="R18" s="5">
        <v>4812</v>
      </c>
      <c r="S18" s="5">
        <v>509</v>
      </c>
      <c r="T18" s="5">
        <v>6657220</v>
      </c>
      <c r="U18" s="5">
        <v>8446388</v>
      </c>
      <c r="V18" s="5">
        <v>1789168</v>
      </c>
      <c r="W18" s="5">
        <v>90162</v>
      </c>
      <c r="X18" s="5">
        <v>148962</v>
      </c>
      <c r="Y18" s="5">
        <v>16972</v>
      </c>
      <c r="Z18" s="5">
        <v>692438</v>
      </c>
      <c r="AA18" s="5">
        <v>585311</v>
      </c>
    </row>
    <row r="19" spans="1:27">
      <c r="A19" s="5">
        <v>1388</v>
      </c>
      <c r="B19" s="5">
        <v>4</v>
      </c>
      <c r="C19" s="5" t="s">
        <v>185</v>
      </c>
      <c r="D19" s="5" t="s">
        <v>186</v>
      </c>
      <c r="E19" s="5">
        <v>25</v>
      </c>
      <c r="F19" s="5">
        <v>1033</v>
      </c>
      <c r="G19" s="5">
        <v>953</v>
      </c>
      <c r="H19" s="5">
        <v>80</v>
      </c>
      <c r="I19" s="5">
        <v>945</v>
      </c>
      <c r="J19" s="5">
        <v>79</v>
      </c>
      <c r="K19" s="5">
        <v>8</v>
      </c>
      <c r="L19" s="5">
        <v>1</v>
      </c>
      <c r="M19" s="5">
        <v>77602</v>
      </c>
      <c r="N19" s="5">
        <v>359816</v>
      </c>
      <c r="O19" s="5">
        <v>1449</v>
      </c>
      <c r="P19" s="5">
        <v>614536</v>
      </c>
      <c r="Q19" s="5">
        <v>587684</v>
      </c>
      <c r="R19" s="5">
        <v>22163</v>
      </c>
      <c r="S19" s="5">
        <v>2230</v>
      </c>
      <c r="T19" s="5">
        <v>423031</v>
      </c>
      <c r="U19" s="5">
        <v>628264</v>
      </c>
      <c r="V19" s="5">
        <v>205234</v>
      </c>
      <c r="W19" s="5">
        <v>1361</v>
      </c>
      <c r="X19" s="5">
        <v>20696</v>
      </c>
      <c r="Y19" s="5">
        <v>1827</v>
      </c>
      <c r="Z19" s="5">
        <v>33235</v>
      </c>
      <c r="AA19" s="5">
        <v>-101060</v>
      </c>
    </row>
    <row r="20" spans="1:27">
      <c r="A20" s="5">
        <v>1388</v>
      </c>
      <c r="B20" s="5">
        <v>3</v>
      </c>
      <c r="C20" s="5" t="s">
        <v>187</v>
      </c>
      <c r="D20" s="5" t="s">
        <v>188</v>
      </c>
      <c r="E20" s="5">
        <v>1162</v>
      </c>
      <c r="F20" s="5">
        <v>72257</v>
      </c>
      <c r="G20" s="5">
        <v>60097</v>
      </c>
      <c r="H20" s="5">
        <v>12161</v>
      </c>
      <c r="I20" s="5">
        <v>59453</v>
      </c>
      <c r="J20" s="5">
        <v>12135</v>
      </c>
      <c r="K20" s="5">
        <v>644</v>
      </c>
      <c r="L20" s="5">
        <v>26</v>
      </c>
      <c r="M20" s="5">
        <v>4447364</v>
      </c>
      <c r="N20" s="5">
        <v>19783893</v>
      </c>
      <c r="O20" s="5">
        <v>2301249</v>
      </c>
      <c r="P20" s="5">
        <v>31285381</v>
      </c>
      <c r="Q20" s="5">
        <v>30983726</v>
      </c>
      <c r="R20" s="5">
        <v>2611027</v>
      </c>
      <c r="S20" s="5">
        <v>267239</v>
      </c>
      <c r="T20" s="5">
        <v>20775321</v>
      </c>
      <c r="U20" s="5">
        <v>32645794</v>
      </c>
      <c r="V20" s="5">
        <v>11870472</v>
      </c>
      <c r="W20" s="5">
        <v>92424</v>
      </c>
      <c r="X20" s="5">
        <v>1416261</v>
      </c>
      <c r="Y20" s="5">
        <v>94023</v>
      </c>
      <c r="Z20" s="5">
        <v>819342</v>
      </c>
      <c r="AA20" s="5">
        <v>2134929</v>
      </c>
    </row>
    <row r="21" spans="1:27">
      <c r="A21" s="5">
        <v>1388</v>
      </c>
      <c r="B21" s="5">
        <v>4</v>
      </c>
      <c r="C21" s="5" t="s">
        <v>189</v>
      </c>
      <c r="D21" s="5" t="s">
        <v>188</v>
      </c>
      <c r="E21" s="5">
        <v>433</v>
      </c>
      <c r="F21" s="5">
        <v>24109</v>
      </c>
      <c r="G21" s="5">
        <v>19230</v>
      </c>
      <c r="H21" s="5">
        <v>4879</v>
      </c>
      <c r="I21" s="5">
        <v>18888</v>
      </c>
      <c r="J21" s="5">
        <v>4867</v>
      </c>
      <c r="K21" s="5">
        <v>341</v>
      </c>
      <c r="L21" s="5">
        <v>12</v>
      </c>
      <c r="M21" s="5">
        <v>1428114</v>
      </c>
      <c r="N21" s="5">
        <v>3886949</v>
      </c>
      <c r="O21" s="5">
        <v>496903</v>
      </c>
      <c r="P21" s="5">
        <v>6896646</v>
      </c>
      <c r="Q21" s="5">
        <v>6782960</v>
      </c>
      <c r="R21" s="5">
        <v>1025997</v>
      </c>
      <c r="S21" s="5">
        <v>104749</v>
      </c>
      <c r="T21" s="5">
        <v>4036256</v>
      </c>
      <c r="U21" s="5">
        <v>7023777</v>
      </c>
      <c r="V21" s="5">
        <v>2987520</v>
      </c>
      <c r="W21" s="5">
        <v>4972</v>
      </c>
      <c r="X21" s="5">
        <v>158481</v>
      </c>
      <c r="Y21" s="5">
        <v>32824</v>
      </c>
      <c r="Z21" s="5">
        <v>185717</v>
      </c>
      <c r="AA21" s="5">
        <v>213610</v>
      </c>
    </row>
    <row r="22" spans="1:27">
      <c r="A22" s="5">
        <v>1388</v>
      </c>
      <c r="B22" s="5">
        <v>4</v>
      </c>
      <c r="C22" s="5" t="s">
        <v>190</v>
      </c>
      <c r="D22" s="5" t="s">
        <v>191</v>
      </c>
      <c r="E22" s="5">
        <v>85</v>
      </c>
      <c r="F22" s="5">
        <v>16085</v>
      </c>
      <c r="G22" s="5">
        <v>15776</v>
      </c>
      <c r="H22" s="5">
        <v>309</v>
      </c>
      <c r="I22" s="5">
        <v>15754</v>
      </c>
      <c r="J22" s="5">
        <v>307</v>
      </c>
      <c r="K22" s="5">
        <v>22</v>
      </c>
      <c r="L22" s="5">
        <v>2</v>
      </c>
      <c r="M22" s="5">
        <v>1210241</v>
      </c>
      <c r="N22" s="5">
        <v>5574254</v>
      </c>
      <c r="O22" s="5">
        <v>502083</v>
      </c>
      <c r="P22" s="5">
        <v>8072585</v>
      </c>
      <c r="Q22" s="5">
        <v>8591867</v>
      </c>
      <c r="R22" s="5">
        <v>130</v>
      </c>
      <c r="S22" s="5">
        <v>13</v>
      </c>
      <c r="T22" s="5">
        <v>6058038</v>
      </c>
      <c r="U22" s="5">
        <v>8611141</v>
      </c>
      <c r="V22" s="5">
        <v>2553103</v>
      </c>
      <c r="W22" s="5">
        <v>60415</v>
      </c>
      <c r="X22" s="5">
        <v>222130</v>
      </c>
      <c r="Y22" s="5">
        <v>14440</v>
      </c>
      <c r="Z22" s="5">
        <v>-243611</v>
      </c>
      <c r="AA22" s="5">
        <v>978580</v>
      </c>
    </row>
    <row r="23" spans="1:27">
      <c r="A23" s="5">
        <v>1388</v>
      </c>
      <c r="B23" s="5">
        <v>4</v>
      </c>
      <c r="C23" s="5" t="s">
        <v>192</v>
      </c>
      <c r="D23" s="5" t="s">
        <v>193</v>
      </c>
      <c r="E23" s="5">
        <v>90</v>
      </c>
      <c r="F23" s="5">
        <v>6365</v>
      </c>
      <c r="G23" s="5">
        <v>4731</v>
      </c>
      <c r="H23" s="5">
        <v>1634</v>
      </c>
      <c r="I23" s="5">
        <v>4679</v>
      </c>
      <c r="J23" s="5">
        <v>1631</v>
      </c>
      <c r="K23" s="5">
        <v>52</v>
      </c>
      <c r="L23" s="5">
        <v>4</v>
      </c>
      <c r="M23" s="5">
        <v>345958</v>
      </c>
      <c r="N23" s="5">
        <v>1376535</v>
      </c>
      <c r="O23" s="5">
        <v>165874</v>
      </c>
      <c r="P23" s="5">
        <v>2281797</v>
      </c>
      <c r="Q23" s="5">
        <v>2241684</v>
      </c>
      <c r="R23" s="5">
        <v>144597</v>
      </c>
      <c r="S23" s="5">
        <v>14865</v>
      </c>
      <c r="T23" s="5">
        <v>1418160</v>
      </c>
      <c r="U23" s="5">
        <v>2358963</v>
      </c>
      <c r="V23" s="5">
        <v>940803</v>
      </c>
      <c r="W23" s="5">
        <v>26</v>
      </c>
      <c r="X23" s="5">
        <v>63873</v>
      </c>
      <c r="Y23" s="5">
        <v>4636</v>
      </c>
      <c r="Z23" s="5">
        <v>113749</v>
      </c>
      <c r="AA23" s="5">
        <v>226392</v>
      </c>
    </row>
    <row r="24" spans="1:27">
      <c r="A24" s="5">
        <v>1388</v>
      </c>
      <c r="B24" s="5">
        <v>4</v>
      </c>
      <c r="C24" s="5" t="s">
        <v>194</v>
      </c>
      <c r="D24" s="5" t="s">
        <v>195</v>
      </c>
      <c r="E24" s="5">
        <v>102</v>
      </c>
      <c r="F24" s="5">
        <v>3256</v>
      </c>
      <c r="G24" s="5">
        <v>2460</v>
      </c>
      <c r="H24" s="5">
        <v>796</v>
      </c>
      <c r="I24" s="5">
        <v>2430</v>
      </c>
      <c r="J24" s="5">
        <v>796</v>
      </c>
      <c r="K24" s="5">
        <v>30</v>
      </c>
      <c r="L24" s="5">
        <v>0</v>
      </c>
      <c r="M24" s="5">
        <v>164271</v>
      </c>
      <c r="N24" s="5">
        <v>645005</v>
      </c>
      <c r="O24" s="5">
        <v>24411</v>
      </c>
      <c r="P24" s="5">
        <v>1021909</v>
      </c>
      <c r="Q24" s="5">
        <v>1021848</v>
      </c>
      <c r="R24" s="5">
        <v>2162</v>
      </c>
      <c r="S24" s="5">
        <v>217</v>
      </c>
      <c r="T24" s="5">
        <v>672972</v>
      </c>
      <c r="U24" s="5">
        <v>1029112</v>
      </c>
      <c r="V24" s="5">
        <v>356140</v>
      </c>
      <c r="W24" s="5">
        <v>159</v>
      </c>
      <c r="X24" s="5">
        <v>25575</v>
      </c>
      <c r="Y24" s="5">
        <v>1538</v>
      </c>
      <c r="Z24" s="5">
        <v>9163</v>
      </c>
      <c r="AA24" s="5">
        <v>27990</v>
      </c>
    </row>
    <row r="25" spans="1:27">
      <c r="A25" s="5">
        <v>1388</v>
      </c>
      <c r="B25" s="5">
        <v>4</v>
      </c>
      <c r="C25" s="5" t="s">
        <v>196</v>
      </c>
      <c r="D25" s="5" t="s">
        <v>197</v>
      </c>
      <c r="E25" s="5">
        <v>34</v>
      </c>
      <c r="F25" s="5">
        <v>1512</v>
      </c>
      <c r="G25" s="5">
        <v>1280</v>
      </c>
      <c r="H25" s="5">
        <v>232</v>
      </c>
      <c r="I25" s="5">
        <v>1268</v>
      </c>
      <c r="J25" s="5">
        <v>231</v>
      </c>
      <c r="K25" s="5">
        <v>12</v>
      </c>
      <c r="L25" s="5">
        <v>1</v>
      </c>
      <c r="M25" s="5">
        <v>77406</v>
      </c>
      <c r="N25" s="5">
        <v>673061</v>
      </c>
      <c r="O25" s="5">
        <v>108213</v>
      </c>
      <c r="P25" s="5">
        <v>920286</v>
      </c>
      <c r="Q25" s="5">
        <v>901690</v>
      </c>
      <c r="R25" s="5">
        <v>2774</v>
      </c>
      <c r="S25" s="5">
        <v>281</v>
      </c>
      <c r="T25" s="5">
        <v>689137</v>
      </c>
      <c r="U25" s="5">
        <v>928892</v>
      </c>
      <c r="V25" s="5">
        <v>239755</v>
      </c>
      <c r="W25" s="5">
        <v>3483</v>
      </c>
      <c r="X25" s="5">
        <v>18059</v>
      </c>
      <c r="Y25" s="5">
        <v>1057</v>
      </c>
      <c r="Z25" s="5">
        <v>4954</v>
      </c>
      <c r="AA25" s="5">
        <v>56926</v>
      </c>
    </row>
    <row r="26" spans="1:27">
      <c r="A26" s="5">
        <v>1388</v>
      </c>
      <c r="B26" s="5">
        <v>4</v>
      </c>
      <c r="C26" s="5" t="s">
        <v>198</v>
      </c>
      <c r="D26" s="5" t="s">
        <v>199</v>
      </c>
      <c r="E26" s="5">
        <v>418</v>
      </c>
      <c r="F26" s="5">
        <v>20931</v>
      </c>
      <c r="G26" s="5">
        <v>16621</v>
      </c>
      <c r="H26" s="5">
        <v>4310</v>
      </c>
      <c r="I26" s="5">
        <v>16434</v>
      </c>
      <c r="J26" s="5">
        <v>4303</v>
      </c>
      <c r="K26" s="5">
        <v>187</v>
      </c>
      <c r="L26" s="5">
        <v>7</v>
      </c>
      <c r="M26" s="5">
        <v>1221373</v>
      </c>
      <c r="N26" s="5">
        <v>7628088</v>
      </c>
      <c r="O26" s="5">
        <v>1003765</v>
      </c>
      <c r="P26" s="5">
        <v>12092158</v>
      </c>
      <c r="Q26" s="5">
        <v>11443677</v>
      </c>
      <c r="R26" s="5">
        <v>1435367</v>
      </c>
      <c r="S26" s="5">
        <v>147113</v>
      </c>
      <c r="T26" s="5">
        <v>7900758</v>
      </c>
      <c r="U26" s="5">
        <v>12693909</v>
      </c>
      <c r="V26" s="5">
        <v>4793151</v>
      </c>
      <c r="W26" s="5">
        <v>23369</v>
      </c>
      <c r="X26" s="5">
        <v>928142</v>
      </c>
      <c r="Y26" s="5">
        <v>39529</v>
      </c>
      <c r="Z26" s="5">
        <v>749371</v>
      </c>
      <c r="AA26" s="5">
        <v>631430</v>
      </c>
    </row>
    <row r="27" spans="1:27">
      <c r="A27" s="5">
        <v>1388</v>
      </c>
      <c r="B27" s="5">
        <v>3</v>
      </c>
      <c r="C27" s="5" t="s">
        <v>200</v>
      </c>
      <c r="D27" s="5" t="s">
        <v>201</v>
      </c>
      <c r="E27" s="5">
        <v>126</v>
      </c>
      <c r="F27" s="5">
        <v>4148</v>
      </c>
      <c r="G27" s="5">
        <v>3854</v>
      </c>
      <c r="H27" s="5">
        <v>294</v>
      </c>
      <c r="I27" s="5">
        <v>3803</v>
      </c>
      <c r="J27" s="5">
        <v>292</v>
      </c>
      <c r="K27" s="5">
        <v>51</v>
      </c>
      <c r="L27" s="5">
        <v>2</v>
      </c>
      <c r="M27" s="5">
        <v>251542</v>
      </c>
      <c r="N27" s="5">
        <v>4413093</v>
      </c>
      <c r="O27" s="5">
        <v>477243</v>
      </c>
      <c r="P27" s="5">
        <v>5387974</v>
      </c>
      <c r="Q27" s="5">
        <v>5413930</v>
      </c>
      <c r="R27" s="5">
        <v>25167</v>
      </c>
      <c r="S27" s="5">
        <v>2641</v>
      </c>
      <c r="T27" s="5">
        <v>4477197</v>
      </c>
      <c r="U27" s="5">
        <v>5463207</v>
      </c>
      <c r="V27" s="5">
        <v>986010</v>
      </c>
      <c r="W27" s="5">
        <v>1953</v>
      </c>
      <c r="X27" s="5">
        <v>61196</v>
      </c>
      <c r="Y27" s="5">
        <v>4363</v>
      </c>
      <c r="Z27" s="5">
        <v>111231</v>
      </c>
      <c r="AA27" s="5">
        <v>126380</v>
      </c>
    </row>
    <row r="28" spans="1:27">
      <c r="A28" s="5">
        <v>1388</v>
      </c>
      <c r="B28" s="5">
        <v>4</v>
      </c>
      <c r="C28" s="5" t="s">
        <v>202</v>
      </c>
      <c r="D28" s="5" t="s">
        <v>201</v>
      </c>
      <c r="E28" s="5">
        <v>126</v>
      </c>
      <c r="F28" s="5">
        <v>4148</v>
      </c>
      <c r="G28" s="5">
        <v>3854</v>
      </c>
      <c r="H28" s="5">
        <v>294</v>
      </c>
      <c r="I28" s="5">
        <v>3803</v>
      </c>
      <c r="J28" s="5">
        <v>292</v>
      </c>
      <c r="K28" s="5">
        <v>51</v>
      </c>
      <c r="L28" s="5">
        <v>2</v>
      </c>
      <c r="M28" s="5">
        <v>251542</v>
      </c>
      <c r="N28" s="5">
        <v>4413093</v>
      </c>
      <c r="O28" s="5">
        <v>477243</v>
      </c>
      <c r="P28" s="5">
        <v>5387974</v>
      </c>
      <c r="Q28" s="5">
        <v>5413930</v>
      </c>
      <c r="R28" s="5">
        <v>25167</v>
      </c>
      <c r="S28" s="5">
        <v>2641</v>
      </c>
      <c r="T28" s="5">
        <v>4477197</v>
      </c>
      <c r="U28" s="5">
        <v>5463207</v>
      </c>
      <c r="V28" s="5">
        <v>986010</v>
      </c>
      <c r="W28" s="5">
        <v>1953</v>
      </c>
      <c r="X28" s="5">
        <v>61196</v>
      </c>
      <c r="Y28" s="5">
        <v>4363</v>
      </c>
      <c r="Z28" s="5">
        <v>111231</v>
      </c>
      <c r="AA28" s="5">
        <v>126380</v>
      </c>
    </row>
    <row r="29" spans="1:27">
      <c r="A29" s="5">
        <v>1388</v>
      </c>
      <c r="B29" s="5">
        <v>2</v>
      </c>
      <c r="C29" s="5" t="s">
        <v>203</v>
      </c>
      <c r="D29" s="5" t="s">
        <v>204</v>
      </c>
      <c r="E29" s="5">
        <v>131</v>
      </c>
      <c r="F29" s="5">
        <v>11765</v>
      </c>
      <c r="G29" s="5">
        <v>10950</v>
      </c>
      <c r="H29" s="5">
        <v>815</v>
      </c>
      <c r="I29" s="5">
        <v>10926</v>
      </c>
      <c r="J29" s="5">
        <v>811</v>
      </c>
      <c r="K29" s="5">
        <v>24</v>
      </c>
      <c r="L29" s="5">
        <v>4</v>
      </c>
      <c r="M29" s="5">
        <v>1003269</v>
      </c>
      <c r="N29" s="5">
        <v>4739373</v>
      </c>
      <c r="O29" s="5">
        <v>762633</v>
      </c>
      <c r="P29" s="5">
        <v>7929678</v>
      </c>
      <c r="Q29" s="5">
        <v>7808473</v>
      </c>
      <c r="R29" s="5">
        <v>132480</v>
      </c>
      <c r="S29" s="5">
        <v>13712</v>
      </c>
      <c r="T29" s="5">
        <v>4990838</v>
      </c>
      <c r="U29" s="5">
        <v>8349530</v>
      </c>
      <c r="V29" s="5">
        <v>3358693</v>
      </c>
      <c r="W29" s="5">
        <v>5109</v>
      </c>
      <c r="X29" s="5">
        <v>399158</v>
      </c>
      <c r="Y29" s="5">
        <v>47139</v>
      </c>
      <c r="Z29" s="5">
        <v>545286</v>
      </c>
      <c r="AA29" s="5">
        <v>1260195</v>
      </c>
    </row>
    <row r="30" spans="1:27">
      <c r="A30" s="5">
        <v>1388</v>
      </c>
      <c r="B30" s="5">
        <v>3</v>
      </c>
      <c r="C30" s="5" t="s">
        <v>205</v>
      </c>
      <c r="D30" s="5" t="s">
        <v>204</v>
      </c>
      <c r="E30" s="5">
        <v>131</v>
      </c>
      <c r="F30" s="5">
        <v>11765</v>
      </c>
      <c r="G30" s="5">
        <v>10950</v>
      </c>
      <c r="H30" s="5">
        <v>815</v>
      </c>
      <c r="I30" s="5">
        <v>10926</v>
      </c>
      <c r="J30" s="5">
        <v>811</v>
      </c>
      <c r="K30" s="5">
        <v>24</v>
      </c>
      <c r="L30" s="5">
        <v>4</v>
      </c>
      <c r="M30" s="5">
        <v>1003269</v>
      </c>
      <c r="N30" s="5">
        <v>4739373</v>
      </c>
      <c r="O30" s="5">
        <v>762633</v>
      </c>
      <c r="P30" s="5">
        <v>7929678</v>
      </c>
      <c r="Q30" s="5">
        <v>7808473</v>
      </c>
      <c r="R30" s="5">
        <v>132480</v>
      </c>
      <c r="S30" s="5">
        <v>13712</v>
      </c>
      <c r="T30" s="5">
        <v>4990838</v>
      </c>
      <c r="U30" s="5">
        <v>8349530</v>
      </c>
      <c r="V30" s="5">
        <v>3358693</v>
      </c>
      <c r="W30" s="5">
        <v>5109</v>
      </c>
      <c r="X30" s="5">
        <v>399158</v>
      </c>
      <c r="Y30" s="5">
        <v>47139</v>
      </c>
      <c r="Z30" s="5">
        <v>545286</v>
      </c>
      <c r="AA30" s="5">
        <v>1260195</v>
      </c>
    </row>
    <row r="31" spans="1:27">
      <c r="A31" s="5">
        <v>1388</v>
      </c>
      <c r="B31" s="5">
        <v>4</v>
      </c>
      <c r="C31" s="5" t="s">
        <v>206</v>
      </c>
      <c r="D31" s="5" t="s">
        <v>207</v>
      </c>
      <c r="E31" s="5">
        <v>8</v>
      </c>
      <c r="F31" s="5">
        <v>340</v>
      </c>
      <c r="G31" s="5">
        <v>305</v>
      </c>
      <c r="H31" s="5">
        <v>35</v>
      </c>
      <c r="I31" s="5">
        <v>305</v>
      </c>
      <c r="J31" s="5">
        <v>35</v>
      </c>
      <c r="K31" s="5">
        <v>0</v>
      </c>
      <c r="L31" s="5">
        <v>0</v>
      </c>
      <c r="M31" s="5">
        <v>34981</v>
      </c>
      <c r="N31" s="5">
        <v>138515</v>
      </c>
      <c r="O31" s="5">
        <v>148</v>
      </c>
      <c r="P31" s="5">
        <v>251067</v>
      </c>
      <c r="Q31" s="5">
        <v>241718</v>
      </c>
      <c r="R31" s="5">
        <v>112</v>
      </c>
      <c r="S31" s="5">
        <v>11</v>
      </c>
      <c r="T31" s="5">
        <v>151372</v>
      </c>
      <c r="U31" s="5">
        <v>252062</v>
      </c>
      <c r="V31" s="5">
        <v>100690</v>
      </c>
      <c r="W31" s="5">
        <v>55</v>
      </c>
      <c r="X31" s="5">
        <v>12186</v>
      </c>
      <c r="Y31" s="5">
        <v>455</v>
      </c>
      <c r="Z31" s="5">
        <v>54328</v>
      </c>
      <c r="AA31" s="5">
        <v>3331</v>
      </c>
    </row>
    <row r="32" spans="1:27">
      <c r="A32" s="5">
        <v>1388</v>
      </c>
      <c r="B32" s="5">
        <v>4</v>
      </c>
      <c r="C32" s="5" t="s">
        <v>208</v>
      </c>
      <c r="D32" s="5" t="s">
        <v>209</v>
      </c>
      <c r="E32" s="5">
        <v>17</v>
      </c>
      <c r="F32" s="5">
        <v>700</v>
      </c>
      <c r="G32" s="5">
        <v>624</v>
      </c>
      <c r="H32" s="5">
        <v>76</v>
      </c>
      <c r="I32" s="5">
        <v>622</v>
      </c>
      <c r="J32" s="5">
        <v>76</v>
      </c>
      <c r="K32" s="5">
        <v>2</v>
      </c>
      <c r="L32" s="5">
        <v>0</v>
      </c>
      <c r="M32" s="5">
        <v>44445</v>
      </c>
      <c r="N32" s="5">
        <v>840297</v>
      </c>
      <c r="O32" s="5">
        <v>219518</v>
      </c>
      <c r="P32" s="5">
        <v>1115883</v>
      </c>
      <c r="Q32" s="5">
        <v>1112862</v>
      </c>
      <c r="R32" s="5">
        <v>7373</v>
      </c>
      <c r="S32" s="5">
        <v>715</v>
      </c>
      <c r="T32" s="5">
        <v>848921</v>
      </c>
      <c r="U32" s="5">
        <v>1174940</v>
      </c>
      <c r="V32" s="5">
        <v>326019</v>
      </c>
      <c r="W32" s="5">
        <v>0</v>
      </c>
      <c r="X32" s="5">
        <v>35079</v>
      </c>
      <c r="Y32" s="5">
        <v>3079</v>
      </c>
      <c r="Z32" s="5">
        <v>96187</v>
      </c>
      <c r="AA32" s="5">
        <v>260907</v>
      </c>
    </row>
    <row r="33" spans="1:27">
      <c r="A33" s="5">
        <v>1388</v>
      </c>
      <c r="B33" s="5">
        <v>4</v>
      </c>
      <c r="C33" s="5" t="s">
        <v>210</v>
      </c>
      <c r="D33" s="5" t="s">
        <v>211</v>
      </c>
      <c r="E33" s="5">
        <v>106</v>
      </c>
      <c r="F33" s="5">
        <v>10725</v>
      </c>
      <c r="G33" s="5">
        <v>10021</v>
      </c>
      <c r="H33" s="5">
        <v>704</v>
      </c>
      <c r="I33" s="5">
        <v>9999</v>
      </c>
      <c r="J33" s="5">
        <v>700</v>
      </c>
      <c r="K33" s="5">
        <v>22</v>
      </c>
      <c r="L33" s="5">
        <v>4</v>
      </c>
      <c r="M33" s="5">
        <v>923843</v>
      </c>
      <c r="N33" s="5">
        <v>3760560</v>
      </c>
      <c r="O33" s="5">
        <v>542966</v>
      </c>
      <c r="P33" s="5">
        <v>6562728</v>
      </c>
      <c r="Q33" s="5">
        <v>6453893</v>
      </c>
      <c r="R33" s="5">
        <v>124996</v>
      </c>
      <c r="S33" s="5">
        <v>12985</v>
      </c>
      <c r="T33" s="5">
        <v>3990545</v>
      </c>
      <c r="U33" s="5">
        <v>6922529</v>
      </c>
      <c r="V33" s="5">
        <v>2931984</v>
      </c>
      <c r="W33" s="5">
        <v>5055</v>
      </c>
      <c r="X33" s="5">
        <v>351892</v>
      </c>
      <c r="Y33" s="5">
        <v>43605</v>
      </c>
      <c r="Z33" s="5">
        <v>394771</v>
      </c>
      <c r="AA33" s="5">
        <v>995956</v>
      </c>
    </row>
    <row r="34" spans="1:27">
      <c r="A34" s="5">
        <v>1388</v>
      </c>
      <c r="B34" s="5">
        <v>2</v>
      </c>
      <c r="C34" s="5" t="s">
        <v>212</v>
      </c>
      <c r="D34" s="5" t="s">
        <v>213</v>
      </c>
      <c r="E34" s="5">
        <v>10</v>
      </c>
      <c r="F34" s="5">
        <v>8153</v>
      </c>
      <c r="G34" s="5">
        <v>7671</v>
      </c>
      <c r="H34" s="5">
        <v>482</v>
      </c>
      <c r="I34" s="5">
        <v>7671</v>
      </c>
      <c r="J34" s="5">
        <v>482</v>
      </c>
      <c r="K34" s="5">
        <v>0</v>
      </c>
      <c r="L34" s="5">
        <v>0</v>
      </c>
      <c r="M34" s="5">
        <v>1304451</v>
      </c>
      <c r="N34" s="5">
        <v>1384474</v>
      </c>
      <c r="O34" s="5">
        <v>1383601</v>
      </c>
      <c r="P34" s="5">
        <v>3457833</v>
      </c>
      <c r="Q34" s="5">
        <v>20260236</v>
      </c>
      <c r="R34" s="5">
        <v>163037</v>
      </c>
      <c r="S34" s="5">
        <v>16338</v>
      </c>
      <c r="T34" s="5">
        <v>1499712</v>
      </c>
      <c r="U34" s="5">
        <v>3862346</v>
      </c>
      <c r="V34" s="5">
        <v>2362633</v>
      </c>
      <c r="W34" s="5">
        <v>186431</v>
      </c>
      <c r="X34" s="5">
        <v>126313</v>
      </c>
      <c r="Y34" s="5">
        <v>135231</v>
      </c>
      <c r="Z34" s="5">
        <v>2494833</v>
      </c>
      <c r="AA34" s="5">
        <v>199451</v>
      </c>
    </row>
    <row r="35" spans="1:27">
      <c r="A35" s="5">
        <v>1388</v>
      </c>
      <c r="B35" s="5">
        <v>3</v>
      </c>
      <c r="C35" s="5" t="s">
        <v>214</v>
      </c>
      <c r="D35" s="5" t="s">
        <v>215</v>
      </c>
      <c r="E35" s="5">
        <v>10</v>
      </c>
      <c r="F35" s="5">
        <v>8153</v>
      </c>
      <c r="G35" s="5">
        <v>7671</v>
      </c>
      <c r="H35" s="5">
        <v>482</v>
      </c>
      <c r="I35" s="5">
        <v>7671</v>
      </c>
      <c r="J35" s="5">
        <v>482</v>
      </c>
      <c r="K35" s="5">
        <v>0</v>
      </c>
      <c r="L35" s="5">
        <v>0</v>
      </c>
      <c r="M35" s="5">
        <v>1304451</v>
      </c>
      <c r="N35" s="5">
        <v>1384474</v>
      </c>
      <c r="O35" s="5">
        <v>1383601</v>
      </c>
      <c r="P35" s="5">
        <v>3457833</v>
      </c>
      <c r="Q35" s="5">
        <v>20260236</v>
      </c>
      <c r="R35" s="5">
        <v>163037</v>
      </c>
      <c r="S35" s="5">
        <v>16338</v>
      </c>
      <c r="T35" s="5">
        <v>1499712</v>
      </c>
      <c r="U35" s="5">
        <v>3862346</v>
      </c>
      <c r="V35" s="5">
        <v>2362633</v>
      </c>
      <c r="W35" s="5">
        <v>186431</v>
      </c>
      <c r="X35" s="5">
        <v>126313</v>
      </c>
      <c r="Y35" s="5">
        <v>135231</v>
      </c>
      <c r="Z35" s="5">
        <v>2494833</v>
      </c>
      <c r="AA35" s="5">
        <v>199451</v>
      </c>
    </row>
    <row r="36" spans="1:27">
      <c r="A36" s="5">
        <v>1388</v>
      </c>
      <c r="B36" s="5">
        <v>4</v>
      </c>
      <c r="C36" s="5" t="s">
        <v>216</v>
      </c>
      <c r="D36" s="5" t="s">
        <v>217</v>
      </c>
      <c r="E36" s="5">
        <v>10</v>
      </c>
      <c r="F36" s="5">
        <v>8153</v>
      </c>
      <c r="G36" s="5">
        <v>7671</v>
      </c>
      <c r="H36" s="5">
        <v>482</v>
      </c>
      <c r="I36" s="5">
        <v>7671</v>
      </c>
      <c r="J36" s="5">
        <v>482</v>
      </c>
      <c r="K36" s="5">
        <v>0</v>
      </c>
      <c r="L36" s="5">
        <v>0</v>
      </c>
      <c r="M36" s="5">
        <v>1304451</v>
      </c>
      <c r="N36" s="5">
        <v>1384474</v>
      </c>
      <c r="O36" s="5">
        <v>1383601</v>
      </c>
      <c r="P36" s="5">
        <v>3457833</v>
      </c>
      <c r="Q36" s="5">
        <v>20260236</v>
      </c>
      <c r="R36" s="5">
        <v>163037</v>
      </c>
      <c r="S36" s="5">
        <v>16338</v>
      </c>
      <c r="T36" s="5">
        <v>1499712</v>
      </c>
      <c r="U36" s="5">
        <v>3862346</v>
      </c>
      <c r="V36" s="5">
        <v>2362633</v>
      </c>
      <c r="W36" s="5">
        <v>186431</v>
      </c>
      <c r="X36" s="5">
        <v>126313</v>
      </c>
      <c r="Y36" s="5">
        <v>135231</v>
      </c>
      <c r="Z36" s="5">
        <v>2494833</v>
      </c>
      <c r="AA36" s="5">
        <v>199451</v>
      </c>
    </row>
    <row r="37" spans="1:27">
      <c r="A37" s="5">
        <v>1388</v>
      </c>
      <c r="B37" s="5">
        <v>2</v>
      </c>
      <c r="C37" s="5" t="s">
        <v>218</v>
      </c>
      <c r="D37" s="5" t="s">
        <v>219</v>
      </c>
      <c r="E37" s="5">
        <v>2178</v>
      </c>
      <c r="F37" s="5">
        <v>128689</v>
      </c>
      <c r="G37" s="5">
        <v>111470</v>
      </c>
      <c r="H37" s="5">
        <v>17220</v>
      </c>
      <c r="I37" s="5">
        <v>110557</v>
      </c>
      <c r="J37" s="5">
        <v>17148</v>
      </c>
      <c r="K37" s="5">
        <v>913</v>
      </c>
      <c r="L37" s="5">
        <v>72</v>
      </c>
      <c r="M37" s="5">
        <v>8134478</v>
      </c>
      <c r="N37" s="5">
        <v>32169849</v>
      </c>
      <c r="O37" s="5">
        <v>4653046</v>
      </c>
      <c r="P37" s="5">
        <v>47602614</v>
      </c>
      <c r="Q37" s="5">
        <v>52509757</v>
      </c>
      <c r="R37" s="5">
        <v>3648825</v>
      </c>
      <c r="S37" s="5">
        <v>226818</v>
      </c>
      <c r="T37" s="5">
        <v>34509127</v>
      </c>
      <c r="U37" s="5">
        <v>51475347</v>
      </c>
      <c r="V37" s="5">
        <v>16966220</v>
      </c>
      <c r="W37" s="5">
        <v>109499</v>
      </c>
      <c r="X37" s="5">
        <v>1023608</v>
      </c>
      <c r="Y37" s="5">
        <v>302887</v>
      </c>
      <c r="Z37" s="5">
        <v>1438696</v>
      </c>
      <c r="AA37" s="5">
        <v>4392703</v>
      </c>
    </row>
    <row r="38" spans="1:27">
      <c r="A38" s="5">
        <v>1388</v>
      </c>
      <c r="B38" s="5">
        <v>3</v>
      </c>
      <c r="C38" s="5" t="s">
        <v>220</v>
      </c>
      <c r="D38" s="5" t="s">
        <v>221</v>
      </c>
      <c r="E38" s="5">
        <v>1064</v>
      </c>
      <c r="F38" s="5">
        <v>83282</v>
      </c>
      <c r="G38" s="5">
        <v>72233</v>
      </c>
      <c r="H38" s="5">
        <v>11049</v>
      </c>
      <c r="I38" s="5">
        <v>71857</v>
      </c>
      <c r="J38" s="5">
        <v>11037</v>
      </c>
      <c r="K38" s="5">
        <v>375</v>
      </c>
      <c r="L38" s="5">
        <v>12</v>
      </c>
      <c r="M38" s="5">
        <v>4990312</v>
      </c>
      <c r="N38" s="5">
        <v>17627683</v>
      </c>
      <c r="O38" s="5">
        <v>2722488</v>
      </c>
      <c r="P38" s="5">
        <v>26220349</v>
      </c>
      <c r="Q38" s="5">
        <v>29656171</v>
      </c>
      <c r="R38" s="5">
        <v>482957</v>
      </c>
      <c r="S38" s="5">
        <v>41181</v>
      </c>
      <c r="T38" s="5">
        <v>19024823</v>
      </c>
      <c r="U38" s="5">
        <v>29416121</v>
      </c>
      <c r="V38" s="5">
        <v>10391298</v>
      </c>
      <c r="W38" s="5">
        <v>47055</v>
      </c>
      <c r="X38" s="5">
        <v>561353</v>
      </c>
      <c r="Y38" s="5">
        <v>157828</v>
      </c>
      <c r="Z38" s="5">
        <v>1356535</v>
      </c>
      <c r="AA38" s="5">
        <v>1748223</v>
      </c>
    </row>
    <row r="39" spans="1:27">
      <c r="A39" s="5">
        <v>1388</v>
      </c>
      <c r="B39" s="5">
        <v>4</v>
      </c>
      <c r="C39" s="5" t="s">
        <v>222</v>
      </c>
      <c r="D39" s="5" t="s">
        <v>223</v>
      </c>
      <c r="E39" s="5">
        <v>551</v>
      </c>
      <c r="F39" s="5">
        <v>53387</v>
      </c>
      <c r="G39" s="5">
        <v>45829</v>
      </c>
      <c r="H39" s="5">
        <v>7559</v>
      </c>
      <c r="I39" s="5">
        <v>45606</v>
      </c>
      <c r="J39" s="5">
        <v>7551</v>
      </c>
      <c r="K39" s="5">
        <v>223</v>
      </c>
      <c r="L39" s="5">
        <v>8</v>
      </c>
      <c r="M39" s="5">
        <v>3089467</v>
      </c>
      <c r="N39" s="5">
        <v>13255633</v>
      </c>
      <c r="O39" s="5">
        <v>2358760</v>
      </c>
      <c r="P39" s="5">
        <v>19591364</v>
      </c>
      <c r="Q39" s="5">
        <v>21661407</v>
      </c>
      <c r="R39" s="5">
        <v>434610</v>
      </c>
      <c r="S39" s="5">
        <v>37577</v>
      </c>
      <c r="T39" s="5">
        <v>14115934</v>
      </c>
      <c r="U39" s="5">
        <v>21231991</v>
      </c>
      <c r="V39" s="5">
        <v>7116057</v>
      </c>
      <c r="W39" s="5">
        <v>33130</v>
      </c>
      <c r="X39" s="5">
        <v>341204</v>
      </c>
      <c r="Y39" s="5">
        <v>99365</v>
      </c>
      <c r="Z39" s="5">
        <v>1189764</v>
      </c>
      <c r="AA39" s="5">
        <v>1295049</v>
      </c>
    </row>
    <row r="40" spans="1:27">
      <c r="A40" s="5">
        <v>1388</v>
      </c>
      <c r="B40" s="5">
        <v>4</v>
      </c>
      <c r="C40" s="5" t="s">
        <v>224</v>
      </c>
      <c r="D40" s="5" t="s">
        <v>225</v>
      </c>
      <c r="E40" s="5">
        <v>347</v>
      </c>
      <c r="F40" s="5">
        <v>20641</v>
      </c>
      <c r="G40" s="5">
        <v>18002</v>
      </c>
      <c r="H40" s="5">
        <v>2639</v>
      </c>
      <c r="I40" s="5">
        <v>17920</v>
      </c>
      <c r="J40" s="5">
        <v>2635</v>
      </c>
      <c r="K40" s="5">
        <v>82</v>
      </c>
      <c r="L40" s="5">
        <v>4</v>
      </c>
      <c r="M40" s="5">
        <v>1311829</v>
      </c>
      <c r="N40" s="5">
        <v>3297802</v>
      </c>
      <c r="O40" s="5">
        <v>303303</v>
      </c>
      <c r="P40" s="5">
        <v>5600608</v>
      </c>
      <c r="Q40" s="5">
        <v>6912013</v>
      </c>
      <c r="R40" s="5">
        <v>31355</v>
      </c>
      <c r="S40" s="5">
        <v>3309</v>
      </c>
      <c r="T40" s="5">
        <v>3703509</v>
      </c>
      <c r="U40" s="5">
        <v>5911708</v>
      </c>
      <c r="V40" s="5">
        <v>2208199</v>
      </c>
      <c r="W40" s="5">
        <v>7895</v>
      </c>
      <c r="X40" s="5">
        <v>152817</v>
      </c>
      <c r="Y40" s="5">
        <v>46150</v>
      </c>
      <c r="Z40" s="5">
        <v>107271</v>
      </c>
      <c r="AA40" s="5">
        <v>362679</v>
      </c>
    </row>
    <row r="41" spans="1:27">
      <c r="A41" s="5">
        <v>1388</v>
      </c>
      <c r="B41" s="5">
        <v>4</v>
      </c>
      <c r="C41" s="5" t="s">
        <v>226</v>
      </c>
      <c r="D41" s="5" t="s">
        <v>227</v>
      </c>
      <c r="E41" s="5">
        <v>166</v>
      </c>
      <c r="F41" s="5">
        <v>9253</v>
      </c>
      <c r="G41" s="5">
        <v>8402</v>
      </c>
      <c r="H41" s="5">
        <v>851</v>
      </c>
      <c r="I41" s="5">
        <v>8332</v>
      </c>
      <c r="J41" s="5">
        <v>851</v>
      </c>
      <c r="K41" s="5">
        <v>70</v>
      </c>
      <c r="L41" s="5">
        <v>0</v>
      </c>
      <c r="M41" s="5">
        <v>589016</v>
      </c>
      <c r="N41" s="5">
        <v>1074249</v>
      </c>
      <c r="O41" s="5">
        <v>60425</v>
      </c>
      <c r="P41" s="5">
        <v>1028377</v>
      </c>
      <c r="Q41" s="5">
        <v>1082752</v>
      </c>
      <c r="R41" s="5">
        <v>16992</v>
      </c>
      <c r="S41" s="5">
        <v>295</v>
      </c>
      <c r="T41" s="5">
        <v>1205380</v>
      </c>
      <c r="U41" s="5">
        <v>2272422</v>
      </c>
      <c r="V41" s="5">
        <v>1067042</v>
      </c>
      <c r="W41" s="5">
        <v>6030</v>
      </c>
      <c r="X41" s="5">
        <v>67332</v>
      </c>
      <c r="Y41" s="5">
        <v>12313</v>
      </c>
      <c r="Z41" s="5">
        <v>59500</v>
      </c>
      <c r="AA41" s="5">
        <v>90495</v>
      </c>
    </row>
    <row r="42" spans="1:27">
      <c r="A42" s="5">
        <v>1388</v>
      </c>
      <c r="B42" s="5">
        <v>3</v>
      </c>
      <c r="C42" s="5" t="s">
        <v>228</v>
      </c>
      <c r="D42" s="5" t="s">
        <v>229</v>
      </c>
      <c r="E42" s="5">
        <v>1114</v>
      </c>
      <c r="F42" s="5">
        <v>45407</v>
      </c>
      <c r="G42" s="5">
        <v>39237</v>
      </c>
      <c r="H42" s="5">
        <v>6170</v>
      </c>
      <c r="I42" s="5">
        <v>38699</v>
      </c>
      <c r="J42" s="5">
        <v>6111</v>
      </c>
      <c r="K42" s="5">
        <v>538</v>
      </c>
      <c r="L42" s="5">
        <v>60</v>
      </c>
      <c r="M42" s="5">
        <v>3144167</v>
      </c>
      <c r="N42" s="5">
        <v>14542166</v>
      </c>
      <c r="O42" s="5">
        <v>1930558</v>
      </c>
      <c r="P42" s="5">
        <v>21382264</v>
      </c>
      <c r="Q42" s="5">
        <v>22853586</v>
      </c>
      <c r="R42" s="5">
        <v>3165869</v>
      </c>
      <c r="S42" s="5">
        <v>185637</v>
      </c>
      <c r="T42" s="5">
        <v>15484304</v>
      </c>
      <c r="U42" s="5">
        <v>22059226</v>
      </c>
      <c r="V42" s="5">
        <v>6574923</v>
      </c>
      <c r="W42" s="5">
        <v>62444</v>
      </c>
      <c r="X42" s="5">
        <v>462254</v>
      </c>
      <c r="Y42" s="5">
        <v>145059</v>
      </c>
      <c r="Z42" s="5">
        <v>82161</v>
      </c>
      <c r="AA42" s="5">
        <v>2644480</v>
      </c>
    </row>
    <row r="43" spans="1:27">
      <c r="A43" s="5">
        <v>1388</v>
      </c>
      <c r="B43" s="5">
        <v>4</v>
      </c>
      <c r="C43" s="5" t="s">
        <v>230</v>
      </c>
      <c r="D43" s="5" t="s">
        <v>231</v>
      </c>
      <c r="E43" s="5">
        <v>9</v>
      </c>
      <c r="F43" s="5">
        <v>369</v>
      </c>
      <c r="G43" s="5">
        <v>342</v>
      </c>
      <c r="H43" s="5">
        <v>27</v>
      </c>
      <c r="I43" s="5">
        <v>341</v>
      </c>
      <c r="J43" s="5">
        <v>27</v>
      </c>
      <c r="K43" s="5">
        <v>1</v>
      </c>
      <c r="L43" s="5">
        <v>0</v>
      </c>
      <c r="M43" s="5">
        <v>23130</v>
      </c>
      <c r="N43" s="5">
        <v>186976</v>
      </c>
      <c r="O43" s="5">
        <v>17299</v>
      </c>
      <c r="P43" s="5">
        <v>260044</v>
      </c>
      <c r="Q43" s="5">
        <v>330173</v>
      </c>
      <c r="R43" s="5">
        <v>5110</v>
      </c>
      <c r="S43" s="5">
        <v>514</v>
      </c>
      <c r="T43" s="5">
        <v>190882</v>
      </c>
      <c r="U43" s="5">
        <v>271434</v>
      </c>
      <c r="V43" s="5">
        <v>80552</v>
      </c>
      <c r="W43" s="5">
        <v>160</v>
      </c>
      <c r="X43" s="5">
        <v>2510</v>
      </c>
      <c r="Y43" s="5">
        <v>1196</v>
      </c>
      <c r="Z43" s="5">
        <v>4490</v>
      </c>
      <c r="AA43" s="5">
        <v>3194</v>
      </c>
    </row>
    <row r="44" spans="1:27">
      <c r="A44" s="5">
        <v>1388</v>
      </c>
      <c r="B44" s="5">
        <v>4</v>
      </c>
      <c r="C44" s="5" t="s">
        <v>232</v>
      </c>
      <c r="D44" s="5" t="s">
        <v>233</v>
      </c>
      <c r="E44" s="5">
        <v>272</v>
      </c>
      <c r="F44" s="5">
        <v>14021</v>
      </c>
      <c r="G44" s="5">
        <v>10996</v>
      </c>
      <c r="H44" s="5">
        <v>3025</v>
      </c>
      <c r="I44" s="5">
        <v>10937</v>
      </c>
      <c r="J44" s="5">
        <v>3024</v>
      </c>
      <c r="K44" s="5">
        <v>59</v>
      </c>
      <c r="L44" s="5">
        <v>1</v>
      </c>
      <c r="M44" s="5">
        <v>981204</v>
      </c>
      <c r="N44" s="5">
        <v>3879596</v>
      </c>
      <c r="O44" s="5">
        <v>152995</v>
      </c>
      <c r="P44" s="5">
        <v>5926668</v>
      </c>
      <c r="Q44" s="5">
        <v>6235847</v>
      </c>
      <c r="R44" s="5">
        <v>255004</v>
      </c>
      <c r="S44" s="5">
        <v>16400</v>
      </c>
      <c r="T44" s="5">
        <v>4117352</v>
      </c>
      <c r="U44" s="5">
        <v>6151733</v>
      </c>
      <c r="V44" s="5">
        <v>2034381</v>
      </c>
      <c r="W44" s="5">
        <v>19740</v>
      </c>
      <c r="X44" s="5">
        <v>138321</v>
      </c>
      <c r="Y44" s="5">
        <v>39457</v>
      </c>
      <c r="Z44" s="5">
        <v>-49860</v>
      </c>
      <c r="AA44" s="5">
        <v>414830</v>
      </c>
    </row>
    <row r="45" spans="1:27">
      <c r="A45" s="5">
        <v>1388</v>
      </c>
      <c r="B45" s="5">
        <v>4</v>
      </c>
      <c r="C45" s="5" t="s">
        <v>234</v>
      </c>
      <c r="D45" s="5" t="s">
        <v>235</v>
      </c>
      <c r="E45" s="5">
        <v>745</v>
      </c>
      <c r="F45" s="5">
        <v>27467</v>
      </c>
      <c r="G45" s="5">
        <v>24877</v>
      </c>
      <c r="H45" s="5">
        <v>2591</v>
      </c>
      <c r="I45" s="5">
        <v>24419</v>
      </c>
      <c r="J45" s="5">
        <v>2533</v>
      </c>
      <c r="K45" s="5">
        <v>457</v>
      </c>
      <c r="L45" s="5">
        <v>58</v>
      </c>
      <c r="M45" s="5">
        <v>1877480</v>
      </c>
      <c r="N45" s="5">
        <v>9010887</v>
      </c>
      <c r="O45" s="5">
        <v>1679035</v>
      </c>
      <c r="P45" s="5">
        <v>13129797</v>
      </c>
      <c r="Q45" s="5">
        <v>14427878</v>
      </c>
      <c r="R45" s="5">
        <v>2672346</v>
      </c>
      <c r="S45" s="5">
        <v>161856</v>
      </c>
      <c r="T45" s="5">
        <v>9649809</v>
      </c>
      <c r="U45" s="5">
        <v>13495598</v>
      </c>
      <c r="V45" s="5">
        <v>3845789</v>
      </c>
      <c r="W45" s="5">
        <v>39429</v>
      </c>
      <c r="X45" s="5">
        <v>296167</v>
      </c>
      <c r="Y45" s="5">
        <v>100390</v>
      </c>
      <c r="Z45" s="5">
        <v>120188</v>
      </c>
      <c r="AA45" s="5">
        <v>2115146</v>
      </c>
    </row>
    <row r="46" spans="1:27">
      <c r="A46" s="5">
        <v>1388</v>
      </c>
      <c r="B46" s="5">
        <v>4</v>
      </c>
      <c r="C46" s="5" t="s">
        <v>236</v>
      </c>
      <c r="D46" s="5" t="s">
        <v>237</v>
      </c>
      <c r="E46" s="5">
        <v>34</v>
      </c>
      <c r="F46" s="5">
        <v>1206</v>
      </c>
      <c r="G46" s="5">
        <v>943</v>
      </c>
      <c r="H46" s="5">
        <v>263</v>
      </c>
      <c r="I46" s="5">
        <v>938</v>
      </c>
      <c r="J46" s="5">
        <v>263</v>
      </c>
      <c r="K46" s="5">
        <v>5</v>
      </c>
      <c r="L46" s="5">
        <v>0</v>
      </c>
      <c r="M46" s="5">
        <v>116909</v>
      </c>
      <c r="N46" s="5">
        <v>921229</v>
      </c>
      <c r="O46" s="5">
        <v>45273</v>
      </c>
      <c r="P46" s="5">
        <v>1269825</v>
      </c>
      <c r="Q46" s="5">
        <v>867917</v>
      </c>
      <c r="R46" s="5">
        <v>230760</v>
      </c>
      <c r="S46" s="5">
        <v>6589</v>
      </c>
      <c r="T46" s="5">
        <v>939915</v>
      </c>
      <c r="U46" s="5">
        <v>1274546</v>
      </c>
      <c r="V46" s="5">
        <v>334631</v>
      </c>
      <c r="W46" s="5">
        <v>2059</v>
      </c>
      <c r="X46" s="5">
        <v>7250</v>
      </c>
      <c r="Y46" s="5">
        <v>1916</v>
      </c>
      <c r="Z46" s="5">
        <v>4715</v>
      </c>
      <c r="AA46" s="5">
        <v>33804</v>
      </c>
    </row>
    <row r="47" spans="1:27">
      <c r="A47" s="5">
        <v>1388</v>
      </c>
      <c r="B47" s="5">
        <v>4</v>
      </c>
      <c r="C47" s="5" t="s">
        <v>238</v>
      </c>
      <c r="D47" s="5" t="s">
        <v>239</v>
      </c>
      <c r="E47" s="5">
        <v>55</v>
      </c>
      <c r="F47" s="5">
        <v>2344</v>
      </c>
      <c r="G47" s="5">
        <v>2079</v>
      </c>
      <c r="H47" s="5">
        <v>265</v>
      </c>
      <c r="I47" s="5">
        <v>2064</v>
      </c>
      <c r="J47" s="5">
        <v>264</v>
      </c>
      <c r="K47" s="5">
        <v>15</v>
      </c>
      <c r="L47" s="5">
        <v>1</v>
      </c>
      <c r="M47" s="5">
        <v>145444</v>
      </c>
      <c r="N47" s="5">
        <v>543478</v>
      </c>
      <c r="O47" s="5">
        <v>35956</v>
      </c>
      <c r="P47" s="5">
        <v>795930</v>
      </c>
      <c r="Q47" s="5">
        <v>991771</v>
      </c>
      <c r="R47" s="5">
        <v>2648</v>
      </c>
      <c r="S47" s="5">
        <v>277</v>
      </c>
      <c r="T47" s="5">
        <v>586347</v>
      </c>
      <c r="U47" s="5">
        <v>865915</v>
      </c>
      <c r="V47" s="5">
        <v>279568</v>
      </c>
      <c r="W47" s="5">
        <v>1056</v>
      </c>
      <c r="X47" s="5">
        <v>18006</v>
      </c>
      <c r="Y47" s="5">
        <v>2100</v>
      </c>
      <c r="Z47" s="5">
        <v>2628</v>
      </c>
      <c r="AA47" s="5">
        <v>77506</v>
      </c>
    </row>
    <row r="48" spans="1:27">
      <c r="A48" s="5">
        <v>1388</v>
      </c>
      <c r="B48" s="5">
        <v>2</v>
      </c>
      <c r="C48" s="5" t="s">
        <v>240</v>
      </c>
      <c r="D48" s="5" t="s">
        <v>241</v>
      </c>
      <c r="E48" s="5">
        <v>385</v>
      </c>
      <c r="F48" s="5">
        <v>13225</v>
      </c>
      <c r="G48" s="5">
        <v>6832</v>
      </c>
      <c r="H48" s="5">
        <v>6393</v>
      </c>
      <c r="I48" s="5">
        <v>6647</v>
      </c>
      <c r="J48" s="5">
        <v>6209</v>
      </c>
      <c r="K48" s="5">
        <v>185</v>
      </c>
      <c r="L48" s="5">
        <v>185</v>
      </c>
      <c r="M48" s="5">
        <v>816674</v>
      </c>
      <c r="N48" s="5">
        <v>1667677</v>
      </c>
      <c r="O48" s="5">
        <v>128199</v>
      </c>
      <c r="P48" s="5">
        <v>3125808</v>
      </c>
      <c r="Q48" s="5">
        <v>3881647</v>
      </c>
      <c r="R48" s="5">
        <v>47860</v>
      </c>
      <c r="S48" s="5">
        <v>4480</v>
      </c>
      <c r="T48" s="5">
        <v>1763913</v>
      </c>
      <c r="U48" s="5">
        <v>3470350</v>
      </c>
      <c r="V48" s="5">
        <v>1706438</v>
      </c>
      <c r="W48" s="5">
        <v>4712</v>
      </c>
      <c r="X48" s="5">
        <v>167807</v>
      </c>
      <c r="Y48" s="5">
        <v>7320</v>
      </c>
      <c r="Z48" s="5">
        <v>202451</v>
      </c>
      <c r="AA48" s="5">
        <v>133456</v>
      </c>
    </row>
    <row r="49" spans="1:27">
      <c r="A49" s="5">
        <v>1388</v>
      </c>
      <c r="B49" s="5">
        <v>3</v>
      </c>
      <c r="C49" s="5" t="s">
        <v>242</v>
      </c>
      <c r="D49" s="5" t="s">
        <v>243</v>
      </c>
      <c r="E49" s="5">
        <v>329</v>
      </c>
      <c r="F49" s="5">
        <v>11715</v>
      </c>
      <c r="G49" s="5">
        <v>5821</v>
      </c>
      <c r="H49" s="5">
        <v>5894</v>
      </c>
      <c r="I49" s="5">
        <v>5671</v>
      </c>
      <c r="J49" s="5">
        <v>5712</v>
      </c>
      <c r="K49" s="5">
        <v>150</v>
      </c>
      <c r="L49" s="5">
        <v>182</v>
      </c>
      <c r="M49" s="5">
        <v>735320</v>
      </c>
      <c r="N49" s="5">
        <v>1504538</v>
      </c>
      <c r="O49" s="5">
        <v>120543</v>
      </c>
      <c r="P49" s="5">
        <v>2836598</v>
      </c>
      <c r="Q49" s="5">
        <v>3589026</v>
      </c>
      <c r="R49" s="5">
        <v>17585</v>
      </c>
      <c r="S49" s="5">
        <v>1777</v>
      </c>
      <c r="T49" s="5">
        <v>1586306</v>
      </c>
      <c r="U49" s="5">
        <v>3130820</v>
      </c>
      <c r="V49" s="5">
        <v>1544513</v>
      </c>
      <c r="W49" s="5">
        <v>4712</v>
      </c>
      <c r="X49" s="5">
        <v>159171</v>
      </c>
      <c r="Y49" s="5">
        <v>6594</v>
      </c>
      <c r="Z49" s="5">
        <v>170377</v>
      </c>
      <c r="AA49" s="5">
        <v>123684</v>
      </c>
    </row>
    <row r="50" spans="1:27">
      <c r="A50" s="5">
        <v>1388</v>
      </c>
      <c r="B50" s="5">
        <v>4</v>
      </c>
      <c r="C50" s="5" t="s">
        <v>244</v>
      </c>
      <c r="D50" s="5" t="s">
        <v>243</v>
      </c>
      <c r="E50" s="5">
        <v>329</v>
      </c>
      <c r="F50" s="5">
        <v>11715</v>
      </c>
      <c r="G50" s="5">
        <v>5821</v>
      </c>
      <c r="H50" s="5">
        <v>5894</v>
      </c>
      <c r="I50" s="5">
        <v>5671</v>
      </c>
      <c r="J50" s="5">
        <v>5712</v>
      </c>
      <c r="K50" s="5">
        <v>150</v>
      </c>
      <c r="L50" s="5">
        <v>182</v>
      </c>
      <c r="M50" s="5">
        <v>735320</v>
      </c>
      <c r="N50" s="5">
        <v>1504538</v>
      </c>
      <c r="O50" s="5">
        <v>120543</v>
      </c>
      <c r="P50" s="5">
        <v>2836598</v>
      </c>
      <c r="Q50" s="5">
        <v>3589026</v>
      </c>
      <c r="R50" s="5">
        <v>17585</v>
      </c>
      <c r="S50" s="5">
        <v>1777</v>
      </c>
      <c r="T50" s="5">
        <v>1586306</v>
      </c>
      <c r="U50" s="5">
        <v>3130820</v>
      </c>
      <c r="V50" s="5">
        <v>1544513</v>
      </c>
      <c r="W50" s="5">
        <v>4712</v>
      </c>
      <c r="X50" s="5">
        <v>159171</v>
      </c>
      <c r="Y50" s="5">
        <v>6594</v>
      </c>
      <c r="Z50" s="5">
        <v>170377</v>
      </c>
      <c r="AA50" s="5">
        <v>123684</v>
      </c>
    </row>
    <row r="51" spans="1:27">
      <c r="A51" s="5">
        <v>1388</v>
      </c>
      <c r="B51" s="5">
        <v>3</v>
      </c>
      <c r="C51" s="5" t="s">
        <v>245</v>
      </c>
      <c r="D51" s="5" t="s">
        <v>246</v>
      </c>
      <c r="E51" s="5">
        <v>56</v>
      </c>
      <c r="F51" s="5">
        <v>1511</v>
      </c>
      <c r="G51" s="5">
        <v>1011</v>
      </c>
      <c r="H51" s="5">
        <v>500</v>
      </c>
      <c r="I51" s="5">
        <v>976</v>
      </c>
      <c r="J51" s="5">
        <v>497</v>
      </c>
      <c r="K51" s="5">
        <v>35</v>
      </c>
      <c r="L51" s="5">
        <v>3</v>
      </c>
      <c r="M51" s="5">
        <v>81354</v>
      </c>
      <c r="N51" s="5">
        <v>163139</v>
      </c>
      <c r="O51" s="5">
        <v>7656</v>
      </c>
      <c r="P51" s="5">
        <v>289209</v>
      </c>
      <c r="Q51" s="5">
        <v>292621</v>
      </c>
      <c r="R51" s="5">
        <v>30275</v>
      </c>
      <c r="S51" s="5">
        <v>2703</v>
      </c>
      <c r="T51" s="5">
        <v>177606</v>
      </c>
      <c r="U51" s="5">
        <v>339531</v>
      </c>
      <c r="V51" s="5">
        <v>161924</v>
      </c>
      <c r="W51" s="5">
        <v>0</v>
      </c>
      <c r="X51" s="5">
        <v>8637</v>
      </c>
      <c r="Y51" s="5">
        <v>727</v>
      </c>
      <c r="Z51" s="5">
        <v>32074</v>
      </c>
      <c r="AA51" s="5">
        <v>9772</v>
      </c>
    </row>
    <row r="52" spans="1:27">
      <c r="A52" s="5">
        <v>1388</v>
      </c>
      <c r="B52" s="5">
        <v>4</v>
      </c>
      <c r="C52" s="5" t="s">
        <v>247</v>
      </c>
      <c r="D52" s="5" t="s">
        <v>246</v>
      </c>
      <c r="E52" s="5">
        <v>56</v>
      </c>
      <c r="F52" s="5">
        <v>1511</v>
      </c>
      <c r="G52" s="5">
        <v>1011</v>
      </c>
      <c r="H52" s="5">
        <v>500</v>
      </c>
      <c r="I52" s="5">
        <v>976</v>
      </c>
      <c r="J52" s="5">
        <v>497</v>
      </c>
      <c r="K52" s="5">
        <v>35</v>
      </c>
      <c r="L52" s="5">
        <v>3</v>
      </c>
      <c r="M52" s="5">
        <v>81354</v>
      </c>
      <c r="N52" s="5">
        <v>163139</v>
      </c>
      <c r="O52" s="5">
        <v>7656</v>
      </c>
      <c r="P52" s="5">
        <v>289209</v>
      </c>
      <c r="Q52" s="5">
        <v>292621</v>
      </c>
      <c r="R52" s="5">
        <v>30275</v>
      </c>
      <c r="S52" s="5">
        <v>2703</v>
      </c>
      <c r="T52" s="5">
        <v>177606</v>
      </c>
      <c r="U52" s="5">
        <v>339531</v>
      </c>
      <c r="V52" s="5">
        <v>161924</v>
      </c>
      <c r="W52" s="5">
        <v>0</v>
      </c>
      <c r="X52" s="5">
        <v>8637</v>
      </c>
      <c r="Y52" s="5">
        <v>727</v>
      </c>
      <c r="Z52" s="5">
        <v>32074</v>
      </c>
      <c r="AA52" s="5">
        <v>9772</v>
      </c>
    </row>
    <row r="53" spans="1:27">
      <c r="A53" s="5">
        <v>1388</v>
      </c>
      <c r="B53" s="5">
        <v>2</v>
      </c>
      <c r="C53" s="5" t="s">
        <v>248</v>
      </c>
      <c r="D53" s="5" t="s">
        <v>249</v>
      </c>
      <c r="E53" s="5">
        <v>348</v>
      </c>
      <c r="F53" s="5">
        <v>11531</v>
      </c>
      <c r="G53" s="5">
        <v>10498</v>
      </c>
      <c r="H53" s="5">
        <v>1033</v>
      </c>
      <c r="I53" s="5">
        <v>10218</v>
      </c>
      <c r="J53" s="5">
        <v>1032</v>
      </c>
      <c r="K53" s="5">
        <v>280</v>
      </c>
      <c r="L53" s="5">
        <v>1</v>
      </c>
      <c r="M53" s="5">
        <v>706167</v>
      </c>
      <c r="N53" s="5">
        <v>3374910</v>
      </c>
      <c r="O53" s="5">
        <v>465405</v>
      </c>
      <c r="P53" s="5">
        <v>4944207</v>
      </c>
      <c r="Q53" s="5">
        <v>5798875</v>
      </c>
      <c r="R53" s="5">
        <v>1694757</v>
      </c>
      <c r="S53" s="5">
        <v>119846</v>
      </c>
      <c r="T53" s="5">
        <v>3523908</v>
      </c>
      <c r="U53" s="5">
        <v>5072197</v>
      </c>
      <c r="V53" s="5">
        <v>1548289</v>
      </c>
      <c r="W53" s="5">
        <v>1986</v>
      </c>
      <c r="X53" s="5">
        <v>110078</v>
      </c>
      <c r="Y53" s="5">
        <v>22839</v>
      </c>
      <c r="Z53" s="5">
        <v>367033</v>
      </c>
      <c r="AA53" s="5">
        <v>242852</v>
      </c>
    </row>
    <row r="54" spans="1:27">
      <c r="A54" s="5">
        <v>1388</v>
      </c>
      <c r="B54" s="5">
        <v>3</v>
      </c>
      <c r="C54" s="5" t="s">
        <v>250</v>
      </c>
      <c r="D54" s="5" t="s">
        <v>251</v>
      </c>
      <c r="E54" s="5">
        <v>193</v>
      </c>
      <c r="F54" s="5">
        <v>5711</v>
      </c>
      <c r="G54" s="5">
        <v>5263</v>
      </c>
      <c r="H54" s="5">
        <v>448</v>
      </c>
      <c r="I54" s="5">
        <v>5074</v>
      </c>
      <c r="J54" s="5">
        <v>447</v>
      </c>
      <c r="K54" s="5">
        <v>189</v>
      </c>
      <c r="L54" s="5">
        <v>1</v>
      </c>
      <c r="M54" s="5">
        <v>406176</v>
      </c>
      <c r="N54" s="5">
        <v>2353727</v>
      </c>
      <c r="O54" s="5">
        <v>357748</v>
      </c>
      <c r="P54" s="5">
        <v>3272101</v>
      </c>
      <c r="Q54" s="5">
        <v>4005169</v>
      </c>
      <c r="R54" s="5">
        <v>1472930</v>
      </c>
      <c r="S54" s="5">
        <v>98340</v>
      </c>
      <c r="T54" s="5">
        <v>2442251</v>
      </c>
      <c r="U54" s="5">
        <v>3359659</v>
      </c>
      <c r="V54" s="5">
        <v>917409</v>
      </c>
      <c r="W54" s="5">
        <v>631</v>
      </c>
      <c r="X54" s="5">
        <v>80157</v>
      </c>
      <c r="Y54" s="5">
        <v>20061</v>
      </c>
      <c r="Z54" s="5">
        <v>249998</v>
      </c>
      <c r="AA54" s="5">
        <v>167328</v>
      </c>
    </row>
    <row r="55" spans="1:27">
      <c r="A55" s="5">
        <v>1388</v>
      </c>
      <c r="B55" s="5">
        <v>4</v>
      </c>
      <c r="C55" s="5" t="s">
        <v>252</v>
      </c>
      <c r="D55" s="5" t="s">
        <v>253</v>
      </c>
      <c r="E55" s="5">
        <v>142</v>
      </c>
      <c r="F55" s="5">
        <v>4677</v>
      </c>
      <c r="G55" s="5">
        <v>4337</v>
      </c>
      <c r="H55" s="5">
        <v>340</v>
      </c>
      <c r="I55" s="5">
        <v>4174</v>
      </c>
      <c r="J55" s="5">
        <v>340</v>
      </c>
      <c r="K55" s="5">
        <v>163</v>
      </c>
      <c r="L55" s="5">
        <v>0</v>
      </c>
      <c r="M55" s="5">
        <v>290595</v>
      </c>
      <c r="N55" s="5">
        <v>2137669</v>
      </c>
      <c r="O55" s="5">
        <v>351529</v>
      </c>
      <c r="P55" s="5">
        <v>2885437</v>
      </c>
      <c r="Q55" s="5">
        <v>3352128</v>
      </c>
      <c r="R55" s="5">
        <v>1399309</v>
      </c>
      <c r="S55" s="5">
        <v>95753</v>
      </c>
      <c r="T55" s="5">
        <v>2189892</v>
      </c>
      <c r="U55" s="5">
        <v>2955675</v>
      </c>
      <c r="V55" s="5">
        <v>765783</v>
      </c>
      <c r="W55" s="5">
        <v>631</v>
      </c>
      <c r="X55" s="5">
        <v>62191</v>
      </c>
      <c r="Y55" s="5">
        <v>16322</v>
      </c>
      <c r="Z55" s="5">
        <v>246263</v>
      </c>
      <c r="AA55" s="5">
        <v>99896</v>
      </c>
    </row>
    <row r="56" spans="1:27">
      <c r="A56" s="5">
        <v>1388</v>
      </c>
      <c r="B56" s="5">
        <v>4</v>
      </c>
      <c r="C56" s="5" t="s">
        <v>254</v>
      </c>
      <c r="D56" s="5" t="s">
        <v>255</v>
      </c>
      <c r="E56" s="5">
        <v>51</v>
      </c>
      <c r="F56" s="5">
        <v>1034</v>
      </c>
      <c r="G56" s="5">
        <v>926</v>
      </c>
      <c r="H56" s="5">
        <v>108</v>
      </c>
      <c r="I56" s="5">
        <v>900</v>
      </c>
      <c r="J56" s="5">
        <v>107</v>
      </c>
      <c r="K56" s="5">
        <v>26</v>
      </c>
      <c r="L56" s="5">
        <v>1</v>
      </c>
      <c r="M56" s="5">
        <v>115581</v>
      </c>
      <c r="N56" s="5">
        <v>216058</v>
      </c>
      <c r="O56" s="5">
        <v>6219</v>
      </c>
      <c r="P56" s="5">
        <v>386664</v>
      </c>
      <c r="Q56" s="5">
        <v>653041</v>
      </c>
      <c r="R56" s="5">
        <v>73622</v>
      </c>
      <c r="S56" s="5">
        <v>2587</v>
      </c>
      <c r="T56" s="5">
        <v>252358</v>
      </c>
      <c r="U56" s="5">
        <v>403984</v>
      </c>
      <c r="V56" s="5">
        <v>151626</v>
      </c>
      <c r="W56" s="5">
        <v>0</v>
      </c>
      <c r="X56" s="5">
        <v>17966</v>
      </c>
      <c r="Y56" s="5">
        <v>3739</v>
      </c>
      <c r="Z56" s="5">
        <v>3735</v>
      </c>
      <c r="AA56" s="5">
        <v>67432</v>
      </c>
    </row>
    <row r="57" spans="1:27">
      <c r="A57" s="5">
        <v>1388</v>
      </c>
      <c r="B57" s="5">
        <v>3</v>
      </c>
      <c r="C57" s="5" t="s">
        <v>256</v>
      </c>
      <c r="D57" s="5" t="s">
        <v>257</v>
      </c>
      <c r="E57" s="5">
        <v>155</v>
      </c>
      <c r="F57" s="5">
        <v>5820</v>
      </c>
      <c r="G57" s="5">
        <v>5235</v>
      </c>
      <c r="H57" s="5">
        <v>585</v>
      </c>
      <c r="I57" s="5">
        <v>5144</v>
      </c>
      <c r="J57" s="5">
        <v>585</v>
      </c>
      <c r="K57" s="5">
        <v>91</v>
      </c>
      <c r="L57" s="5">
        <v>0</v>
      </c>
      <c r="M57" s="5">
        <v>299990</v>
      </c>
      <c r="N57" s="5">
        <v>1021183</v>
      </c>
      <c r="O57" s="5">
        <v>107656</v>
      </c>
      <c r="P57" s="5">
        <v>1672106</v>
      </c>
      <c r="Q57" s="5">
        <v>1793706</v>
      </c>
      <c r="R57" s="5">
        <v>221827</v>
      </c>
      <c r="S57" s="5">
        <v>21506</v>
      </c>
      <c r="T57" s="5">
        <v>1081658</v>
      </c>
      <c r="U57" s="5">
        <v>1712538</v>
      </c>
      <c r="V57" s="5">
        <v>630880</v>
      </c>
      <c r="W57" s="5">
        <v>1355</v>
      </c>
      <c r="X57" s="5">
        <v>29921</v>
      </c>
      <c r="Y57" s="5">
        <v>2779</v>
      </c>
      <c r="Z57" s="5">
        <v>117035</v>
      </c>
      <c r="AA57" s="5">
        <v>75524</v>
      </c>
    </row>
    <row r="58" spans="1:27">
      <c r="A58" s="5">
        <v>1388</v>
      </c>
      <c r="B58" s="5">
        <v>4</v>
      </c>
      <c r="C58" s="5" t="s">
        <v>258</v>
      </c>
      <c r="D58" s="5" t="s">
        <v>257</v>
      </c>
      <c r="E58" s="5">
        <v>155</v>
      </c>
      <c r="F58" s="5">
        <v>5820</v>
      </c>
      <c r="G58" s="5">
        <v>5235</v>
      </c>
      <c r="H58" s="5">
        <v>585</v>
      </c>
      <c r="I58" s="5">
        <v>5144</v>
      </c>
      <c r="J58" s="5">
        <v>585</v>
      </c>
      <c r="K58" s="5">
        <v>91</v>
      </c>
      <c r="L58" s="5">
        <v>0</v>
      </c>
      <c r="M58" s="5">
        <v>299990</v>
      </c>
      <c r="N58" s="5">
        <v>1021183</v>
      </c>
      <c r="O58" s="5">
        <v>107656</v>
      </c>
      <c r="P58" s="5">
        <v>1672106</v>
      </c>
      <c r="Q58" s="5">
        <v>1793706</v>
      </c>
      <c r="R58" s="5">
        <v>221827</v>
      </c>
      <c r="S58" s="5">
        <v>21506</v>
      </c>
      <c r="T58" s="5">
        <v>1081658</v>
      </c>
      <c r="U58" s="5">
        <v>1712538</v>
      </c>
      <c r="V58" s="5">
        <v>630880</v>
      </c>
      <c r="W58" s="5">
        <v>1355</v>
      </c>
      <c r="X58" s="5">
        <v>29921</v>
      </c>
      <c r="Y58" s="5">
        <v>2779</v>
      </c>
      <c r="Z58" s="5">
        <v>117035</v>
      </c>
      <c r="AA58" s="5">
        <v>75524</v>
      </c>
    </row>
    <row r="59" spans="1:27">
      <c r="A59" s="5">
        <v>1388</v>
      </c>
      <c r="B59" s="5">
        <v>2</v>
      </c>
      <c r="C59" s="5" t="s">
        <v>259</v>
      </c>
      <c r="D59" s="5" t="s">
        <v>260</v>
      </c>
      <c r="E59" s="5">
        <v>371</v>
      </c>
      <c r="F59" s="5">
        <v>13190</v>
      </c>
      <c r="G59" s="5">
        <v>12819</v>
      </c>
      <c r="H59" s="5">
        <v>371</v>
      </c>
      <c r="I59" s="5">
        <v>12695</v>
      </c>
      <c r="J59" s="5">
        <v>370</v>
      </c>
      <c r="K59" s="5">
        <v>124</v>
      </c>
      <c r="L59" s="5">
        <v>1</v>
      </c>
      <c r="M59" s="5">
        <v>1092799</v>
      </c>
      <c r="N59" s="5">
        <v>3447235</v>
      </c>
      <c r="O59" s="5">
        <v>359903</v>
      </c>
      <c r="P59" s="5">
        <v>6549360</v>
      </c>
      <c r="Q59" s="5">
        <v>8094922</v>
      </c>
      <c r="R59" s="5">
        <v>112084</v>
      </c>
      <c r="S59" s="5">
        <v>11091</v>
      </c>
      <c r="T59" s="5">
        <v>3727167</v>
      </c>
      <c r="U59" s="5">
        <v>6794040</v>
      </c>
      <c r="V59" s="5">
        <v>3066873</v>
      </c>
      <c r="W59" s="5">
        <v>6757</v>
      </c>
      <c r="X59" s="5">
        <v>179333</v>
      </c>
      <c r="Y59" s="5">
        <v>65530</v>
      </c>
      <c r="Z59" s="5">
        <v>182158</v>
      </c>
      <c r="AA59" s="5">
        <v>754455</v>
      </c>
    </row>
    <row r="60" spans="1:27">
      <c r="A60" s="5">
        <v>1388</v>
      </c>
      <c r="B60" s="5">
        <v>3</v>
      </c>
      <c r="C60" s="5" t="s">
        <v>261</v>
      </c>
      <c r="D60" s="5" t="s">
        <v>262</v>
      </c>
      <c r="E60" s="5">
        <v>86</v>
      </c>
      <c r="F60" s="5">
        <v>2274</v>
      </c>
      <c r="G60" s="5">
        <v>2218</v>
      </c>
      <c r="H60" s="5">
        <v>56</v>
      </c>
      <c r="I60" s="5">
        <v>2194</v>
      </c>
      <c r="J60" s="5">
        <v>56</v>
      </c>
      <c r="K60" s="5">
        <v>25</v>
      </c>
      <c r="L60" s="5">
        <v>0</v>
      </c>
      <c r="M60" s="5">
        <v>164415</v>
      </c>
      <c r="N60" s="5">
        <v>281113</v>
      </c>
      <c r="O60" s="5">
        <v>20454</v>
      </c>
      <c r="P60" s="5">
        <v>713127</v>
      </c>
      <c r="Q60" s="5">
        <v>816990</v>
      </c>
      <c r="R60" s="5">
        <v>90000</v>
      </c>
      <c r="S60" s="5">
        <v>9000</v>
      </c>
      <c r="T60" s="5">
        <v>308658</v>
      </c>
      <c r="U60" s="5">
        <v>758110</v>
      </c>
      <c r="V60" s="5">
        <v>449452</v>
      </c>
      <c r="W60" s="5">
        <v>242</v>
      </c>
      <c r="X60" s="5">
        <v>19380</v>
      </c>
      <c r="Y60" s="5">
        <v>2139</v>
      </c>
      <c r="Z60" s="5">
        <v>13502</v>
      </c>
      <c r="AA60" s="5">
        <v>24936</v>
      </c>
    </row>
    <row r="61" spans="1:27">
      <c r="A61" s="5">
        <v>1388</v>
      </c>
      <c r="B61" s="5">
        <v>4</v>
      </c>
      <c r="C61" s="5" t="s">
        <v>263</v>
      </c>
      <c r="D61" s="5" t="s">
        <v>262</v>
      </c>
      <c r="E61" s="5">
        <v>86</v>
      </c>
      <c r="F61" s="5">
        <v>2274</v>
      </c>
      <c r="G61" s="5">
        <v>2218</v>
      </c>
      <c r="H61" s="5">
        <v>56</v>
      </c>
      <c r="I61" s="5">
        <v>2194</v>
      </c>
      <c r="J61" s="5">
        <v>56</v>
      </c>
      <c r="K61" s="5">
        <v>25</v>
      </c>
      <c r="L61" s="5">
        <v>0</v>
      </c>
      <c r="M61" s="5">
        <v>164415</v>
      </c>
      <c r="N61" s="5">
        <v>281113</v>
      </c>
      <c r="O61" s="5">
        <v>20454</v>
      </c>
      <c r="P61" s="5">
        <v>713127</v>
      </c>
      <c r="Q61" s="5">
        <v>816990</v>
      </c>
      <c r="R61" s="5">
        <v>90000</v>
      </c>
      <c r="S61" s="5">
        <v>9000</v>
      </c>
      <c r="T61" s="5">
        <v>308658</v>
      </c>
      <c r="U61" s="5">
        <v>758110</v>
      </c>
      <c r="V61" s="5">
        <v>449452</v>
      </c>
      <c r="W61" s="5">
        <v>242</v>
      </c>
      <c r="X61" s="5">
        <v>19380</v>
      </c>
      <c r="Y61" s="5">
        <v>2139</v>
      </c>
      <c r="Z61" s="5">
        <v>13502</v>
      </c>
      <c r="AA61" s="5">
        <v>24936</v>
      </c>
    </row>
    <row r="62" spans="1:27">
      <c r="A62" s="5">
        <v>1388</v>
      </c>
      <c r="B62" s="5">
        <v>3</v>
      </c>
      <c r="C62" s="5" t="s">
        <v>264</v>
      </c>
      <c r="D62" s="5" t="s">
        <v>265</v>
      </c>
      <c r="E62" s="5">
        <v>285</v>
      </c>
      <c r="F62" s="5">
        <v>10916</v>
      </c>
      <c r="G62" s="5">
        <v>10601</v>
      </c>
      <c r="H62" s="5">
        <v>315</v>
      </c>
      <c r="I62" s="5">
        <v>10502</v>
      </c>
      <c r="J62" s="5">
        <v>314</v>
      </c>
      <c r="K62" s="5">
        <v>100</v>
      </c>
      <c r="L62" s="5">
        <v>1</v>
      </c>
      <c r="M62" s="5">
        <v>928384</v>
      </c>
      <c r="N62" s="5">
        <v>3166122</v>
      </c>
      <c r="O62" s="5">
        <v>339449</v>
      </c>
      <c r="P62" s="5">
        <v>5836233</v>
      </c>
      <c r="Q62" s="5">
        <v>7277932</v>
      </c>
      <c r="R62" s="5">
        <v>22084</v>
      </c>
      <c r="S62" s="5">
        <v>2091</v>
      </c>
      <c r="T62" s="5">
        <v>3418509</v>
      </c>
      <c r="U62" s="5">
        <v>6035930</v>
      </c>
      <c r="V62" s="5">
        <v>2617421</v>
      </c>
      <c r="W62" s="5">
        <v>6515</v>
      </c>
      <c r="X62" s="5">
        <v>159953</v>
      </c>
      <c r="Y62" s="5">
        <v>63391</v>
      </c>
      <c r="Z62" s="5">
        <v>168656</v>
      </c>
      <c r="AA62" s="5">
        <v>729520</v>
      </c>
    </row>
    <row r="63" spans="1:27">
      <c r="A63" s="5">
        <v>1388</v>
      </c>
      <c r="B63" s="5">
        <v>4</v>
      </c>
      <c r="C63" s="5" t="s">
        <v>266</v>
      </c>
      <c r="D63" s="5" t="s">
        <v>267</v>
      </c>
      <c r="E63" s="5">
        <v>96</v>
      </c>
      <c r="F63" s="5">
        <v>6410</v>
      </c>
      <c r="G63" s="5">
        <v>6227</v>
      </c>
      <c r="H63" s="5">
        <v>183</v>
      </c>
      <c r="I63" s="5">
        <v>6183</v>
      </c>
      <c r="J63" s="5">
        <v>182</v>
      </c>
      <c r="K63" s="5">
        <v>45</v>
      </c>
      <c r="L63" s="5">
        <v>1</v>
      </c>
      <c r="M63" s="5">
        <v>575780</v>
      </c>
      <c r="N63" s="5">
        <v>2169025</v>
      </c>
      <c r="O63" s="5">
        <v>262809</v>
      </c>
      <c r="P63" s="5">
        <v>3704755</v>
      </c>
      <c r="Q63" s="5">
        <v>4302183</v>
      </c>
      <c r="R63" s="5">
        <v>18350</v>
      </c>
      <c r="S63" s="5">
        <v>1839</v>
      </c>
      <c r="T63" s="5">
        <v>2321181</v>
      </c>
      <c r="U63" s="5">
        <v>3832861</v>
      </c>
      <c r="V63" s="5">
        <v>1511680</v>
      </c>
      <c r="W63" s="5">
        <v>4792</v>
      </c>
      <c r="X63" s="5">
        <v>92636</v>
      </c>
      <c r="Y63" s="5">
        <v>10608</v>
      </c>
      <c r="Z63" s="5">
        <v>121903</v>
      </c>
      <c r="AA63" s="5">
        <v>475517</v>
      </c>
    </row>
    <row r="64" spans="1:27">
      <c r="A64" s="5">
        <v>1388</v>
      </c>
      <c r="B64" s="5">
        <v>4</v>
      </c>
      <c r="C64" s="5" t="s">
        <v>268</v>
      </c>
      <c r="D64" s="5" t="s">
        <v>269</v>
      </c>
      <c r="E64" s="5">
        <v>106</v>
      </c>
      <c r="F64" s="5">
        <v>2800</v>
      </c>
      <c r="G64" s="5">
        <v>2723</v>
      </c>
      <c r="H64" s="5">
        <v>77</v>
      </c>
      <c r="I64" s="5">
        <v>2685</v>
      </c>
      <c r="J64" s="5">
        <v>77</v>
      </c>
      <c r="K64" s="5">
        <v>38</v>
      </c>
      <c r="L64" s="5">
        <v>0</v>
      </c>
      <c r="M64" s="5">
        <v>218396</v>
      </c>
      <c r="N64" s="5">
        <v>489809</v>
      </c>
      <c r="O64" s="5">
        <v>41718</v>
      </c>
      <c r="P64" s="5">
        <v>1242166</v>
      </c>
      <c r="Q64" s="5">
        <v>1758134</v>
      </c>
      <c r="R64" s="5">
        <v>1875</v>
      </c>
      <c r="S64" s="5">
        <v>63</v>
      </c>
      <c r="T64" s="5">
        <v>534397</v>
      </c>
      <c r="U64" s="5">
        <v>1263903</v>
      </c>
      <c r="V64" s="5">
        <v>729506</v>
      </c>
      <c r="W64" s="5">
        <v>1134</v>
      </c>
      <c r="X64" s="5">
        <v>30832</v>
      </c>
      <c r="Y64" s="5">
        <v>42627</v>
      </c>
      <c r="Z64" s="5">
        <v>5768</v>
      </c>
      <c r="AA64" s="5">
        <v>136742</v>
      </c>
    </row>
    <row r="65" spans="1:27">
      <c r="A65" s="5">
        <v>1388</v>
      </c>
      <c r="B65" s="5">
        <v>4</v>
      </c>
      <c r="C65" s="5" t="s">
        <v>270</v>
      </c>
      <c r="D65" s="5" t="s">
        <v>271</v>
      </c>
      <c r="E65" s="5">
        <v>67</v>
      </c>
      <c r="F65" s="5">
        <v>1358</v>
      </c>
      <c r="G65" s="5">
        <v>1314</v>
      </c>
      <c r="H65" s="5">
        <v>44</v>
      </c>
      <c r="I65" s="5">
        <v>1301</v>
      </c>
      <c r="J65" s="5">
        <v>44</v>
      </c>
      <c r="K65" s="5">
        <v>13</v>
      </c>
      <c r="L65" s="5">
        <v>0</v>
      </c>
      <c r="M65" s="5">
        <v>110286</v>
      </c>
      <c r="N65" s="5">
        <v>373343</v>
      </c>
      <c r="O65" s="5">
        <v>29427</v>
      </c>
      <c r="P65" s="5">
        <v>697434</v>
      </c>
      <c r="Q65" s="5">
        <v>836292</v>
      </c>
      <c r="R65" s="5">
        <v>0</v>
      </c>
      <c r="S65" s="5">
        <v>0</v>
      </c>
      <c r="T65" s="5">
        <v>424213</v>
      </c>
      <c r="U65" s="5">
        <v>744476</v>
      </c>
      <c r="V65" s="5">
        <v>320264</v>
      </c>
      <c r="W65" s="5">
        <v>590</v>
      </c>
      <c r="X65" s="5">
        <v>32158</v>
      </c>
      <c r="Y65" s="5">
        <v>10070</v>
      </c>
      <c r="Z65" s="5">
        <v>40637</v>
      </c>
      <c r="AA65" s="5">
        <v>106377</v>
      </c>
    </row>
    <row r="66" spans="1:27">
      <c r="A66" s="5">
        <v>1388</v>
      </c>
      <c r="B66" s="5">
        <v>4</v>
      </c>
      <c r="C66" s="5" t="s">
        <v>272</v>
      </c>
      <c r="D66" s="5" t="s">
        <v>273</v>
      </c>
      <c r="E66" s="5">
        <v>17</v>
      </c>
      <c r="F66" s="5">
        <v>348</v>
      </c>
      <c r="G66" s="5">
        <v>337</v>
      </c>
      <c r="H66" s="5">
        <v>11</v>
      </c>
      <c r="I66" s="5">
        <v>333</v>
      </c>
      <c r="J66" s="5">
        <v>11</v>
      </c>
      <c r="K66" s="5">
        <v>4</v>
      </c>
      <c r="L66" s="5">
        <v>0</v>
      </c>
      <c r="M66" s="5">
        <v>23922</v>
      </c>
      <c r="N66" s="5">
        <v>133944</v>
      </c>
      <c r="O66" s="5">
        <v>5495</v>
      </c>
      <c r="P66" s="5">
        <v>191878</v>
      </c>
      <c r="Q66" s="5">
        <v>381323</v>
      </c>
      <c r="R66" s="5">
        <v>1859</v>
      </c>
      <c r="S66" s="5">
        <v>190</v>
      </c>
      <c r="T66" s="5">
        <v>138719</v>
      </c>
      <c r="U66" s="5">
        <v>194690</v>
      </c>
      <c r="V66" s="5">
        <v>55971</v>
      </c>
      <c r="W66" s="5">
        <v>0</v>
      </c>
      <c r="X66" s="5">
        <v>4326</v>
      </c>
      <c r="Y66" s="5">
        <v>86</v>
      </c>
      <c r="Z66" s="5">
        <v>349</v>
      </c>
      <c r="AA66" s="5">
        <v>10883</v>
      </c>
    </row>
    <row r="67" spans="1:27">
      <c r="A67" s="5">
        <v>1388</v>
      </c>
      <c r="B67" s="5">
        <v>2</v>
      </c>
      <c r="C67" s="5" t="s">
        <v>274</v>
      </c>
      <c r="D67" s="5" t="s">
        <v>275</v>
      </c>
      <c r="E67" s="5">
        <v>586</v>
      </c>
      <c r="F67" s="5">
        <v>29414</v>
      </c>
      <c r="G67" s="5">
        <v>24553</v>
      </c>
      <c r="H67" s="5">
        <v>4861</v>
      </c>
      <c r="I67" s="5">
        <v>24382</v>
      </c>
      <c r="J67" s="5">
        <v>4857</v>
      </c>
      <c r="K67" s="5">
        <v>172</v>
      </c>
      <c r="L67" s="5">
        <v>4</v>
      </c>
      <c r="M67" s="5">
        <v>2182505</v>
      </c>
      <c r="N67" s="5">
        <v>9361752</v>
      </c>
      <c r="O67" s="5">
        <v>1641209</v>
      </c>
      <c r="P67" s="5">
        <v>14634898</v>
      </c>
      <c r="Q67" s="5">
        <v>16676614</v>
      </c>
      <c r="R67" s="5">
        <v>120048</v>
      </c>
      <c r="S67" s="5">
        <v>10632</v>
      </c>
      <c r="T67" s="5">
        <v>9926688</v>
      </c>
      <c r="U67" s="5">
        <v>15195270</v>
      </c>
      <c r="V67" s="5">
        <v>5268582</v>
      </c>
      <c r="W67" s="5">
        <v>23494</v>
      </c>
      <c r="X67" s="5">
        <v>427388</v>
      </c>
      <c r="Y67" s="5">
        <v>28871</v>
      </c>
      <c r="Z67" s="5">
        <v>1507047</v>
      </c>
      <c r="AA67" s="5">
        <v>995246</v>
      </c>
    </row>
    <row r="68" spans="1:27">
      <c r="A68" s="5">
        <v>1388</v>
      </c>
      <c r="B68" s="5">
        <v>3</v>
      </c>
      <c r="C68" s="5" t="s">
        <v>276</v>
      </c>
      <c r="D68" s="5" t="s">
        <v>275</v>
      </c>
      <c r="E68" s="5">
        <v>586</v>
      </c>
      <c r="F68" s="5">
        <v>29414</v>
      </c>
      <c r="G68" s="5">
        <v>24553</v>
      </c>
      <c r="H68" s="5">
        <v>4861</v>
      </c>
      <c r="I68" s="5">
        <v>24382</v>
      </c>
      <c r="J68" s="5">
        <v>4857</v>
      </c>
      <c r="K68" s="5">
        <v>172</v>
      </c>
      <c r="L68" s="5">
        <v>4</v>
      </c>
      <c r="M68" s="5">
        <v>2182505</v>
      </c>
      <c r="N68" s="5">
        <v>9361752</v>
      </c>
      <c r="O68" s="5">
        <v>1641209</v>
      </c>
      <c r="P68" s="5">
        <v>14634898</v>
      </c>
      <c r="Q68" s="5">
        <v>16676614</v>
      </c>
      <c r="R68" s="5">
        <v>120048</v>
      </c>
      <c r="S68" s="5">
        <v>10632</v>
      </c>
      <c r="T68" s="5">
        <v>9926688</v>
      </c>
      <c r="U68" s="5">
        <v>15195270</v>
      </c>
      <c r="V68" s="5">
        <v>5268582</v>
      </c>
      <c r="W68" s="5">
        <v>23494</v>
      </c>
      <c r="X68" s="5">
        <v>427388</v>
      </c>
      <c r="Y68" s="5">
        <v>28871</v>
      </c>
      <c r="Z68" s="5">
        <v>1507047</v>
      </c>
      <c r="AA68" s="5">
        <v>995246</v>
      </c>
    </row>
    <row r="69" spans="1:27">
      <c r="A69" s="5">
        <v>1388</v>
      </c>
      <c r="B69" s="5">
        <v>4</v>
      </c>
      <c r="C69" s="5" t="s">
        <v>277</v>
      </c>
      <c r="D69" s="5" t="s">
        <v>278</v>
      </c>
      <c r="E69" s="5">
        <v>204</v>
      </c>
      <c r="F69" s="5">
        <v>12316</v>
      </c>
      <c r="G69" s="5">
        <v>11347</v>
      </c>
      <c r="H69" s="5">
        <v>970</v>
      </c>
      <c r="I69" s="5">
        <v>11281</v>
      </c>
      <c r="J69" s="5">
        <v>968</v>
      </c>
      <c r="K69" s="5">
        <v>66</v>
      </c>
      <c r="L69" s="5">
        <v>2</v>
      </c>
      <c r="M69" s="5">
        <v>1068797</v>
      </c>
      <c r="N69" s="5">
        <v>3761041</v>
      </c>
      <c r="O69" s="5">
        <v>411972</v>
      </c>
      <c r="P69" s="5">
        <v>6146152</v>
      </c>
      <c r="Q69" s="5">
        <v>6953638</v>
      </c>
      <c r="R69" s="5">
        <v>33932</v>
      </c>
      <c r="S69" s="5">
        <v>3508</v>
      </c>
      <c r="T69" s="5">
        <v>4111770</v>
      </c>
      <c r="U69" s="5">
        <v>6354894</v>
      </c>
      <c r="V69" s="5">
        <v>2243125</v>
      </c>
      <c r="W69" s="5">
        <v>8535</v>
      </c>
      <c r="X69" s="5">
        <v>209573</v>
      </c>
      <c r="Y69" s="5">
        <v>8128</v>
      </c>
      <c r="Z69" s="5">
        <v>643607</v>
      </c>
      <c r="AA69" s="5">
        <v>305721</v>
      </c>
    </row>
    <row r="70" spans="1:27">
      <c r="A70" s="5">
        <v>1388</v>
      </c>
      <c r="B70" s="5">
        <v>4</v>
      </c>
      <c r="C70" s="5" t="s">
        <v>279</v>
      </c>
      <c r="D70" s="5" t="s">
        <v>280</v>
      </c>
      <c r="E70" s="5">
        <v>190</v>
      </c>
      <c r="F70" s="5">
        <v>7674</v>
      </c>
      <c r="G70" s="5">
        <v>6978</v>
      </c>
      <c r="H70" s="5">
        <v>696</v>
      </c>
      <c r="I70" s="5">
        <v>6902</v>
      </c>
      <c r="J70" s="5">
        <v>694</v>
      </c>
      <c r="K70" s="5">
        <v>76</v>
      </c>
      <c r="L70" s="5">
        <v>2</v>
      </c>
      <c r="M70" s="5">
        <v>529930</v>
      </c>
      <c r="N70" s="5">
        <v>2871402</v>
      </c>
      <c r="O70" s="5">
        <v>853481</v>
      </c>
      <c r="P70" s="5">
        <v>4191998</v>
      </c>
      <c r="Q70" s="5">
        <v>4616239</v>
      </c>
      <c r="R70" s="5">
        <v>28982</v>
      </c>
      <c r="S70" s="5">
        <v>2931</v>
      </c>
      <c r="T70" s="5">
        <v>2983396</v>
      </c>
      <c r="U70" s="5">
        <v>4436856</v>
      </c>
      <c r="V70" s="5">
        <v>1453460</v>
      </c>
      <c r="W70" s="5">
        <v>14380</v>
      </c>
      <c r="X70" s="5">
        <v>111854</v>
      </c>
      <c r="Y70" s="5">
        <v>10465</v>
      </c>
      <c r="Z70" s="5">
        <v>33624</v>
      </c>
      <c r="AA70" s="5">
        <v>606926</v>
      </c>
    </row>
    <row r="71" spans="1:27">
      <c r="A71" s="5">
        <v>1388</v>
      </c>
      <c r="B71" s="5">
        <v>4</v>
      </c>
      <c r="C71" s="5" t="s">
        <v>281</v>
      </c>
      <c r="D71" s="5" t="s">
        <v>282</v>
      </c>
      <c r="E71" s="5">
        <v>192</v>
      </c>
      <c r="F71" s="5">
        <v>9424</v>
      </c>
      <c r="G71" s="5">
        <v>6228</v>
      </c>
      <c r="H71" s="5">
        <v>3195</v>
      </c>
      <c r="I71" s="5">
        <v>6199</v>
      </c>
      <c r="J71" s="5">
        <v>3195</v>
      </c>
      <c r="K71" s="5">
        <v>29</v>
      </c>
      <c r="L71" s="5">
        <v>0</v>
      </c>
      <c r="M71" s="5">
        <v>583778</v>
      </c>
      <c r="N71" s="5">
        <v>2729309</v>
      </c>
      <c r="O71" s="5">
        <v>375756</v>
      </c>
      <c r="P71" s="5">
        <v>4296748</v>
      </c>
      <c r="Q71" s="5">
        <v>5106738</v>
      </c>
      <c r="R71" s="5">
        <v>57134</v>
      </c>
      <c r="S71" s="5">
        <v>4193</v>
      </c>
      <c r="T71" s="5">
        <v>2831522</v>
      </c>
      <c r="U71" s="5">
        <v>4403519</v>
      </c>
      <c r="V71" s="5">
        <v>1571997</v>
      </c>
      <c r="W71" s="5">
        <v>580</v>
      </c>
      <c r="X71" s="5">
        <v>105962</v>
      </c>
      <c r="Y71" s="5">
        <v>10278</v>
      </c>
      <c r="Z71" s="5">
        <v>829816</v>
      </c>
      <c r="AA71" s="5">
        <v>82599</v>
      </c>
    </row>
    <row r="72" spans="1:27">
      <c r="A72" s="5">
        <v>1388</v>
      </c>
      <c r="B72" s="5">
        <v>2</v>
      </c>
      <c r="C72" s="5" t="s">
        <v>283</v>
      </c>
      <c r="D72" s="5" t="s">
        <v>284</v>
      </c>
      <c r="E72" s="5">
        <v>494</v>
      </c>
      <c r="F72" s="5">
        <v>15191</v>
      </c>
      <c r="G72" s="5">
        <v>13559</v>
      </c>
      <c r="H72" s="5">
        <v>1632</v>
      </c>
      <c r="I72" s="5">
        <v>13286</v>
      </c>
      <c r="J72" s="5">
        <v>1625</v>
      </c>
      <c r="K72" s="5">
        <v>273</v>
      </c>
      <c r="L72" s="5">
        <v>8</v>
      </c>
      <c r="M72" s="5">
        <v>1373875</v>
      </c>
      <c r="N72" s="5">
        <v>2978271</v>
      </c>
      <c r="O72" s="5">
        <v>277325</v>
      </c>
      <c r="P72" s="5">
        <v>5006451</v>
      </c>
      <c r="Q72" s="5">
        <v>6096411</v>
      </c>
      <c r="R72" s="5">
        <v>257041</v>
      </c>
      <c r="S72" s="5">
        <v>13184</v>
      </c>
      <c r="T72" s="5">
        <v>3322431</v>
      </c>
      <c r="U72" s="5">
        <v>6133402</v>
      </c>
      <c r="V72" s="5">
        <v>2810971</v>
      </c>
      <c r="W72" s="5">
        <v>8363</v>
      </c>
      <c r="X72" s="5">
        <v>198595</v>
      </c>
      <c r="Y72" s="5">
        <v>21115</v>
      </c>
      <c r="Z72" s="5">
        <v>468677</v>
      </c>
      <c r="AA72" s="5">
        <v>298498</v>
      </c>
    </row>
    <row r="73" spans="1:27">
      <c r="A73" s="5">
        <v>1388</v>
      </c>
      <c r="B73" s="5">
        <v>3</v>
      </c>
      <c r="C73" s="5" t="s">
        <v>285</v>
      </c>
      <c r="D73" s="5" t="s">
        <v>286</v>
      </c>
      <c r="E73" s="5">
        <v>494</v>
      </c>
      <c r="F73" s="5">
        <v>15191</v>
      </c>
      <c r="G73" s="5">
        <v>13559</v>
      </c>
      <c r="H73" s="5">
        <v>1632</v>
      </c>
      <c r="I73" s="5">
        <v>13286</v>
      </c>
      <c r="J73" s="5">
        <v>1625</v>
      </c>
      <c r="K73" s="5">
        <v>273</v>
      </c>
      <c r="L73" s="5">
        <v>8</v>
      </c>
      <c r="M73" s="5">
        <v>1373875</v>
      </c>
      <c r="N73" s="5">
        <v>2978271</v>
      </c>
      <c r="O73" s="5">
        <v>277325</v>
      </c>
      <c r="P73" s="5">
        <v>5006451</v>
      </c>
      <c r="Q73" s="5">
        <v>6096411</v>
      </c>
      <c r="R73" s="5">
        <v>257041</v>
      </c>
      <c r="S73" s="5">
        <v>13184</v>
      </c>
      <c r="T73" s="5">
        <v>3322431</v>
      </c>
      <c r="U73" s="5">
        <v>6133402</v>
      </c>
      <c r="V73" s="5">
        <v>2810971</v>
      </c>
      <c r="W73" s="5">
        <v>8363</v>
      </c>
      <c r="X73" s="5">
        <v>198595</v>
      </c>
      <c r="Y73" s="5">
        <v>21115</v>
      </c>
      <c r="Z73" s="5">
        <v>468677</v>
      </c>
      <c r="AA73" s="5">
        <v>298498</v>
      </c>
    </row>
    <row r="74" spans="1:27">
      <c r="A74" s="5">
        <v>1388</v>
      </c>
      <c r="B74" s="5">
        <v>4</v>
      </c>
      <c r="C74" s="5" t="s">
        <v>287</v>
      </c>
      <c r="D74" s="5" t="s">
        <v>288</v>
      </c>
      <c r="E74" s="5">
        <v>364</v>
      </c>
      <c r="F74" s="5">
        <v>12313</v>
      </c>
      <c r="G74" s="5">
        <v>11071</v>
      </c>
      <c r="H74" s="5">
        <v>1242</v>
      </c>
      <c r="I74" s="5">
        <v>10888</v>
      </c>
      <c r="J74" s="5">
        <v>1242</v>
      </c>
      <c r="K74" s="5">
        <v>183</v>
      </c>
      <c r="L74" s="5">
        <v>0</v>
      </c>
      <c r="M74" s="5">
        <v>1058689</v>
      </c>
      <c r="N74" s="5">
        <v>2438507</v>
      </c>
      <c r="O74" s="5">
        <v>269019</v>
      </c>
      <c r="P74" s="5">
        <v>3938023</v>
      </c>
      <c r="Q74" s="5">
        <v>4722200</v>
      </c>
      <c r="R74" s="5">
        <v>257041</v>
      </c>
      <c r="S74" s="5">
        <v>13184</v>
      </c>
      <c r="T74" s="5">
        <v>2662460</v>
      </c>
      <c r="U74" s="5">
        <v>4957731</v>
      </c>
      <c r="V74" s="5">
        <v>2295270</v>
      </c>
      <c r="W74" s="5">
        <v>4582</v>
      </c>
      <c r="X74" s="5">
        <v>160598</v>
      </c>
      <c r="Y74" s="5">
        <v>14581</v>
      </c>
      <c r="Z74" s="5">
        <v>386962</v>
      </c>
      <c r="AA74" s="5">
        <v>234029</v>
      </c>
    </row>
    <row r="75" spans="1:27">
      <c r="A75" s="5">
        <v>1388</v>
      </c>
      <c r="B75" s="5">
        <v>4</v>
      </c>
      <c r="C75" s="5" t="s">
        <v>289</v>
      </c>
      <c r="D75" s="5" t="s">
        <v>290</v>
      </c>
      <c r="E75" s="5">
        <v>130</v>
      </c>
      <c r="F75" s="5">
        <v>2878</v>
      </c>
      <c r="G75" s="5">
        <v>2488</v>
      </c>
      <c r="H75" s="5">
        <v>390</v>
      </c>
      <c r="I75" s="5">
        <v>2398</v>
      </c>
      <c r="J75" s="5">
        <v>383</v>
      </c>
      <c r="K75" s="5">
        <v>90</v>
      </c>
      <c r="L75" s="5">
        <v>8</v>
      </c>
      <c r="M75" s="5">
        <v>315186</v>
      </c>
      <c r="N75" s="5">
        <v>539764</v>
      </c>
      <c r="O75" s="5">
        <v>8307</v>
      </c>
      <c r="P75" s="5">
        <v>1068428</v>
      </c>
      <c r="Q75" s="5">
        <v>1374211</v>
      </c>
      <c r="R75" s="5">
        <v>0</v>
      </c>
      <c r="S75" s="5">
        <v>0</v>
      </c>
      <c r="T75" s="5">
        <v>659971</v>
      </c>
      <c r="U75" s="5">
        <v>1175671</v>
      </c>
      <c r="V75" s="5">
        <v>515700</v>
      </c>
      <c r="W75" s="5">
        <v>3780</v>
      </c>
      <c r="X75" s="5">
        <v>37996</v>
      </c>
      <c r="Y75" s="5">
        <v>6534</v>
      </c>
      <c r="Z75" s="5">
        <v>81715</v>
      </c>
      <c r="AA75" s="5">
        <v>64468</v>
      </c>
    </row>
    <row r="76" spans="1:27">
      <c r="A76" s="5">
        <v>1388</v>
      </c>
      <c r="B76" s="5">
        <v>2</v>
      </c>
      <c r="C76" s="5" t="s">
        <v>291</v>
      </c>
      <c r="D76" s="5" t="s">
        <v>292</v>
      </c>
      <c r="E76" s="5">
        <v>225</v>
      </c>
      <c r="F76" s="5">
        <v>29440</v>
      </c>
      <c r="G76" s="5">
        <v>28288</v>
      </c>
      <c r="H76" s="5">
        <v>1152</v>
      </c>
      <c r="I76" s="5">
        <v>28261</v>
      </c>
      <c r="J76" s="5">
        <v>1151</v>
      </c>
      <c r="K76" s="5">
        <v>27</v>
      </c>
      <c r="L76" s="5">
        <v>1</v>
      </c>
      <c r="M76" s="5">
        <v>3859060</v>
      </c>
      <c r="N76" s="5">
        <v>439952567</v>
      </c>
      <c r="O76" s="5">
        <v>8479016</v>
      </c>
      <c r="P76" s="5">
        <v>485694559</v>
      </c>
      <c r="Q76" s="5">
        <v>480401412</v>
      </c>
      <c r="R76" s="5">
        <v>44398814</v>
      </c>
      <c r="S76" s="5">
        <v>4396759</v>
      </c>
      <c r="T76" s="5">
        <v>444150924</v>
      </c>
      <c r="U76" s="5">
        <v>487094051</v>
      </c>
      <c r="V76" s="5">
        <v>42943127</v>
      </c>
      <c r="W76" s="5">
        <v>984058</v>
      </c>
      <c r="X76" s="5">
        <v>7400179</v>
      </c>
      <c r="Y76" s="5">
        <v>398774</v>
      </c>
      <c r="Z76" s="5">
        <v>717919</v>
      </c>
      <c r="AA76" s="5">
        <v>2159655</v>
      </c>
    </row>
    <row r="77" spans="1:27">
      <c r="A77" s="5">
        <v>1388</v>
      </c>
      <c r="B77" s="5">
        <v>3</v>
      </c>
      <c r="C77" s="5" t="s">
        <v>293</v>
      </c>
      <c r="D77" s="5" t="s">
        <v>294</v>
      </c>
      <c r="E77" s="5">
        <v>24</v>
      </c>
      <c r="F77" s="5">
        <v>1688</v>
      </c>
      <c r="G77" s="5">
        <v>1649</v>
      </c>
      <c r="H77" s="5">
        <v>39</v>
      </c>
      <c r="I77" s="5">
        <v>1648</v>
      </c>
      <c r="J77" s="5">
        <v>39</v>
      </c>
      <c r="K77" s="5">
        <v>1</v>
      </c>
      <c r="L77" s="5">
        <v>0</v>
      </c>
      <c r="M77" s="5">
        <v>152318</v>
      </c>
      <c r="N77" s="5">
        <v>1133492</v>
      </c>
      <c r="O77" s="5">
        <v>28963</v>
      </c>
      <c r="P77" s="5">
        <v>2113212</v>
      </c>
      <c r="Q77" s="5">
        <v>2194580</v>
      </c>
      <c r="R77" s="5">
        <v>0</v>
      </c>
      <c r="S77" s="5">
        <v>0</v>
      </c>
      <c r="T77" s="5">
        <v>1158302</v>
      </c>
      <c r="U77" s="5">
        <v>2149655</v>
      </c>
      <c r="V77" s="5">
        <v>991353</v>
      </c>
      <c r="W77" s="5">
        <v>0</v>
      </c>
      <c r="X77" s="5">
        <v>468152</v>
      </c>
      <c r="Y77" s="5">
        <v>1342</v>
      </c>
      <c r="Z77" s="5">
        <v>127595</v>
      </c>
      <c r="AA77" s="5">
        <v>25437</v>
      </c>
    </row>
    <row r="78" spans="1:27">
      <c r="A78" s="5">
        <v>1388</v>
      </c>
      <c r="B78" s="5">
        <v>4</v>
      </c>
      <c r="C78" s="5" t="s">
        <v>295</v>
      </c>
      <c r="D78" s="5" t="s">
        <v>296</v>
      </c>
      <c r="E78" s="5">
        <v>24</v>
      </c>
      <c r="F78" s="5">
        <v>1688</v>
      </c>
      <c r="G78" s="5">
        <v>1649</v>
      </c>
      <c r="H78" s="5">
        <v>39</v>
      </c>
      <c r="I78" s="5">
        <v>1648</v>
      </c>
      <c r="J78" s="5">
        <v>39</v>
      </c>
      <c r="K78" s="5">
        <v>1</v>
      </c>
      <c r="L78" s="5">
        <v>0</v>
      </c>
      <c r="M78" s="5">
        <v>152318</v>
      </c>
      <c r="N78" s="5">
        <v>1133492</v>
      </c>
      <c r="O78" s="5">
        <v>28963</v>
      </c>
      <c r="P78" s="5">
        <v>2113212</v>
      </c>
      <c r="Q78" s="5">
        <v>2194580</v>
      </c>
      <c r="R78" s="5">
        <v>0</v>
      </c>
      <c r="S78" s="5">
        <v>0</v>
      </c>
      <c r="T78" s="5">
        <v>1158302</v>
      </c>
      <c r="U78" s="5">
        <v>2149655</v>
      </c>
      <c r="V78" s="5">
        <v>991353</v>
      </c>
      <c r="W78" s="5">
        <v>0</v>
      </c>
      <c r="X78" s="5">
        <v>468152</v>
      </c>
      <c r="Y78" s="5">
        <v>1342</v>
      </c>
      <c r="Z78" s="5">
        <v>127595</v>
      </c>
      <c r="AA78" s="5">
        <v>25437</v>
      </c>
    </row>
    <row r="79" spans="1:27">
      <c r="A79" s="5">
        <v>1388</v>
      </c>
      <c r="B79" s="5">
        <v>3</v>
      </c>
      <c r="C79" s="5" t="s">
        <v>297</v>
      </c>
      <c r="D79" s="5" t="s">
        <v>298</v>
      </c>
      <c r="E79" s="5">
        <v>201</v>
      </c>
      <c r="F79" s="5">
        <v>27752</v>
      </c>
      <c r="G79" s="5">
        <v>26639</v>
      </c>
      <c r="H79" s="5">
        <v>1113</v>
      </c>
      <c r="I79" s="5">
        <v>26613</v>
      </c>
      <c r="J79" s="5">
        <v>1112</v>
      </c>
      <c r="K79" s="5">
        <v>26</v>
      </c>
      <c r="L79" s="5">
        <v>1</v>
      </c>
      <c r="M79" s="5">
        <v>3706743</v>
      </c>
      <c r="N79" s="5">
        <v>438819076</v>
      </c>
      <c r="O79" s="5">
        <v>8450053</v>
      </c>
      <c r="P79" s="5">
        <v>483581348</v>
      </c>
      <c r="Q79" s="5">
        <v>478206833</v>
      </c>
      <c r="R79" s="5">
        <v>44398814</v>
      </c>
      <c r="S79" s="5">
        <v>4396759</v>
      </c>
      <c r="T79" s="5">
        <v>442992622</v>
      </c>
      <c r="U79" s="5">
        <v>484944396</v>
      </c>
      <c r="V79" s="5">
        <v>41951774</v>
      </c>
      <c r="W79" s="5">
        <v>984058</v>
      </c>
      <c r="X79" s="5">
        <v>6932028</v>
      </c>
      <c r="Y79" s="5">
        <v>397431</v>
      </c>
      <c r="Z79" s="5">
        <v>590324</v>
      </c>
      <c r="AA79" s="5">
        <v>2134217</v>
      </c>
    </row>
    <row r="80" spans="1:27">
      <c r="A80" s="5">
        <v>1388</v>
      </c>
      <c r="B80" s="5">
        <v>4</v>
      </c>
      <c r="C80" s="5" t="s">
        <v>299</v>
      </c>
      <c r="D80" s="5" t="s">
        <v>298</v>
      </c>
      <c r="E80" s="5">
        <v>201</v>
      </c>
      <c r="F80" s="5">
        <v>27752</v>
      </c>
      <c r="G80" s="5">
        <v>26639</v>
      </c>
      <c r="H80" s="5">
        <v>1113</v>
      </c>
      <c r="I80" s="5">
        <v>26613</v>
      </c>
      <c r="J80" s="5">
        <v>1112</v>
      </c>
      <c r="K80" s="5">
        <v>26</v>
      </c>
      <c r="L80" s="5">
        <v>1</v>
      </c>
      <c r="M80" s="5">
        <v>3706743</v>
      </c>
      <c r="N80" s="5">
        <v>438819076</v>
      </c>
      <c r="O80" s="5">
        <v>8450053</v>
      </c>
      <c r="P80" s="5">
        <v>483581348</v>
      </c>
      <c r="Q80" s="5">
        <v>478206833</v>
      </c>
      <c r="R80" s="5">
        <v>44398814</v>
      </c>
      <c r="S80" s="5">
        <v>4396759</v>
      </c>
      <c r="T80" s="5">
        <v>442992622</v>
      </c>
      <c r="U80" s="5">
        <v>484944396</v>
      </c>
      <c r="V80" s="5">
        <v>41951774</v>
      </c>
      <c r="W80" s="5">
        <v>984058</v>
      </c>
      <c r="X80" s="5">
        <v>6932028</v>
      </c>
      <c r="Y80" s="5">
        <v>397431</v>
      </c>
      <c r="Z80" s="5">
        <v>590324</v>
      </c>
      <c r="AA80" s="5">
        <v>2134217</v>
      </c>
    </row>
    <row r="81" spans="1:27">
      <c r="A81" s="5">
        <v>1388</v>
      </c>
      <c r="B81" s="5">
        <v>2</v>
      </c>
      <c r="C81" s="5" t="s">
        <v>300</v>
      </c>
      <c r="D81" s="5" t="s">
        <v>301</v>
      </c>
      <c r="E81" s="5">
        <v>1543</v>
      </c>
      <c r="F81" s="5">
        <v>105727</v>
      </c>
      <c r="G81" s="5">
        <v>96753</v>
      </c>
      <c r="H81" s="5">
        <v>8974</v>
      </c>
      <c r="I81" s="5">
        <v>96537</v>
      </c>
      <c r="J81" s="5">
        <v>8965</v>
      </c>
      <c r="K81" s="5">
        <v>216</v>
      </c>
      <c r="L81" s="5">
        <v>9</v>
      </c>
      <c r="M81" s="5">
        <v>11568457</v>
      </c>
      <c r="N81" s="5">
        <v>159846918</v>
      </c>
      <c r="O81" s="5">
        <v>12005289</v>
      </c>
      <c r="P81" s="5">
        <v>239655369</v>
      </c>
      <c r="Q81" s="5">
        <v>286267401</v>
      </c>
      <c r="R81" s="5">
        <v>89698124</v>
      </c>
      <c r="S81" s="5">
        <v>8347096</v>
      </c>
      <c r="T81" s="5">
        <v>169418375</v>
      </c>
      <c r="U81" s="5">
        <v>244966176</v>
      </c>
      <c r="V81" s="5">
        <v>75547801</v>
      </c>
      <c r="W81" s="5">
        <v>799915</v>
      </c>
      <c r="X81" s="5">
        <v>9116745</v>
      </c>
      <c r="Y81" s="5">
        <v>475849</v>
      </c>
      <c r="Z81" s="5">
        <v>8860286</v>
      </c>
      <c r="AA81" s="5">
        <v>20847497</v>
      </c>
    </row>
    <row r="82" spans="1:27">
      <c r="A82" s="5">
        <v>1388</v>
      </c>
      <c r="B82" s="5">
        <v>3</v>
      </c>
      <c r="C82" s="5" t="s">
        <v>302</v>
      </c>
      <c r="D82" s="5" t="s">
        <v>303</v>
      </c>
      <c r="E82" s="5">
        <v>831</v>
      </c>
      <c r="F82" s="5">
        <v>63200</v>
      </c>
      <c r="G82" s="5">
        <v>59988</v>
      </c>
      <c r="H82" s="5">
        <v>3212</v>
      </c>
      <c r="I82" s="5">
        <v>59881</v>
      </c>
      <c r="J82" s="5">
        <v>3206</v>
      </c>
      <c r="K82" s="5">
        <v>107</v>
      </c>
      <c r="L82" s="5">
        <v>6</v>
      </c>
      <c r="M82" s="5">
        <v>8180707</v>
      </c>
      <c r="N82" s="5">
        <v>136988628</v>
      </c>
      <c r="O82" s="5">
        <v>6614234</v>
      </c>
      <c r="P82" s="5">
        <v>202814448</v>
      </c>
      <c r="Q82" s="5">
        <v>245267635</v>
      </c>
      <c r="R82" s="5">
        <v>86604455</v>
      </c>
      <c r="S82" s="5">
        <v>8090271</v>
      </c>
      <c r="T82" s="5">
        <v>145188545</v>
      </c>
      <c r="U82" s="5">
        <v>206400496</v>
      </c>
      <c r="V82" s="5">
        <v>61211950</v>
      </c>
      <c r="W82" s="5">
        <v>583190</v>
      </c>
      <c r="X82" s="5">
        <v>7560367</v>
      </c>
      <c r="Y82" s="5">
        <v>326976</v>
      </c>
      <c r="Z82" s="5">
        <v>7449697</v>
      </c>
      <c r="AA82" s="5">
        <v>18516855</v>
      </c>
    </row>
    <row r="83" spans="1:27">
      <c r="A83" s="5">
        <v>1388</v>
      </c>
      <c r="B83" s="5">
        <v>4</v>
      </c>
      <c r="C83" s="5" t="s">
        <v>304</v>
      </c>
      <c r="D83" s="5" t="s">
        <v>305</v>
      </c>
      <c r="E83" s="5">
        <v>420</v>
      </c>
      <c r="F83" s="5">
        <v>21286</v>
      </c>
      <c r="G83" s="5">
        <v>19943</v>
      </c>
      <c r="H83" s="5">
        <v>1344</v>
      </c>
      <c r="I83" s="5">
        <v>19869</v>
      </c>
      <c r="J83" s="5">
        <v>1340</v>
      </c>
      <c r="K83" s="5">
        <v>74</v>
      </c>
      <c r="L83" s="5">
        <v>4</v>
      </c>
      <c r="M83" s="5">
        <v>2488441</v>
      </c>
      <c r="N83" s="5">
        <v>37407580</v>
      </c>
      <c r="O83" s="5">
        <v>1466357</v>
      </c>
      <c r="P83" s="5">
        <v>57986910</v>
      </c>
      <c r="Q83" s="5">
        <v>66561552</v>
      </c>
      <c r="R83" s="5">
        <v>35428849</v>
      </c>
      <c r="S83" s="5">
        <v>3101405</v>
      </c>
      <c r="T83" s="5">
        <v>40010527</v>
      </c>
      <c r="U83" s="5">
        <v>58815038</v>
      </c>
      <c r="V83" s="5">
        <v>18804511</v>
      </c>
      <c r="W83" s="5">
        <v>56917</v>
      </c>
      <c r="X83" s="5">
        <v>2166874</v>
      </c>
      <c r="Y83" s="5">
        <v>104443</v>
      </c>
      <c r="Z83" s="5">
        <v>56543</v>
      </c>
      <c r="AA83" s="5">
        <v>5354427</v>
      </c>
    </row>
    <row r="84" spans="1:27">
      <c r="A84" s="5">
        <v>1388</v>
      </c>
      <c r="B84" s="5">
        <v>4</v>
      </c>
      <c r="C84" s="5" t="s">
        <v>306</v>
      </c>
      <c r="D84" s="5" t="s">
        <v>307</v>
      </c>
      <c r="E84" s="5">
        <v>231</v>
      </c>
      <c r="F84" s="5">
        <v>14386</v>
      </c>
      <c r="G84" s="5">
        <v>13750</v>
      </c>
      <c r="H84" s="5">
        <v>636</v>
      </c>
      <c r="I84" s="5">
        <v>13737</v>
      </c>
      <c r="J84" s="5">
        <v>635</v>
      </c>
      <c r="K84" s="5">
        <v>13</v>
      </c>
      <c r="L84" s="5">
        <v>1</v>
      </c>
      <c r="M84" s="5">
        <v>1870223</v>
      </c>
      <c r="N84" s="5">
        <v>39529358</v>
      </c>
      <c r="O84" s="5">
        <v>4374435</v>
      </c>
      <c r="P84" s="5">
        <v>51532112</v>
      </c>
      <c r="Q84" s="5">
        <v>84424500</v>
      </c>
      <c r="R84" s="5">
        <v>9651694</v>
      </c>
      <c r="S84" s="5">
        <v>713178</v>
      </c>
      <c r="T84" s="5">
        <v>41201515</v>
      </c>
      <c r="U84" s="5">
        <v>53011667</v>
      </c>
      <c r="V84" s="5">
        <v>11810152</v>
      </c>
      <c r="W84" s="5">
        <v>33363</v>
      </c>
      <c r="X84" s="5">
        <v>727325</v>
      </c>
      <c r="Y84" s="5">
        <v>63874</v>
      </c>
      <c r="Z84" s="5">
        <v>5360349</v>
      </c>
      <c r="AA84" s="5">
        <v>800187</v>
      </c>
    </row>
    <row r="85" spans="1:27">
      <c r="A85" s="5">
        <v>1388</v>
      </c>
      <c r="B85" s="5">
        <v>4</v>
      </c>
      <c r="C85" s="5" t="s">
        <v>308</v>
      </c>
      <c r="D85" s="5" t="s">
        <v>309</v>
      </c>
      <c r="E85" s="5">
        <v>180</v>
      </c>
      <c r="F85" s="5">
        <v>27528</v>
      </c>
      <c r="G85" s="5">
        <v>26295</v>
      </c>
      <c r="H85" s="5">
        <v>1232</v>
      </c>
      <c r="I85" s="5">
        <v>26275</v>
      </c>
      <c r="J85" s="5">
        <v>1231</v>
      </c>
      <c r="K85" s="5">
        <v>20</v>
      </c>
      <c r="L85" s="5">
        <v>1</v>
      </c>
      <c r="M85" s="5">
        <v>3822042</v>
      </c>
      <c r="N85" s="5">
        <v>60051690</v>
      </c>
      <c r="O85" s="5">
        <v>773442</v>
      </c>
      <c r="P85" s="5">
        <v>93295426</v>
      </c>
      <c r="Q85" s="5">
        <v>94281583</v>
      </c>
      <c r="R85" s="5">
        <v>41523912</v>
      </c>
      <c r="S85" s="5">
        <v>4275689</v>
      </c>
      <c r="T85" s="5">
        <v>63976504</v>
      </c>
      <c r="U85" s="5">
        <v>94573791</v>
      </c>
      <c r="V85" s="5">
        <v>30597287</v>
      </c>
      <c r="W85" s="5">
        <v>492911</v>
      </c>
      <c r="X85" s="5">
        <v>4666168</v>
      </c>
      <c r="Y85" s="5">
        <v>158659</v>
      </c>
      <c r="Z85" s="5">
        <v>2032804</v>
      </c>
      <c r="AA85" s="5">
        <v>12362241</v>
      </c>
    </row>
    <row r="86" spans="1:27">
      <c r="A86" s="5">
        <v>1388</v>
      </c>
      <c r="B86" s="5">
        <v>3</v>
      </c>
      <c r="C86" s="5" t="s">
        <v>310</v>
      </c>
      <c r="D86" s="5" t="s">
        <v>311</v>
      </c>
      <c r="E86" s="5">
        <v>679</v>
      </c>
      <c r="F86" s="5">
        <v>37566</v>
      </c>
      <c r="G86" s="5">
        <v>32092</v>
      </c>
      <c r="H86" s="5">
        <v>5474</v>
      </c>
      <c r="I86" s="5">
        <v>31984</v>
      </c>
      <c r="J86" s="5">
        <v>5471</v>
      </c>
      <c r="K86" s="5">
        <v>107</v>
      </c>
      <c r="L86" s="5">
        <v>3</v>
      </c>
      <c r="M86" s="5">
        <v>2960296</v>
      </c>
      <c r="N86" s="5">
        <v>20249546</v>
      </c>
      <c r="O86" s="5">
        <v>4430345</v>
      </c>
      <c r="P86" s="5">
        <v>33320881</v>
      </c>
      <c r="Q86" s="5">
        <v>37205499</v>
      </c>
      <c r="R86" s="5">
        <v>2914713</v>
      </c>
      <c r="S86" s="5">
        <v>238429</v>
      </c>
      <c r="T86" s="5">
        <v>21464296</v>
      </c>
      <c r="U86" s="5">
        <v>34834638</v>
      </c>
      <c r="V86" s="5">
        <v>13370341</v>
      </c>
      <c r="W86" s="5">
        <v>216591</v>
      </c>
      <c r="X86" s="5">
        <v>1423100</v>
      </c>
      <c r="Y86" s="5">
        <v>143236</v>
      </c>
      <c r="Z86" s="5">
        <v>1217838</v>
      </c>
      <c r="AA86" s="5">
        <v>2222543</v>
      </c>
    </row>
    <row r="87" spans="1:27">
      <c r="A87" s="5">
        <v>1388</v>
      </c>
      <c r="B87" s="5">
        <v>4</v>
      </c>
      <c r="C87" s="5" t="s">
        <v>312</v>
      </c>
      <c r="D87" s="5" t="s">
        <v>313</v>
      </c>
      <c r="E87" s="5">
        <v>47</v>
      </c>
      <c r="F87" s="5">
        <v>2487</v>
      </c>
      <c r="G87" s="5">
        <v>2225</v>
      </c>
      <c r="H87" s="5">
        <v>262</v>
      </c>
      <c r="I87" s="5">
        <v>2218</v>
      </c>
      <c r="J87" s="5">
        <v>261</v>
      </c>
      <c r="K87" s="5">
        <v>7</v>
      </c>
      <c r="L87" s="5">
        <v>1</v>
      </c>
      <c r="M87" s="5">
        <v>131673</v>
      </c>
      <c r="N87" s="5">
        <v>1560636</v>
      </c>
      <c r="O87" s="5">
        <v>662108</v>
      </c>
      <c r="P87" s="5">
        <v>2576786</v>
      </c>
      <c r="Q87" s="5">
        <v>3088506</v>
      </c>
      <c r="R87" s="5">
        <v>6784</v>
      </c>
      <c r="S87" s="5">
        <v>385</v>
      </c>
      <c r="T87" s="5">
        <v>1589716</v>
      </c>
      <c r="U87" s="5">
        <v>2587530</v>
      </c>
      <c r="V87" s="5">
        <v>997814</v>
      </c>
      <c r="W87" s="5">
        <v>25</v>
      </c>
      <c r="X87" s="5">
        <v>72347</v>
      </c>
      <c r="Y87" s="5">
        <v>4214</v>
      </c>
      <c r="Z87" s="5">
        <v>167148</v>
      </c>
      <c r="AA87" s="5">
        <v>66497</v>
      </c>
    </row>
    <row r="88" spans="1:27">
      <c r="A88" s="5">
        <v>1388</v>
      </c>
      <c r="B88" s="5">
        <v>4</v>
      </c>
      <c r="C88" s="5" t="s">
        <v>314</v>
      </c>
      <c r="D88" s="5" t="s">
        <v>315</v>
      </c>
      <c r="E88" s="5">
        <v>324</v>
      </c>
      <c r="F88" s="5">
        <v>11207</v>
      </c>
      <c r="G88" s="5">
        <v>10085</v>
      </c>
      <c r="H88" s="5">
        <v>1121</v>
      </c>
      <c r="I88" s="5">
        <v>10059</v>
      </c>
      <c r="J88" s="5">
        <v>1120</v>
      </c>
      <c r="K88" s="5">
        <v>26</v>
      </c>
      <c r="L88" s="5">
        <v>1</v>
      </c>
      <c r="M88" s="5">
        <v>779431</v>
      </c>
      <c r="N88" s="5">
        <v>6609651</v>
      </c>
      <c r="O88" s="5">
        <v>1103051</v>
      </c>
      <c r="P88" s="5">
        <v>9737619</v>
      </c>
      <c r="Q88" s="5">
        <v>10497948</v>
      </c>
      <c r="R88" s="5">
        <v>1154253</v>
      </c>
      <c r="S88" s="5">
        <v>74126</v>
      </c>
      <c r="T88" s="5">
        <v>6928602</v>
      </c>
      <c r="U88" s="5">
        <v>9859211</v>
      </c>
      <c r="V88" s="5">
        <v>2930609</v>
      </c>
      <c r="W88" s="5">
        <v>1079</v>
      </c>
      <c r="X88" s="5">
        <v>190210</v>
      </c>
      <c r="Y88" s="5">
        <v>40739</v>
      </c>
      <c r="Z88" s="5">
        <v>269592</v>
      </c>
      <c r="AA88" s="5">
        <v>342505</v>
      </c>
    </row>
    <row r="89" spans="1:27">
      <c r="A89" s="5">
        <v>1388</v>
      </c>
      <c r="B89" s="5">
        <v>4</v>
      </c>
      <c r="C89" s="5" t="s">
        <v>316</v>
      </c>
      <c r="D89" s="5" t="s">
        <v>317</v>
      </c>
      <c r="E89" s="5">
        <v>189</v>
      </c>
      <c r="F89" s="5">
        <v>17524</v>
      </c>
      <c r="G89" s="5">
        <v>14293</v>
      </c>
      <c r="H89" s="5">
        <v>3231</v>
      </c>
      <c r="I89" s="5">
        <v>14253</v>
      </c>
      <c r="J89" s="5">
        <v>3230</v>
      </c>
      <c r="K89" s="5">
        <v>40</v>
      </c>
      <c r="L89" s="5">
        <v>1</v>
      </c>
      <c r="M89" s="5">
        <v>1535506</v>
      </c>
      <c r="N89" s="5">
        <v>9586584</v>
      </c>
      <c r="O89" s="5">
        <v>2122022</v>
      </c>
      <c r="P89" s="5">
        <v>16248502</v>
      </c>
      <c r="Q89" s="5">
        <v>18802424</v>
      </c>
      <c r="R89" s="5">
        <v>1660053</v>
      </c>
      <c r="S89" s="5">
        <v>154636</v>
      </c>
      <c r="T89" s="5">
        <v>9820300</v>
      </c>
      <c r="U89" s="5">
        <v>16444435</v>
      </c>
      <c r="V89" s="5">
        <v>6624135</v>
      </c>
      <c r="W89" s="5">
        <v>201145</v>
      </c>
      <c r="X89" s="5">
        <v>940384</v>
      </c>
      <c r="Y89" s="5">
        <v>75233</v>
      </c>
      <c r="Z89" s="5">
        <v>414430</v>
      </c>
      <c r="AA89" s="5">
        <v>305931</v>
      </c>
    </row>
    <row r="90" spans="1:27">
      <c r="A90" s="5">
        <v>1388</v>
      </c>
      <c r="B90" s="5">
        <v>4</v>
      </c>
      <c r="C90" s="5" t="s">
        <v>318</v>
      </c>
      <c r="D90" s="5" t="s">
        <v>319</v>
      </c>
      <c r="E90" s="5">
        <v>119</v>
      </c>
      <c r="F90" s="5">
        <v>6348</v>
      </c>
      <c r="G90" s="5">
        <v>5489</v>
      </c>
      <c r="H90" s="5">
        <v>860</v>
      </c>
      <c r="I90" s="5">
        <v>5455</v>
      </c>
      <c r="J90" s="5">
        <v>860</v>
      </c>
      <c r="K90" s="5">
        <v>34</v>
      </c>
      <c r="L90" s="5">
        <v>0</v>
      </c>
      <c r="M90" s="5">
        <v>513686</v>
      </c>
      <c r="N90" s="5">
        <v>2492676</v>
      </c>
      <c r="O90" s="5">
        <v>543164</v>
      </c>
      <c r="P90" s="5">
        <v>4757973</v>
      </c>
      <c r="Q90" s="5">
        <v>4816621</v>
      </c>
      <c r="R90" s="5">
        <v>93623</v>
      </c>
      <c r="S90" s="5">
        <v>9281</v>
      </c>
      <c r="T90" s="5">
        <v>3125679</v>
      </c>
      <c r="U90" s="5">
        <v>5943462</v>
      </c>
      <c r="V90" s="5">
        <v>2817783</v>
      </c>
      <c r="W90" s="5">
        <v>14342</v>
      </c>
      <c r="X90" s="5">
        <v>220159</v>
      </c>
      <c r="Y90" s="5">
        <v>23050</v>
      </c>
      <c r="Z90" s="5">
        <v>366669</v>
      </c>
      <c r="AA90" s="5">
        <v>1507609</v>
      </c>
    </row>
    <row r="91" spans="1:27">
      <c r="A91" s="5">
        <v>1388</v>
      </c>
      <c r="B91" s="5">
        <v>3</v>
      </c>
      <c r="C91" s="5" t="s">
        <v>320</v>
      </c>
      <c r="D91" s="5" t="s">
        <v>321</v>
      </c>
      <c r="E91" s="5">
        <v>33</v>
      </c>
      <c r="F91" s="5">
        <v>4962</v>
      </c>
      <c r="G91" s="5">
        <v>4674</v>
      </c>
      <c r="H91" s="5">
        <v>288</v>
      </c>
      <c r="I91" s="5">
        <v>4672</v>
      </c>
      <c r="J91" s="5">
        <v>288</v>
      </c>
      <c r="K91" s="5">
        <v>2</v>
      </c>
      <c r="L91" s="5">
        <v>0</v>
      </c>
      <c r="M91" s="5">
        <v>427454</v>
      </c>
      <c r="N91" s="5">
        <v>2608744</v>
      </c>
      <c r="O91" s="5">
        <v>960710</v>
      </c>
      <c r="P91" s="5">
        <v>3520040</v>
      </c>
      <c r="Q91" s="5">
        <v>3794267</v>
      </c>
      <c r="R91" s="5">
        <v>178956</v>
      </c>
      <c r="S91" s="5">
        <v>18397</v>
      </c>
      <c r="T91" s="5">
        <v>2765533</v>
      </c>
      <c r="U91" s="5">
        <v>3731043</v>
      </c>
      <c r="V91" s="5">
        <v>965510</v>
      </c>
      <c r="W91" s="5">
        <v>134</v>
      </c>
      <c r="X91" s="5">
        <v>133277</v>
      </c>
      <c r="Y91" s="5">
        <v>5637</v>
      </c>
      <c r="Z91" s="5">
        <v>192751</v>
      </c>
      <c r="AA91" s="5">
        <v>108099</v>
      </c>
    </row>
    <row r="92" spans="1:27">
      <c r="A92" s="5">
        <v>1388</v>
      </c>
      <c r="B92" s="5">
        <v>4</v>
      </c>
      <c r="C92" s="5" t="s">
        <v>322</v>
      </c>
      <c r="D92" s="5" t="s">
        <v>321</v>
      </c>
      <c r="E92" s="5">
        <v>33</v>
      </c>
      <c r="F92" s="5">
        <v>4962</v>
      </c>
      <c r="G92" s="5">
        <v>4674</v>
      </c>
      <c r="H92" s="5">
        <v>288</v>
      </c>
      <c r="I92" s="5">
        <v>4672</v>
      </c>
      <c r="J92" s="5">
        <v>288</v>
      </c>
      <c r="K92" s="5">
        <v>2</v>
      </c>
      <c r="L92" s="5">
        <v>0</v>
      </c>
      <c r="M92" s="5">
        <v>427454</v>
      </c>
      <c r="N92" s="5">
        <v>2608744</v>
      </c>
      <c r="O92" s="5">
        <v>960710</v>
      </c>
      <c r="P92" s="5">
        <v>3520040</v>
      </c>
      <c r="Q92" s="5">
        <v>3794267</v>
      </c>
      <c r="R92" s="5">
        <v>178956</v>
      </c>
      <c r="S92" s="5">
        <v>18397</v>
      </c>
      <c r="T92" s="5">
        <v>2765533</v>
      </c>
      <c r="U92" s="5">
        <v>3731043</v>
      </c>
      <c r="V92" s="5">
        <v>965510</v>
      </c>
      <c r="W92" s="5">
        <v>134</v>
      </c>
      <c r="X92" s="5">
        <v>133277</v>
      </c>
      <c r="Y92" s="5">
        <v>5637</v>
      </c>
      <c r="Z92" s="5">
        <v>192751</v>
      </c>
      <c r="AA92" s="5">
        <v>108099</v>
      </c>
    </row>
    <row r="93" spans="1:27">
      <c r="A93" s="5">
        <v>1388</v>
      </c>
      <c r="B93" s="5">
        <v>2</v>
      </c>
      <c r="C93" s="5" t="s">
        <v>323</v>
      </c>
      <c r="D93" s="5" t="s">
        <v>324</v>
      </c>
      <c r="E93" s="5">
        <v>217</v>
      </c>
      <c r="F93" s="5">
        <v>24843</v>
      </c>
      <c r="G93" s="5">
        <v>19491</v>
      </c>
      <c r="H93" s="5">
        <v>5352</v>
      </c>
      <c r="I93" s="5">
        <v>19476</v>
      </c>
      <c r="J93" s="5">
        <v>5352</v>
      </c>
      <c r="K93" s="5">
        <v>15</v>
      </c>
      <c r="L93" s="5">
        <v>0</v>
      </c>
      <c r="M93" s="5">
        <v>2613809</v>
      </c>
      <c r="N93" s="5">
        <v>12741225</v>
      </c>
      <c r="O93" s="5">
        <v>2498222</v>
      </c>
      <c r="P93" s="5">
        <v>24241938</v>
      </c>
      <c r="Q93" s="5">
        <v>24768255</v>
      </c>
      <c r="R93" s="5">
        <v>866643</v>
      </c>
      <c r="S93" s="5">
        <v>83022</v>
      </c>
      <c r="T93" s="5">
        <v>13148316</v>
      </c>
      <c r="U93" s="5">
        <v>24715824</v>
      </c>
      <c r="V93" s="5">
        <v>11567508</v>
      </c>
      <c r="W93" s="5">
        <v>19708</v>
      </c>
      <c r="X93" s="5">
        <v>1186842</v>
      </c>
      <c r="Y93" s="5">
        <v>51116</v>
      </c>
      <c r="Z93" s="5">
        <v>284198</v>
      </c>
      <c r="AA93" s="5">
        <v>1177107</v>
      </c>
    </row>
    <row r="94" spans="1:27">
      <c r="A94" s="5">
        <v>1388</v>
      </c>
      <c r="B94" s="5">
        <v>3</v>
      </c>
      <c r="C94" s="5" t="s">
        <v>325</v>
      </c>
      <c r="D94" s="5" t="s">
        <v>324</v>
      </c>
      <c r="E94" s="5">
        <v>217</v>
      </c>
      <c r="F94" s="5">
        <v>24843</v>
      </c>
      <c r="G94" s="5">
        <v>19491</v>
      </c>
      <c r="H94" s="5">
        <v>5352</v>
      </c>
      <c r="I94" s="5">
        <v>19476</v>
      </c>
      <c r="J94" s="5">
        <v>5352</v>
      </c>
      <c r="K94" s="5">
        <v>15</v>
      </c>
      <c r="L94" s="5">
        <v>0</v>
      </c>
      <c r="M94" s="5">
        <v>2613809</v>
      </c>
      <c r="N94" s="5">
        <v>12741225</v>
      </c>
      <c r="O94" s="5">
        <v>2498222</v>
      </c>
      <c r="P94" s="5">
        <v>24241938</v>
      </c>
      <c r="Q94" s="5">
        <v>24768255</v>
      </c>
      <c r="R94" s="5">
        <v>866643</v>
      </c>
      <c r="S94" s="5">
        <v>83022</v>
      </c>
      <c r="T94" s="5">
        <v>13148316</v>
      </c>
      <c r="U94" s="5">
        <v>24715824</v>
      </c>
      <c r="V94" s="5">
        <v>11567508</v>
      </c>
      <c r="W94" s="5">
        <v>19708</v>
      </c>
      <c r="X94" s="5">
        <v>1186842</v>
      </c>
      <c r="Y94" s="5">
        <v>51116</v>
      </c>
      <c r="Z94" s="5">
        <v>284198</v>
      </c>
      <c r="AA94" s="5">
        <v>1177107</v>
      </c>
    </row>
    <row r="95" spans="1:27">
      <c r="A95" s="5">
        <v>1388</v>
      </c>
      <c r="B95" s="5">
        <v>4</v>
      </c>
      <c r="C95" s="5" t="s">
        <v>326</v>
      </c>
      <c r="D95" s="5" t="s">
        <v>324</v>
      </c>
      <c r="E95" s="5">
        <v>217</v>
      </c>
      <c r="F95" s="5">
        <v>24843</v>
      </c>
      <c r="G95" s="5">
        <v>19491</v>
      </c>
      <c r="H95" s="5">
        <v>5352</v>
      </c>
      <c r="I95" s="5">
        <v>19476</v>
      </c>
      <c r="J95" s="5">
        <v>5352</v>
      </c>
      <c r="K95" s="5">
        <v>15</v>
      </c>
      <c r="L95" s="5">
        <v>0</v>
      </c>
      <c r="M95" s="5">
        <v>2613809</v>
      </c>
      <c r="N95" s="5">
        <v>12741225</v>
      </c>
      <c r="O95" s="5">
        <v>2498222</v>
      </c>
      <c r="P95" s="5">
        <v>24241938</v>
      </c>
      <c r="Q95" s="5">
        <v>24768255</v>
      </c>
      <c r="R95" s="5">
        <v>866643</v>
      </c>
      <c r="S95" s="5">
        <v>83022</v>
      </c>
      <c r="T95" s="5">
        <v>13148316</v>
      </c>
      <c r="U95" s="5">
        <v>24715824</v>
      </c>
      <c r="V95" s="5">
        <v>11567508</v>
      </c>
      <c r="W95" s="5">
        <v>19708</v>
      </c>
      <c r="X95" s="5">
        <v>1186842</v>
      </c>
      <c r="Y95" s="5">
        <v>51116</v>
      </c>
      <c r="Z95" s="5">
        <v>284198</v>
      </c>
      <c r="AA95" s="5">
        <v>1177107</v>
      </c>
    </row>
    <row r="96" spans="1:27">
      <c r="A96" s="5">
        <v>1388</v>
      </c>
      <c r="B96" s="5">
        <v>2</v>
      </c>
      <c r="C96" s="5" t="s">
        <v>327</v>
      </c>
      <c r="D96" s="5" t="s">
        <v>328</v>
      </c>
      <c r="E96" s="5">
        <v>1718</v>
      </c>
      <c r="F96" s="5">
        <v>85838</v>
      </c>
      <c r="G96" s="5">
        <v>74445</v>
      </c>
      <c r="H96" s="5">
        <v>11393</v>
      </c>
      <c r="I96" s="5">
        <v>73982</v>
      </c>
      <c r="J96" s="5">
        <v>11381</v>
      </c>
      <c r="K96" s="5">
        <v>463</v>
      </c>
      <c r="L96" s="5">
        <v>12</v>
      </c>
      <c r="M96" s="5">
        <v>5851960</v>
      </c>
      <c r="N96" s="5">
        <v>27856166</v>
      </c>
      <c r="O96" s="5">
        <v>6692103</v>
      </c>
      <c r="P96" s="5">
        <v>43985755</v>
      </c>
      <c r="Q96" s="5">
        <v>54934139</v>
      </c>
      <c r="R96" s="5">
        <v>4136184</v>
      </c>
      <c r="S96" s="5">
        <v>201219</v>
      </c>
      <c r="T96" s="5">
        <v>29371041</v>
      </c>
      <c r="U96" s="5">
        <v>44946688</v>
      </c>
      <c r="V96" s="5">
        <v>15575646</v>
      </c>
      <c r="W96" s="5">
        <v>34601</v>
      </c>
      <c r="X96" s="5">
        <v>1372863</v>
      </c>
      <c r="Y96" s="5">
        <v>304996</v>
      </c>
      <c r="Z96" s="5">
        <v>1644756</v>
      </c>
      <c r="AA96" s="5">
        <v>3445587</v>
      </c>
    </row>
    <row r="97" spans="1:27">
      <c r="A97" s="5">
        <v>1388</v>
      </c>
      <c r="B97" s="5">
        <v>3</v>
      </c>
      <c r="C97" s="5" t="s">
        <v>329</v>
      </c>
      <c r="D97" s="5" t="s">
        <v>330</v>
      </c>
      <c r="E97" s="5">
        <v>194</v>
      </c>
      <c r="F97" s="5">
        <v>21850</v>
      </c>
      <c r="G97" s="5">
        <v>19704</v>
      </c>
      <c r="H97" s="5">
        <v>2147</v>
      </c>
      <c r="I97" s="5">
        <v>19663</v>
      </c>
      <c r="J97" s="5">
        <v>2146</v>
      </c>
      <c r="K97" s="5">
        <v>41</v>
      </c>
      <c r="L97" s="5">
        <v>1</v>
      </c>
      <c r="M97" s="5">
        <v>1904388</v>
      </c>
      <c r="N97" s="5">
        <v>7924614</v>
      </c>
      <c r="O97" s="5">
        <v>1978102</v>
      </c>
      <c r="P97" s="5">
        <v>13491558</v>
      </c>
      <c r="Q97" s="5">
        <v>14283305</v>
      </c>
      <c r="R97" s="5">
        <v>471093</v>
      </c>
      <c r="S97" s="5">
        <v>32595</v>
      </c>
      <c r="T97" s="5">
        <v>8445599</v>
      </c>
      <c r="U97" s="5">
        <v>13723561</v>
      </c>
      <c r="V97" s="5">
        <v>5277962</v>
      </c>
      <c r="W97" s="5">
        <v>3683</v>
      </c>
      <c r="X97" s="5">
        <v>470613</v>
      </c>
      <c r="Y97" s="5">
        <v>49388</v>
      </c>
      <c r="Z97" s="5">
        <v>325383</v>
      </c>
      <c r="AA97" s="5">
        <v>380634</v>
      </c>
    </row>
    <row r="98" spans="1:27">
      <c r="A98" s="5">
        <v>1388</v>
      </c>
      <c r="B98" s="5">
        <v>4</v>
      </c>
      <c r="C98" s="5" t="s">
        <v>331</v>
      </c>
      <c r="D98" s="5" t="s">
        <v>332</v>
      </c>
      <c r="E98" s="5">
        <v>57</v>
      </c>
      <c r="F98" s="5">
        <v>12979</v>
      </c>
      <c r="G98" s="5">
        <v>12582</v>
      </c>
      <c r="H98" s="5">
        <v>397</v>
      </c>
      <c r="I98" s="5">
        <v>12576</v>
      </c>
      <c r="J98" s="5">
        <v>397</v>
      </c>
      <c r="K98" s="5">
        <v>6</v>
      </c>
      <c r="L98" s="5">
        <v>0</v>
      </c>
      <c r="M98" s="5">
        <v>1284437</v>
      </c>
      <c r="N98" s="5">
        <v>5803667</v>
      </c>
      <c r="O98" s="5">
        <v>1777235</v>
      </c>
      <c r="P98" s="5">
        <v>9914267</v>
      </c>
      <c r="Q98" s="5">
        <v>10052693</v>
      </c>
      <c r="R98" s="5">
        <v>211505</v>
      </c>
      <c r="S98" s="5">
        <v>21065</v>
      </c>
      <c r="T98" s="5">
        <v>6215480</v>
      </c>
      <c r="U98" s="5">
        <v>10079402</v>
      </c>
      <c r="V98" s="5">
        <v>3863923</v>
      </c>
      <c r="W98" s="5">
        <v>1164</v>
      </c>
      <c r="X98" s="5">
        <v>352611</v>
      </c>
      <c r="Y98" s="5">
        <v>30312</v>
      </c>
      <c r="Z98" s="5">
        <v>231183</v>
      </c>
      <c r="AA98" s="5">
        <v>240302</v>
      </c>
    </row>
    <row r="99" spans="1:27">
      <c r="A99" s="5">
        <v>1388</v>
      </c>
      <c r="B99" s="5">
        <v>4</v>
      </c>
      <c r="C99" s="5" t="s">
        <v>333</v>
      </c>
      <c r="D99" s="5" t="s">
        <v>334</v>
      </c>
      <c r="E99" s="5">
        <v>137</v>
      </c>
      <c r="F99" s="5">
        <v>8871</v>
      </c>
      <c r="G99" s="5">
        <v>7122</v>
      </c>
      <c r="H99" s="5">
        <v>1750</v>
      </c>
      <c r="I99" s="5">
        <v>7087</v>
      </c>
      <c r="J99" s="5">
        <v>1749</v>
      </c>
      <c r="K99" s="5">
        <v>35</v>
      </c>
      <c r="L99" s="5">
        <v>1</v>
      </c>
      <c r="M99" s="5">
        <v>619951</v>
      </c>
      <c r="N99" s="5">
        <v>2120947</v>
      </c>
      <c r="O99" s="5">
        <v>200866</v>
      </c>
      <c r="P99" s="5">
        <v>3577291</v>
      </c>
      <c r="Q99" s="5">
        <v>4230612</v>
      </c>
      <c r="R99" s="5">
        <v>259587</v>
      </c>
      <c r="S99" s="5">
        <v>11530</v>
      </c>
      <c r="T99" s="5">
        <v>2230119</v>
      </c>
      <c r="U99" s="5">
        <v>3644158</v>
      </c>
      <c r="V99" s="5">
        <v>1414039</v>
      </c>
      <c r="W99" s="5">
        <v>2519</v>
      </c>
      <c r="X99" s="5">
        <v>118002</v>
      </c>
      <c r="Y99" s="5">
        <v>19076</v>
      </c>
      <c r="Z99" s="5">
        <v>94200</v>
      </c>
      <c r="AA99" s="5">
        <v>140332</v>
      </c>
    </row>
    <row r="100" spans="1:27">
      <c r="A100" s="5">
        <v>1388</v>
      </c>
      <c r="B100" s="5">
        <v>3</v>
      </c>
      <c r="C100" s="5" t="s">
        <v>335</v>
      </c>
      <c r="D100" s="5" t="s">
        <v>336</v>
      </c>
      <c r="E100" s="5">
        <v>1524</v>
      </c>
      <c r="F100" s="5">
        <v>63988</v>
      </c>
      <c r="G100" s="5">
        <v>54741</v>
      </c>
      <c r="H100" s="5">
        <v>9246</v>
      </c>
      <c r="I100" s="5">
        <v>54319</v>
      </c>
      <c r="J100" s="5">
        <v>9235</v>
      </c>
      <c r="K100" s="5">
        <v>422</v>
      </c>
      <c r="L100" s="5">
        <v>11</v>
      </c>
      <c r="M100" s="5">
        <v>3947571</v>
      </c>
      <c r="N100" s="5">
        <v>19931552</v>
      </c>
      <c r="O100" s="5">
        <v>4714001</v>
      </c>
      <c r="P100" s="5">
        <v>30494197</v>
      </c>
      <c r="Q100" s="5">
        <v>40650834</v>
      </c>
      <c r="R100" s="5">
        <v>3665091</v>
      </c>
      <c r="S100" s="5">
        <v>168623</v>
      </c>
      <c r="T100" s="5">
        <v>20925443</v>
      </c>
      <c r="U100" s="5">
        <v>31223127</v>
      </c>
      <c r="V100" s="5">
        <v>10297684</v>
      </c>
      <c r="W100" s="5">
        <v>30918</v>
      </c>
      <c r="X100" s="5">
        <v>902251</v>
      </c>
      <c r="Y100" s="5">
        <v>255608</v>
      </c>
      <c r="Z100" s="5">
        <v>1319374</v>
      </c>
      <c r="AA100" s="5">
        <v>3064953</v>
      </c>
    </row>
    <row r="101" spans="1:27">
      <c r="A101" s="5">
        <v>1388</v>
      </c>
      <c r="B101" s="5">
        <v>4</v>
      </c>
      <c r="C101" s="5" t="s">
        <v>337</v>
      </c>
      <c r="D101" s="5" t="s">
        <v>336</v>
      </c>
      <c r="E101" s="5">
        <v>1524</v>
      </c>
      <c r="F101" s="5">
        <v>63988</v>
      </c>
      <c r="G101" s="5">
        <v>54741</v>
      </c>
      <c r="H101" s="5">
        <v>9246</v>
      </c>
      <c r="I101" s="5">
        <v>54319</v>
      </c>
      <c r="J101" s="5">
        <v>9235</v>
      </c>
      <c r="K101" s="5">
        <v>422</v>
      </c>
      <c r="L101" s="5">
        <v>11</v>
      </c>
      <c r="M101" s="5">
        <v>3947571</v>
      </c>
      <c r="N101" s="5">
        <v>19931552</v>
      </c>
      <c r="O101" s="5">
        <v>4714001</v>
      </c>
      <c r="P101" s="5">
        <v>30494197</v>
      </c>
      <c r="Q101" s="5">
        <v>40650834</v>
      </c>
      <c r="R101" s="5">
        <v>3665091</v>
      </c>
      <c r="S101" s="5">
        <v>168623</v>
      </c>
      <c r="T101" s="5">
        <v>20925443</v>
      </c>
      <c r="U101" s="5">
        <v>31223127</v>
      </c>
      <c r="V101" s="5">
        <v>10297684</v>
      </c>
      <c r="W101" s="5">
        <v>30918</v>
      </c>
      <c r="X101" s="5">
        <v>902251</v>
      </c>
      <c r="Y101" s="5">
        <v>255608</v>
      </c>
      <c r="Z101" s="5">
        <v>1319374</v>
      </c>
      <c r="AA101" s="5">
        <v>3064953</v>
      </c>
    </row>
    <row r="102" spans="1:27">
      <c r="A102" s="5">
        <v>1388</v>
      </c>
      <c r="B102" s="5">
        <v>2</v>
      </c>
      <c r="C102" s="5" t="s">
        <v>338</v>
      </c>
      <c r="D102" s="5" t="s">
        <v>339</v>
      </c>
      <c r="E102" s="5">
        <v>5256</v>
      </c>
      <c r="F102" s="5">
        <v>239798</v>
      </c>
      <c r="G102" s="5">
        <v>225903</v>
      </c>
      <c r="H102" s="5">
        <v>13895</v>
      </c>
      <c r="I102" s="5">
        <v>222146</v>
      </c>
      <c r="J102" s="5">
        <v>13828</v>
      </c>
      <c r="K102" s="5">
        <v>3758</v>
      </c>
      <c r="L102" s="5">
        <v>66</v>
      </c>
      <c r="M102" s="5">
        <v>18456607</v>
      </c>
      <c r="N102" s="5">
        <v>39363026</v>
      </c>
      <c r="O102" s="5">
        <v>3490666</v>
      </c>
      <c r="P102" s="5">
        <v>111511437</v>
      </c>
      <c r="Q102" s="5">
        <v>118252185</v>
      </c>
      <c r="R102" s="5">
        <v>7613827</v>
      </c>
      <c r="S102" s="5">
        <v>718718</v>
      </c>
      <c r="T102" s="5">
        <v>49979893</v>
      </c>
      <c r="U102" s="5">
        <v>115350646</v>
      </c>
      <c r="V102" s="5">
        <v>65370752</v>
      </c>
      <c r="W102" s="5">
        <v>294391</v>
      </c>
      <c r="X102" s="5">
        <v>4215921</v>
      </c>
      <c r="Y102" s="5">
        <v>960678</v>
      </c>
      <c r="Z102" s="5">
        <v>8029099</v>
      </c>
      <c r="AA102" s="5">
        <v>17718252</v>
      </c>
    </row>
    <row r="103" spans="1:27">
      <c r="A103" s="5">
        <v>1388</v>
      </c>
      <c r="B103" s="5">
        <v>3</v>
      </c>
      <c r="C103" s="5" t="s">
        <v>340</v>
      </c>
      <c r="D103" s="5" t="s">
        <v>341</v>
      </c>
      <c r="E103" s="5">
        <v>276</v>
      </c>
      <c r="F103" s="5">
        <v>21196</v>
      </c>
      <c r="G103" s="5">
        <v>20000</v>
      </c>
      <c r="H103" s="5">
        <v>1196</v>
      </c>
      <c r="I103" s="5">
        <v>19897</v>
      </c>
      <c r="J103" s="5">
        <v>1196</v>
      </c>
      <c r="K103" s="5">
        <v>103</v>
      </c>
      <c r="L103" s="5">
        <v>0</v>
      </c>
      <c r="M103" s="5">
        <v>1683666</v>
      </c>
      <c r="N103" s="5">
        <v>5596114</v>
      </c>
      <c r="O103" s="5">
        <v>897106</v>
      </c>
      <c r="P103" s="5">
        <v>10798898</v>
      </c>
      <c r="Q103" s="5">
        <v>10450803</v>
      </c>
      <c r="R103" s="5">
        <v>785665</v>
      </c>
      <c r="S103" s="5">
        <v>68498</v>
      </c>
      <c r="T103" s="5">
        <v>6394807</v>
      </c>
      <c r="U103" s="5">
        <v>11455840</v>
      </c>
      <c r="V103" s="5">
        <v>5061033</v>
      </c>
      <c r="W103" s="5">
        <v>8067</v>
      </c>
      <c r="X103" s="5">
        <v>300376</v>
      </c>
      <c r="Y103" s="5">
        <v>40478</v>
      </c>
      <c r="Z103" s="5">
        <v>734154</v>
      </c>
      <c r="AA103" s="5">
        <v>4219522</v>
      </c>
    </row>
    <row r="104" spans="1:27">
      <c r="A104" s="5">
        <v>1388</v>
      </c>
      <c r="B104" s="5">
        <v>4</v>
      </c>
      <c r="C104" s="5" t="s">
        <v>342</v>
      </c>
      <c r="D104" s="5" t="s">
        <v>341</v>
      </c>
      <c r="E104" s="5">
        <v>276</v>
      </c>
      <c r="F104" s="5">
        <v>21196</v>
      </c>
      <c r="G104" s="5">
        <v>20000</v>
      </c>
      <c r="H104" s="5">
        <v>1196</v>
      </c>
      <c r="I104" s="5">
        <v>19897</v>
      </c>
      <c r="J104" s="5">
        <v>1196</v>
      </c>
      <c r="K104" s="5">
        <v>103</v>
      </c>
      <c r="L104" s="5">
        <v>0</v>
      </c>
      <c r="M104" s="5">
        <v>1683666</v>
      </c>
      <c r="N104" s="5">
        <v>5596114</v>
      </c>
      <c r="O104" s="5">
        <v>897106</v>
      </c>
      <c r="P104" s="5">
        <v>10798898</v>
      </c>
      <c r="Q104" s="5">
        <v>10450803</v>
      </c>
      <c r="R104" s="5">
        <v>785665</v>
      </c>
      <c r="S104" s="5">
        <v>68498</v>
      </c>
      <c r="T104" s="5">
        <v>6394807</v>
      </c>
      <c r="U104" s="5">
        <v>11455840</v>
      </c>
      <c r="V104" s="5">
        <v>5061033</v>
      </c>
      <c r="W104" s="5">
        <v>8067</v>
      </c>
      <c r="X104" s="5">
        <v>300376</v>
      </c>
      <c r="Y104" s="5">
        <v>40478</v>
      </c>
      <c r="Z104" s="5">
        <v>734154</v>
      </c>
      <c r="AA104" s="5">
        <v>4219522</v>
      </c>
    </row>
    <row r="105" spans="1:27">
      <c r="A105" s="5">
        <v>1388</v>
      </c>
      <c r="B105" s="5">
        <v>3</v>
      </c>
      <c r="C105" s="5" t="s">
        <v>343</v>
      </c>
      <c r="D105" s="5" t="s">
        <v>344</v>
      </c>
      <c r="E105" s="5">
        <v>4980</v>
      </c>
      <c r="F105" s="5">
        <v>218602</v>
      </c>
      <c r="G105" s="5">
        <v>205903</v>
      </c>
      <c r="H105" s="5">
        <v>12699</v>
      </c>
      <c r="I105" s="5">
        <v>202248</v>
      </c>
      <c r="J105" s="5">
        <v>12632</v>
      </c>
      <c r="K105" s="5">
        <v>3655</v>
      </c>
      <c r="L105" s="5">
        <v>66</v>
      </c>
      <c r="M105" s="5">
        <v>16772941</v>
      </c>
      <c r="N105" s="5">
        <v>33766912</v>
      </c>
      <c r="O105" s="5">
        <v>2593560</v>
      </c>
      <c r="P105" s="5">
        <v>100712539</v>
      </c>
      <c r="Q105" s="5">
        <v>107801381</v>
      </c>
      <c r="R105" s="5">
        <v>6828162</v>
      </c>
      <c r="S105" s="5">
        <v>650220</v>
      </c>
      <c r="T105" s="5">
        <v>43585087</v>
      </c>
      <c r="U105" s="5">
        <v>103894806</v>
      </c>
      <c r="V105" s="5">
        <v>60309719</v>
      </c>
      <c r="W105" s="5">
        <v>286324</v>
      </c>
      <c r="X105" s="5">
        <v>3915545</v>
      </c>
      <c r="Y105" s="5">
        <v>920201</v>
      </c>
      <c r="Z105" s="5">
        <v>7294946</v>
      </c>
      <c r="AA105" s="5">
        <v>13498731</v>
      </c>
    </row>
    <row r="106" spans="1:27">
      <c r="A106" s="5">
        <v>1388</v>
      </c>
      <c r="B106" s="5">
        <v>4</v>
      </c>
      <c r="C106" s="5" t="s">
        <v>345</v>
      </c>
      <c r="D106" s="5" t="s">
        <v>346</v>
      </c>
      <c r="E106" s="5">
        <v>110</v>
      </c>
      <c r="F106" s="5">
        <v>4741</v>
      </c>
      <c r="G106" s="5">
        <v>4538</v>
      </c>
      <c r="H106" s="5">
        <v>203</v>
      </c>
      <c r="I106" s="5">
        <v>4510</v>
      </c>
      <c r="J106" s="5">
        <v>203</v>
      </c>
      <c r="K106" s="5">
        <v>29</v>
      </c>
      <c r="L106" s="5">
        <v>0</v>
      </c>
      <c r="M106" s="5">
        <v>400821</v>
      </c>
      <c r="N106" s="5">
        <v>982348</v>
      </c>
      <c r="O106" s="5">
        <v>363122</v>
      </c>
      <c r="P106" s="5">
        <v>2035786</v>
      </c>
      <c r="Q106" s="5">
        <v>2171128</v>
      </c>
      <c r="R106" s="5">
        <v>4908</v>
      </c>
      <c r="S106" s="5">
        <v>503</v>
      </c>
      <c r="T106" s="5">
        <v>1200672</v>
      </c>
      <c r="U106" s="5">
        <v>2182387</v>
      </c>
      <c r="V106" s="5">
        <v>981715</v>
      </c>
      <c r="W106" s="5">
        <v>7010</v>
      </c>
      <c r="X106" s="5">
        <v>76939</v>
      </c>
      <c r="Y106" s="5">
        <v>14097</v>
      </c>
      <c r="Z106" s="5">
        <v>15370</v>
      </c>
      <c r="AA106" s="5">
        <v>83055</v>
      </c>
    </row>
    <row r="107" spans="1:27">
      <c r="A107" s="5">
        <v>1388</v>
      </c>
      <c r="B107" s="5">
        <v>4</v>
      </c>
      <c r="C107" s="5" t="s">
        <v>347</v>
      </c>
      <c r="D107" s="5" t="s">
        <v>348</v>
      </c>
      <c r="E107" s="5">
        <v>2204</v>
      </c>
      <c r="F107" s="5">
        <v>102941</v>
      </c>
      <c r="G107" s="5">
        <v>96335</v>
      </c>
      <c r="H107" s="5">
        <v>6606</v>
      </c>
      <c r="I107" s="5">
        <v>94147</v>
      </c>
      <c r="J107" s="5">
        <v>6582</v>
      </c>
      <c r="K107" s="5">
        <v>2188</v>
      </c>
      <c r="L107" s="5">
        <v>24</v>
      </c>
      <c r="M107" s="5">
        <v>6720685</v>
      </c>
      <c r="N107" s="5">
        <v>8522708</v>
      </c>
      <c r="O107" s="5">
        <v>831244</v>
      </c>
      <c r="P107" s="5">
        <v>27878227</v>
      </c>
      <c r="Q107" s="5">
        <v>30213678</v>
      </c>
      <c r="R107" s="5">
        <v>2419827</v>
      </c>
      <c r="S107" s="5">
        <v>231857</v>
      </c>
      <c r="T107" s="5">
        <v>11935592</v>
      </c>
      <c r="U107" s="5">
        <v>28539469</v>
      </c>
      <c r="V107" s="5">
        <v>16603876</v>
      </c>
      <c r="W107" s="5">
        <v>141405</v>
      </c>
      <c r="X107" s="5">
        <v>953319</v>
      </c>
      <c r="Y107" s="5">
        <v>377532</v>
      </c>
      <c r="Z107" s="5">
        <v>1183361</v>
      </c>
      <c r="AA107" s="5">
        <v>3626151</v>
      </c>
    </row>
    <row r="108" spans="1:27">
      <c r="A108" s="5">
        <v>1388</v>
      </c>
      <c r="B108" s="5">
        <v>4</v>
      </c>
      <c r="C108" s="5" t="s">
        <v>349</v>
      </c>
      <c r="D108" s="5" t="s">
        <v>350</v>
      </c>
      <c r="E108" s="5">
        <v>76</v>
      </c>
      <c r="F108" s="5">
        <v>9542</v>
      </c>
      <c r="G108" s="5">
        <v>6898</v>
      </c>
      <c r="H108" s="5">
        <v>2644</v>
      </c>
      <c r="I108" s="5">
        <v>6871</v>
      </c>
      <c r="J108" s="5">
        <v>2644</v>
      </c>
      <c r="K108" s="5">
        <v>27</v>
      </c>
      <c r="L108" s="5">
        <v>0</v>
      </c>
      <c r="M108" s="5">
        <v>584177</v>
      </c>
      <c r="N108" s="5">
        <v>1228618</v>
      </c>
      <c r="O108" s="5">
        <v>291499</v>
      </c>
      <c r="P108" s="5">
        <v>2648195</v>
      </c>
      <c r="Q108" s="5">
        <v>2725235</v>
      </c>
      <c r="R108" s="5">
        <v>154756</v>
      </c>
      <c r="S108" s="5">
        <v>15694</v>
      </c>
      <c r="T108" s="5">
        <v>1343712</v>
      </c>
      <c r="U108" s="5">
        <v>2688150</v>
      </c>
      <c r="V108" s="5">
        <v>1344438</v>
      </c>
      <c r="W108" s="5">
        <v>54</v>
      </c>
      <c r="X108" s="5">
        <v>113963</v>
      </c>
      <c r="Y108" s="5">
        <v>5981</v>
      </c>
      <c r="Z108" s="5">
        <v>-6404</v>
      </c>
      <c r="AA108" s="5">
        <v>213029</v>
      </c>
    </row>
    <row r="109" spans="1:27">
      <c r="A109" s="5">
        <v>1388</v>
      </c>
      <c r="B109" s="5">
        <v>4</v>
      </c>
      <c r="C109" s="5" t="s">
        <v>351</v>
      </c>
      <c r="D109" s="5" t="s">
        <v>352</v>
      </c>
      <c r="E109" s="5">
        <v>251</v>
      </c>
      <c r="F109" s="5">
        <v>35114</v>
      </c>
      <c r="G109" s="5">
        <v>34084</v>
      </c>
      <c r="H109" s="5">
        <v>1030</v>
      </c>
      <c r="I109" s="5">
        <v>33968</v>
      </c>
      <c r="J109" s="5">
        <v>1030</v>
      </c>
      <c r="K109" s="5">
        <v>115</v>
      </c>
      <c r="L109" s="5">
        <v>0</v>
      </c>
      <c r="M109" s="5">
        <v>4362589</v>
      </c>
      <c r="N109" s="5">
        <v>5093998</v>
      </c>
      <c r="O109" s="5">
        <v>110771</v>
      </c>
      <c r="P109" s="5">
        <v>34614964</v>
      </c>
      <c r="Q109" s="5">
        <v>36317789</v>
      </c>
      <c r="R109" s="5">
        <v>3415121</v>
      </c>
      <c r="S109" s="5">
        <v>341639</v>
      </c>
      <c r="T109" s="5">
        <v>9547716</v>
      </c>
      <c r="U109" s="5">
        <v>35413456</v>
      </c>
      <c r="V109" s="5">
        <v>25865740</v>
      </c>
      <c r="W109" s="5">
        <v>36409</v>
      </c>
      <c r="X109" s="5">
        <v>1439532</v>
      </c>
      <c r="Y109" s="5">
        <v>262343</v>
      </c>
      <c r="Z109" s="5">
        <v>5307987</v>
      </c>
      <c r="AA109" s="5">
        <v>7424641</v>
      </c>
    </row>
    <row r="110" spans="1:27">
      <c r="A110" s="5">
        <v>1388</v>
      </c>
      <c r="B110" s="5">
        <v>4</v>
      </c>
      <c r="C110" s="5" t="s">
        <v>353</v>
      </c>
      <c r="D110" s="5" t="s">
        <v>354</v>
      </c>
      <c r="E110" s="5">
        <v>855</v>
      </c>
      <c r="F110" s="5">
        <v>30253</v>
      </c>
      <c r="G110" s="5">
        <v>29208</v>
      </c>
      <c r="H110" s="5">
        <v>1046</v>
      </c>
      <c r="I110" s="5">
        <v>28792</v>
      </c>
      <c r="J110" s="5">
        <v>1026</v>
      </c>
      <c r="K110" s="5">
        <v>416</v>
      </c>
      <c r="L110" s="5">
        <v>20</v>
      </c>
      <c r="M110" s="5">
        <v>2109550</v>
      </c>
      <c r="N110" s="5">
        <v>6578864</v>
      </c>
      <c r="O110" s="5">
        <v>657182</v>
      </c>
      <c r="P110" s="5">
        <v>12399004</v>
      </c>
      <c r="Q110" s="5">
        <v>13475541</v>
      </c>
      <c r="R110" s="5">
        <v>312312</v>
      </c>
      <c r="S110" s="5">
        <v>31629</v>
      </c>
      <c r="T110" s="5">
        <v>7097847</v>
      </c>
      <c r="U110" s="5">
        <v>13001298</v>
      </c>
      <c r="V110" s="5">
        <v>5903450</v>
      </c>
      <c r="W110" s="5">
        <v>67575</v>
      </c>
      <c r="X110" s="5">
        <v>571750</v>
      </c>
      <c r="Y110" s="5">
        <v>79602</v>
      </c>
      <c r="Z110" s="5">
        <v>171476</v>
      </c>
      <c r="AA110" s="5">
        <v>691633</v>
      </c>
    </row>
    <row r="111" spans="1:27">
      <c r="A111" s="5">
        <v>1388</v>
      </c>
      <c r="B111" s="5">
        <v>4</v>
      </c>
      <c r="C111" s="5" t="s">
        <v>355</v>
      </c>
      <c r="D111" s="5" t="s">
        <v>356</v>
      </c>
      <c r="E111" s="5">
        <v>818</v>
      </c>
      <c r="F111" s="5">
        <v>16024</v>
      </c>
      <c r="G111" s="5">
        <v>15610</v>
      </c>
      <c r="H111" s="5">
        <v>414</v>
      </c>
      <c r="I111" s="5">
        <v>14948</v>
      </c>
      <c r="J111" s="5">
        <v>394</v>
      </c>
      <c r="K111" s="5">
        <v>662</v>
      </c>
      <c r="L111" s="5">
        <v>20</v>
      </c>
      <c r="M111" s="5">
        <v>1026429</v>
      </c>
      <c r="N111" s="5">
        <v>3452653</v>
      </c>
      <c r="O111" s="5">
        <v>182537</v>
      </c>
      <c r="P111" s="5">
        <v>6875187</v>
      </c>
      <c r="Q111" s="5">
        <v>6574446</v>
      </c>
      <c r="R111" s="5">
        <v>324304</v>
      </c>
      <c r="S111" s="5">
        <v>15851</v>
      </c>
      <c r="T111" s="5">
        <v>3837242</v>
      </c>
      <c r="U111" s="5">
        <v>7242282</v>
      </c>
      <c r="V111" s="5">
        <v>3405041</v>
      </c>
      <c r="W111" s="5">
        <v>6695</v>
      </c>
      <c r="X111" s="5">
        <v>205065</v>
      </c>
      <c r="Y111" s="5">
        <v>129190</v>
      </c>
      <c r="Z111" s="5">
        <v>592185</v>
      </c>
      <c r="AA111" s="5">
        <v>605498</v>
      </c>
    </row>
    <row r="112" spans="1:27">
      <c r="A112" s="5">
        <v>1388</v>
      </c>
      <c r="B112" s="5">
        <v>4</v>
      </c>
      <c r="C112" s="5" t="s">
        <v>357</v>
      </c>
      <c r="D112" s="5" t="s">
        <v>358</v>
      </c>
      <c r="E112" s="5">
        <v>667</v>
      </c>
      <c r="F112" s="5">
        <v>19986</v>
      </c>
      <c r="G112" s="5">
        <v>19231</v>
      </c>
      <c r="H112" s="5">
        <v>755</v>
      </c>
      <c r="I112" s="5">
        <v>19012</v>
      </c>
      <c r="J112" s="5">
        <v>753</v>
      </c>
      <c r="K112" s="5">
        <v>219</v>
      </c>
      <c r="L112" s="5">
        <v>2</v>
      </c>
      <c r="M112" s="5">
        <v>1568690</v>
      </c>
      <c r="N112" s="5">
        <v>7907723</v>
      </c>
      <c r="O112" s="5">
        <v>157206</v>
      </c>
      <c r="P112" s="5">
        <v>14261176</v>
      </c>
      <c r="Q112" s="5">
        <v>16323565</v>
      </c>
      <c r="R112" s="5">
        <v>196934</v>
      </c>
      <c r="S112" s="5">
        <v>13047</v>
      </c>
      <c r="T112" s="5">
        <v>8622304</v>
      </c>
      <c r="U112" s="5">
        <v>14827764</v>
      </c>
      <c r="V112" s="5">
        <v>6205459</v>
      </c>
      <c r="W112" s="5">
        <v>27177</v>
      </c>
      <c r="X112" s="5">
        <v>554977</v>
      </c>
      <c r="Y112" s="5">
        <v>51456</v>
      </c>
      <c r="Z112" s="5">
        <v>30971</v>
      </c>
      <c r="AA112" s="5">
        <v>854724</v>
      </c>
    </row>
    <row r="113" spans="1:27">
      <c r="A113" s="5">
        <v>1388</v>
      </c>
      <c r="B113" s="5">
        <v>2</v>
      </c>
      <c r="C113" s="5" t="s">
        <v>359</v>
      </c>
      <c r="D113" s="5" t="s">
        <v>360</v>
      </c>
      <c r="E113" s="5">
        <v>1208</v>
      </c>
      <c r="F113" s="5">
        <v>120067</v>
      </c>
      <c r="G113" s="5">
        <v>115389</v>
      </c>
      <c r="H113" s="5">
        <v>4678</v>
      </c>
      <c r="I113" s="5">
        <v>115212</v>
      </c>
      <c r="J113" s="5">
        <v>4673</v>
      </c>
      <c r="K113" s="5">
        <v>178</v>
      </c>
      <c r="L113" s="5">
        <v>5</v>
      </c>
      <c r="M113" s="5">
        <v>14098635</v>
      </c>
      <c r="N113" s="5">
        <v>129583757</v>
      </c>
      <c r="O113" s="5">
        <v>13759024</v>
      </c>
      <c r="P113" s="5">
        <v>196902406</v>
      </c>
      <c r="Q113" s="5">
        <v>217558598</v>
      </c>
      <c r="R113" s="5">
        <v>17948287</v>
      </c>
      <c r="S113" s="5">
        <v>1667660</v>
      </c>
      <c r="T113" s="5">
        <v>143920856</v>
      </c>
      <c r="U113" s="5">
        <v>204663712</v>
      </c>
      <c r="V113" s="5">
        <v>60742856</v>
      </c>
      <c r="W113" s="5">
        <v>643852</v>
      </c>
      <c r="X113" s="5">
        <v>5134925</v>
      </c>
      <c r="Y113" s="5">
        <v>1493671</v>
      </c>
      <c r="Z113" s="5">
        <v>-944319</v>
      </c>
      <c r="AA113" s="5">
        <v>17326872</v>
      </c>
    </row>
    <row r="114" spans="1:27">
      <c r="A114" s="5">
        <v>1388</v>
      </c>
      <c r="B114" s="5">
        <v>3</v>
      </c>
      <c r="C114" s="5" t="s">
        <v>361</v>
      </c>
      <c r="D114" s="5" t="s">
        <v>362</v>
      </c>
      <c r="E114" s="5">
        <v>425</v>
      </c>
      <c r="F114" s="5">
        <v>75668</v>
      </c>
      <c r="G114" s="5">
        <v>73480</v>
      </c>
      <c r="H114" s="5">
        <v>2187</v>
      </c>
      <c r="I114" s="5">
        <v>73422</v>
      </c>
      <c r="J114" s="5">
        <v>2185</v>
      </c>
      <c r="K114" s="5">
        <v>58</v>
      </c>
      <c r="L114" s="5">
        <v>2</v>
      </c>
      <c r="M114" s="5">
        <v>9700076</v>
      </c>
      <c r="N114" s="5">
        <v>94312311</v>
      </c>
      <c r="O114" s="5">
        <v>11190474</v>
      </c>
      <c r="P114" s="5">
        <v>142797255</v>
      </c>
      <c r="Q114" s="5">
        <v>162036833</v>
      </c>
      <c r="R114" s="5">
        <v>7233537</v>
      </c>
      <c r="S114" s="5">
        <v>680482</v>
      </c>
      <c r="T114" s="5">
        <v>105028727</v>
      </c>
      <c r="U114" s="5">
        <v>149686023</v>
      </c>
      <c r="V114" s="5">
        <v>44657296</v>
      </c>
      <c r="W114" s="5">
        <v>634985</v>
      </c>
      <c r="X114" s="5">
        <v>3885545</v>
      </c>
      <c r="Y114" s="5">
        <v>1298608</v>
      </c>
      <c r="Z114" s="5">
        <v>-4400215</v>
      </c>
      <c r="AA114" s="5">
        <v>14241763</v>
      </c>
    </row>
    <row r="115" spans="1:27">
      <c r="A115" s="5">
        <v>1388</v>
      </c>
      <c r="B115" s="5">
        <v>4</v>
      </c>
      <c r="C115" s="5" t="s">
        <v>363</v>
      </c>
      <c r="D115" s="5" t="s">
        <v>362</v>
      </c>
      <c r="E115" s="5">
        <v>425</v>
      </c>
      <c r="F115" s="5">
        <v>75668</v>
      </c>
      <c r="G115" s="5">
        <v>73480</v>
      </c>
      <c r="H115" s="5">
        <v>2187</v>
      </c>
      <c r="I115" s="5">
        <v>73422</v>
      </c>
      <c r="J115" s="5">
        <v>2185</v>
      </c>
      <c r="K115" s="5">
        <v>58</v>
      </c>
      <c r="L115" s="5">
        <v>2</v>
      </c>
      <c r="M115" s="5">
        <v>9700076</v>
      </c>
      <c r="N115" s="5">
        <v>94312311</v>
      </c>
      <c r="O115" s="5">
        <v>11190474</v>
      </c>
      <c r="P115" s="5">
        <v>142797255</v>
      </c>
      <c r="Q115" s="5">
        <v>162036833</v>
      </c>
      <c r="R115" s="5">
        <v>7233537</v>
      </c>
      <c r="S115" s="5">
        <v>680482</v>
      </c>
      <c r="T115" s="5">
        <v>105028727</v>
      </c>
      <c r="U115" s="5">
        <v>149686023</v>
      </c>
      <c r="V115" s="5">
        <v>44657296</v>
      </c>
      <c r="W115" s="5">
        <v>634985</v>
      </c>
      <c r="X115" s="5">
        <v>3885545</v>
      </c>
      <c r="Y115" s="5">
        <v>1298608</v>
      </c>
      <c r="Z115" s="5">
        <v>-4400215</v>
      </c>
      <c r="AA115" s="5">
        <v>14241763</v>
      </c>
    </row>
    <row r="116" spans="1:27">
      <c r="A116" s="5">
        <v>1388</v>
      </c>
      <c r="B116" s="5">
        <v>3</v>
      </c>
      <c r="C116" s="5" t="s">
        <v>364</v>
      </c>
      <c r="D116" s="5" t="s">
        <v>365</v>
      </c>
      <c r="E116" s="5">
        <v>390</v>
      </c>
      <c r="F116" s="5">
        <v>24881</v>
      </c>
      <c r="G116" s="5">
        <v>23073</v>
      </c>
      <c r="H116" s="5">
        <v>1808</v>
      </c>
      <c r="I116" s="5">
        <v>23028</v>
      </c>
      <c r="J116" s="5">
        <v>1806</v>
      </c>
      <c r="K116" s="5">
        <v>45</v>
      </c>
      <c r="L116" s="5">
        <v>2</v>
      </c>
      <c r="M116" s="5">
        <v>2678436</v>
      </c>
      <c r="N116" s="5">
        <v>30380919</v>
      </c>
      <c r="O116" s="5">
        <v>2184065</v>
      </c>
      <c r="P116" s="5">
        <v>44940141</v>
      </c>
      <c r="Q116" s="5">
        <v>43351940</v>
      </c>
      <c r="R116" s="5">
        <v>9712321</v>
      </c>
      <c r="S116" s="5">
        <v>955665</v>
      </c>
      <c r="T116" s="5">
        <v>33075187</v>
      </c>
      <c r="U116" s="5">
        <v>45421194</v>
      </c>
      <c r="V116" s="5">
        <v>12346007</v>
      </c>
      <c r="W116" s="5">
        <v>4447</v>
      </c>
      <c r="X116" s="5">
        <v>839613</v>
      </c>
      <c r="Y116" s="5">
        <v>142162</v>
      </c>
      <c r="Z116" s="5">
        <v>3372562</v>
      </c>
      <c r="AA116" s="5">
        <v>1584335</v>
      </c>
    </row>
    <row r="117" spans="1:27">
      <c r="A117" s="5">
        <v>1388</v>
      </c>
      <c r="B117" s="5">
        <v>4</v>
      </c>
      <c r="C117" s="5" t="s">
        <v>366</v>
      </c>
      <c r="D117" s="5" t="s">
        <v>365</v>
      </c>
      <c r="E117" s="5">
        <v>390</v>
      </c>
      <c r="F117" s="5">
        <v>24881</v>
      </c>
      <c r="G117" s="5">
        <v>23073</v>
      </c>
      <c r="H117" s="5">
        <v>1808</v>
      </c>
      <c r="I117" s="5">
        <v>23028</v>
      </c>
      <c r="J117" s="5">
        <v>1806</v>
      </c>
      <c r="K117" s="5">
        <v>45</v>
      </c>
      <c r="L117" s="5">
        <v>2</v>
      </c>
      <c r="M117" s="5">
        <v>2678436</v>
      </c>
      <c r="N117" s="5">
        <v>30380919</v>
      </c>
      <c r="O117" s="5">
        <v>2184065</v>
      </c>
      <c r="P117" s="5">
        <v>44940141</v>
      </c>
      <c r="Q117" s="5">
        <v>43351940</v>
      </c>
      <c r="R117" s="5">
        <v>9712321</v>
      </c>
      <c r="S117" s="5">
        <v>955665</v>
      </c>
      <c r="T117" s="5">
        <v>33075187</v>
      </c>
      <c r="U117" s="5">
        <v>45421194</v>
      </c>
      <c r="V117" s="5">
        <v>12346007</v>
      </c>
      <c r="W117" s="5">
        <v>4447</v>
      </c>
      <c r="X117" s="5">
        <v>839613</v>
      </c>
      <c r="Y117" s="5">
        <v>142162</v>
      </c>
      <c r="Z117" s="5">
        <v>3372562</v>
      </c>
      <c r="AA117" s="5">
        <v>1584335</v>
      </c>
    </row>
    <row r="118" spans="1:27">
      <c r="A118" s="5">
        <v>1388</v>
      </c>
      <c r="B118" s="5">
        <v>3</v>
      </c>
      <c r="C118" s="5" t="s">
        <v>367</v>
      </c>
      <c r="D118" s="5" t="s">
        <v>368</v>
      </c>
      <c r="E118" s="5">
        <v>393</v>
      </c>
      <c r="F118" s="5">
        <v>19519</v>
      </c>
      <c r="G118" s="5">
        <v>18836</v>
      </c>
      <c r="H118" s="5">
        <v>683</v>
      </c>
      <c r="I118" s="5">
        <v>18762</v>
      </c>
      <c r="J118" s="5">
        <v>682</v>
      </c>
      <c r="K118" s="5">
        <v>74</v>
      </c>
      <c r="L118" s="5">
        <v>1</v>
      </c>
      <c r="M118" s="5">
        <v>1720123</v>
      </c>
      <c r="N118" s="5">
        <v>4890527</v>
      </c>
      <c r="O118" s="5">
        <v>384484</v>
      </c>
      <c r="P118" s="5">
        <v>9165010</v>
      </c>
      <c r="Q118" s="5">
        <v>12169825</v>
      </c>
      <c r="R118" s="5">
        <v>1002429</v>
      </c>
      <c r="S118" s="5">
        <v>31513</v>
      </c>
      <c r="T118" s="5">
        <v>5816942</v>
      </c>
      <c r="U118" s="5">
        <v>9556495</v>
      </c>
      <c r="V118" s="5">
        <v>3739553</v>
      </c>
      <c r="W118" s="5">
        <v>4419</v>
      </c>
      <c r="X118" s="5">
        <v>409767</v>
      </c>
      <c r="Y118" s="5">
        <v>52901</v>
      </c>
      <c r="Z118" s="5">
        <v>83334</v>
      </c>
      <c r="AA118" s="5">
        <v>1500774</v>
      </c>
    </row>
    <row r="119" spans="1:27">
      <c r="A119" s="5">
        <v>1388</v>
      </c>
      <c r="B119" s="5">
        <v>4</v>
      </c>
      <c r="C119" s="5" t="s">
        <v>369</v>
      </c>
      <c r="D119" s="5" t="s">
        <v>370</v>
      </c>
      <c r="E119" s="5">
        <v>310</v>
      </c>
      <c r="F119" s="5">
        <v>17339</v>
      </c>
      <c r="G119" s="5">
        <v>16755</v>
      </c>
      <c r="H119" s="5">
        <v>584</v>
      </c>
      <c r="I119" s="5">
        <v>16702</v>
      </c>
      <c r="J119" s="5">
        <v>583</v>
      </c>
      <c r="K119" s="5">
        <v>52</v>
      </c>
      <c r="L119" s="5">
        <v>1</v>
      </c>
      <c r="M119" s="5">
        <v>1548470</v>
      </c>
      <c r="N119" s="5">
        <v>4380163</v>
      </c>
      <c r="O119" s="5">
        <v>257933</v>
      </c>
      <c r="P119" s="5">
        <v>8171147</v>
      </c>
      <c r="Q119" s="5">
        <v>10721625</v>
      </c>
      <c r="R119" s="5">
        <v>1002429</v>
      </c>
      <c r="S119" s="5">
        <v>31513</v>
      </c>
      <c r="T119" s="5">
        <v>5262186</v>
      </c>
      <c r="U119" s="5">
        <v>8547448</v>
      </c>
      <c r="V119" s="5">
        <v>3285261</v>
      </c>
      <c r="W119" s="5">
        <v>4383</v>
      </c>
      <c r="X119" s="5">
        <v>388800</v>
      </c>
      <c r="Y119" s="5">
        <v>44173</v>
      </c>
      <c r="Z119" s="5">
        <v>73553</v>
      </c>
      <c r="AA119" s="5">
        <v>1388325</v>
      </c>
    </row>
    <row r="120" spans="1:27">
      <c r="A120" s="5">
        <v>1388</v>
      </c>
      <c r="B120" s="5">
        <v>4</v>
      </c>
      <c r="C120" s="5" t="s">
        <v>371</v>
      </c>
      <c r="D120" s="5" t="s">
        <v>372</v>
      </c>
      <c r="E120" s="5">
        <v>83</v>
      </c>
      <c r="F120" s="5">
        <v>2180</v>
      </c>
      <c r="G120" s="5">
        <v>2081</v>
      </c>
      <c r="H120" s="5">
        <v>99</v>
      </c>
      <c r="I120" s="5">
        <v>2059</v>
      </c>
      <c r="J120" s="5">
        <v>99</v>
      </c>
      <c r="K120" s="5">
        <v>22</v>
      </c>
      <c r="L120" s="5">
        <v>0</v>
      </c>
      <c r="M120" s="5">
        <v>171653</v>
      </c>
      <c r="N120" s="5">
        <v>510364</v>
      </c>
      <c r="O120" s="5">
        <v>126551</v>
      </c>
      <c r="P120" s="5">
        <v>993862</v>
      </c>
      <c r="Q120" s="5">
        <v>1448200</v>
      </c>
      <c r="R120" s="5">
        <v>0</v>
      </c>
      <c r="S120" s="5">
        <v>0</v>
      </c>
      <c r="T120" s="5">
        <v>554755</v>
      </c>
      <c r="U120" s="5">
        <v>1009048</v>
      </c>
      <c r="V120" s="5">
        <v>454292</v>
      </c>
      <c r="W120" s="5">
        <v>37</v>
      </c>
      <c r="X120" s="5">
        <v>20967</v>
      </c>
      <c r="Y120" s="5">
        <v>8728</v>
      </c>
      <c r="Z120" s="5">
        <v>9780</v>
      </c>
      <c r="AA120" s="5">
        <v>112449</v>
      </c>
    </row>
    <row r="121" spans="1:27">
      <c r="A121" s="5">
        <v>1388</v>
      </c>
      <c r="B121" s="5">
        <v>2</v>
      </c>
      <c r="C121" s="5" t="s">
        <v>373</v>
      </c>
      <c r="D121" s="5" t="s">
        <v>374</v>
      </c>
      <c r="E121" s="5">
        <v>2665</v>
      </c>
      <c r="F121" s="5">
        <v>112196</v>
      </c>
      <c r="G121" s="5">
        <v>106324</v>
      </c>
      <c r="H121" s="5">
        <v>5872</v>
      </c>
      <c r="I121" s="5">
        <v>105755</v>
      </c>
      <c r="J121" s="5">
        <v>5860</v>
      </c>
      <c r="K121" s="5">
        <v>569</v>
      </c>
      <c r="L121" s="5">
        <v>12</v>
      </c>
      <c r="M121" s="5">
        <v>8898045</v>
      </c>
      <c r="N121" s="5">
        <v>42248011</v>
      </c>
      <c r="O121" s="5">
        <v>4565233</v>
      </c>
      <c r="P121" s="5">
        <v>63106935</v>
      </c>
      <c r="Q121" s="5">
        <v>74589210</v>
      </c>
      <c r="R121" s="5">
        <v>2501448</v>
      </c>
      <c r="S121" s="5">
        <v>129682</v>
      </c>
      <c r="T121" s="5">
        <v>44223621</v>
      </c>
      <c r="U121" s="5">
        <v>67572199</v>
      </c>
      <c r="V121" s="5">
        <v>23348578</v>
      </c>
      <c r="W121" s="5">
        <v>89542</v>
      </c>
      <c r="X121" s="5">
        <v>1796981</v>
      </c>
      <c r="Y121" s="5">
        <v>270894</v>
      </c>
      <c r="Z121" s="5">
        <v>1465553</v>
      </c>
      <c r="AA121" s="5">
        <v>5879044</v>
      </c>
    </row>
    <row r="122" spans="1:27">
      <c r="A122" s="5">
        <v>1388</v>
      </c>
      <c r="B122" s="5">
        <v>3</v>
      </c>
      <c r="C122" s="5" t="s">
        <v>375</v>
      </c>
      <c r="D122" s="5" t="s">
        <v>376</v>
      </c>
      <c r="E122" s="5">
        <v>1007</v>
      </c>
      <c r="F122" s="5">
        <v>54597</v>
      </c>
      <c r="G122" s="5">
        <v>52120</v>
      </c>
      <c r="H122" s="5">
        <v>2477</v>
      </c>
      <c r="I122" s="5">
        <v>51945</v>
      </c>
      <c r="J122" s="5">
        <v>2476</v>
      </c>
      <c r="K122" s="5">
        <v>176</v>
      </c>
      <c r="L122" s="5">
        <v>1</v>
      </c>
      <c r="M122" s="5">
        <v>4410119</v>
      </c>
      <c r="N122" s="5">
        <v>19584747</v>
      </c>
      <c r="O122" s="5">
        <v>1513873</v>
      </c>
      <c r="P122" s="5">
        <v>30901368</v>
      </c>
      <c r="Q122" s="5">
        <v>35682254</v>
      </c>
      <c r="R122" s="5">
        <v>811983</v>
      </c>
      <c r="S122" s="5">
        <v>59734</v>
      </c>
      <c r="T122" s="5">
        <v>20620924</v>
      </c>
      <c r="U122" s="5">
        <v>33452403</v>
      </c>
      <c r="V122" s="5">
        <v>12831479</v>
      </c>
      <c r="W122" s="5">
        <v>29118</v>
      </c>
      <c r="X122" s="5">
        <v>987961</v>
      </c>
      <c r="Y122" s="5">
        <v>115164</v>
      </c>
      <c r="Z122" s="5">
        <v>1136749</v>
      </c>
      <c r="AA122" s="5">
        <v>2391287</v>
      </c>
    </row>
    <row r="123" spans="1:27">
      <c r="A123" s="5">
        <v>1388</v>
      </c>
      <c r="B123" s="5">
        <v>4</v>
      </c>
      <c r="C123" s="5" t="s">
        <v>377</v>
      </c>
      <c r="D123" s="5" t="s">
        <v>378</v>
      </c>
      <c r="E123" s="5">
        <v>641</v>
      </c>
      <c r="F123" s="5">
        <v>34837</v>
      </c>
      <c r="G123" s="5">
        <v>33249</v>
      </c>
      <c r="H123" s="5">
        <v>1587</v>
      </c>
      <c r="I123" s="5">
        <v>33121</v>
      </c>
      <c r="J123" s="5">
        <v>1586</v>
      </c>
      <c r="K123" s="5">
        <v>128</v>
      </c>
      <c r="L123" s="5">
        <v>1</v>
      </c>
      <c r="M123" s="5">
        <v>2548350</v>
      </c>
      <c r="N123" s="5">
        <v>13488903</v>
      </c>
      <c r="O123" s="5">
        <v>1055470</v>
      </c>
      <c r="P123" s="5">
        <v>21108793</v>
      </c>
      <c r="Q123" s="5">
        <v>23198139</v>
      </c>
      <c r="R123" s="5">
        <v>385445</v>
      </c>
      <c r="S123" s="5">
        <v>25575</v>
      </c>
      <c r="T123" s="5">
        <v>14204238</v>
      </c>
      <c r="U123" s="5">
        <v>22361555</v>
      </c>
      <c r="V123" s="5">
        <v>8157318</v>
      </c>
      <c r="W123" s="5">
        <v>10521</v>
      </c>
      <c r="X123" s="5">
        <v>591668</v>
      </c>
      <c r="Y123" s="5">
        <v>77588</v>
      </c>
      <c r="Z123" s="5">
        <v>737687</v>
      </c>
      <c r="AA123" s="5">
        <v>990970</v>
      </c>
    </row>
    <row r="124" spans="1:27">
      <c r="A124" s="5">
        <v>1388</v>
      </c>
      <c r="B124" s="5">
        <v>4</v>
      </c>
      <c r="C124" s="5" t="s">
        <v>379</v>
      </c>
      <c r="D124" s="5" t="s">
        <v>380</v>
      </c>
      <c r="E124" s="5">
        <v>363</v>
      </c>
      <c r="F124" s="5">
        <v>19664</v>
      </c>
      <c r="G124" s="5">
        <v>18779</v>
      </c>
      <c r="H124" s="5">
        <v>885</v>
      </c>
      <c r="I124" s="5">
        <v>18732</v>
      </c>
      <c r="J124" s="5">
        <v>885</v>
      </c>
      <c r="K124" s="5">
        <v>47</v>
      </c>
      <c r="L124" s="5">
        <v>0</v>
      </c>
      <c r="M124" s="5">
        <v>1857302</v>
      </c>
      <c r="N124" s="5">
        <v>6056247</v>
      </c>
      <c r="O124" s="5">
        <v>449434</v>
      </c>
      <c r="P124" s="5">
        <v>9743689</v>
      </c>
      <c r="Q124" s="5">
        <v>12452740</v>
      </c>
      <c r="R124" s="5">
        <v>426538</v>
      </c>
      <c r="S124" s="5">
        <v>34159</v>
      </c>
      <c r="T124" s="5">
        <v>6376535</v>
      </c>
      <c r="U124" s="5">
        <v>11039663</v>
      </c>
      <c r="V124" s="5">
        <v>4663128</v>
      </c>
      <c r="W124" s="5">
        <v>18587</v>
      </c>
      <c r="X124" s="5">
        <v>394631</v>
      </c>
      <c r="Y124" s="5">
        <v>37096</v>
      </c>
      <c r="Z124" s="5">
        <v>389151</v>
      </c>
      <c r="AA124" s="5">
        <v>1398820</v>
      </c>
    </row>
    <row r="125" spans="1:27">
      <c r="A125" s="5">
        <v>1388</v>
      </c>
      <c r="B125" s="5">
        <v>4</v>
      </c>
      <c r="C125" s="5" t="s">
        <v>381</v>
      </c>
      <c r="D125" s="5" t="s">
        <v>382</v>
      </c>
      <c r="E125" s="5">
        <v>3</v>
      </c>
      <c r="F125" s="5">
        <v>96</v>
      </c>
      <c r="G125" s="5">
        <v>92</v>
      </c>
      <c r="H125" s="5">
        <v>4</v>
      </c>
      <c r="I125" s="5">
        <v>91</v>
      </c>
      <c r="J125" s="5">
        <v>4</v>
      </c>
      <c r="K125" s="5">
        <v>1</v>
      </c>
      <c r="L125" s="5">
        <v>0</v>
      </c>
      <c r="M125" s="5">
        <v>4467</v>
      </c>
      <c r="N125" s="5">
        <v>39597</v>
      </c>
      <c r="O125" s="5">
        <v>8969</v>
      </c>
      <c r="P125" s="5">
        <v>48887</v>
      </c>
      <c r="Q125" s="5">
        <v>31375</v>
      </c>
      <c r="R125" s="5">
        <v>0</v>
      </c>
      <c r="S125" s="5">
        <v>0</v>
      </c>
      <c r="T125" s="5">
        <v>40152</v>
      </c>
      <c r="U125" s="5">
        <v>51185</v>
      </c>
      <c r="V125" s="5">
        <v>11033</v>
      </c>
      <c r="W125" s="5">
        <v>10</v>
      </c>
      <c r="X125" s="5">
        <v>1662</v>
      </c>
      <c r="Y125" s="5">
        <v>480</v>
      </c>
      <c r="Z125" s="5">
        <v>9910</v>
      </c>
      <c r="AA125" s="5">
        <v>1497</v>
      </c>
    </row>
    <row r="126" spans="1:27">
      <c r="A126" s="5">
        <v>1388</v>
      </c>
      <c r="B126" s="5">
        <v>3</v>
      </c>
      <c r="C126" s="5" t="s">
        <v>383</v>
      </c>
      <c r="D126" s="5" t="s">
        <v>384</v>
      </c>
      <c r="E126" s="5">
        <v>1658</v>
      </c>
      <c r="F126" s="5">
        <v>57599</v>
      </c>
      <c r="G126" s="5">
        <v>54204</v>
      </c>
      <c r="H126" s="5">
        <v>3395</v>
      </c>
      <c r="I126" s="5">
        <v>53810</v>
      </c>
      <c r="J126" s="5">
        <v>3384</v>
      </c>
      <c r="K126" s="5">
        <v>394</v>
      </c>
      <c r="L126" s="5">
        <v>11</v>
      </c>
      <c r="M126" s="5">
        <v>4487926</v>
      </c>
      <c r="N126" s="5">
        <v>22663264</v>
      </c>
      <c r="O126" s="5">
        <v>3051360</v>
      </c>
      <c r="P126" s="5">
        <v>32205567</v>
      </c>
      <c r="Q126" s="5">
        <v>38906956</v>
      </c>
      <c r="R126" s="5">
        <v>1689465</v>
      </c>
      <c r="S126" s="5">
        <v>69948</v>
      </c>
      <c r="T126" s="5">
        <v>23602697</v>
      </c>
      <c r="U126" s="5">
        <v>34119796</v>
      </c>
      <c r="V126" s="5">
        <v>10517099</v>
      </c>
      <c r="W126" s="5">
        <v>60424</v>
      </c>
      <c r="X126" s="5">
        <v>809021</v>
      </c>
      <c r="Y126" s="5">
        <v>155730</v>
      </c>
      <c r="Z126" s="5">
        <v>328804</v>
      </c>
      <c r="AA126" s="5">
        <v>3487757</v>
      </c>
    </row>
    <row r="127" spans="1:27">
      <c r="A127" s="5">
        <v>1388</v>
      </c>
      <c r="B127" s="5">
        <v>4</v>
      </c>
      <c r="C127" s="5" t="s">
        <v>385</v>
      </c>
      <c r="D127" s="5" t="s">
        <v>386</v>
      </c>
      <c r="E127" s="5">
        <v>136</v>
      </c>
      <c r="F127" s="5">
        <v>3187</v>
      </c>
      <c r="G127" s="5">
        <v>3017</v>
      </c>
      <c r="H127" s="5">
        <v>171</v>
      </c>
      <c r="I127" s="5">
        <v>3004</v>
      </c>
      <c r="J127" s="5">
        <v>171</v>
      </c>
      <c r="K127" s="5">
        <v>13</v>
      </c>
      <c r="L127" s="5">
        <v>0</v>
      </c>
      <c r="M127" s="5">
        <v>240404</v>
      </c>
      <c r="N127" s="5">
        <v>2297186</v>
      </c>
      <c r="O127" s="5">
        <v>191370</v>
      </c>
      <c r="P127" s="5">
        <v>3065307</v>
      </c>
      <c r="Q127" s="5">
        <v>3995798</v>
      </c>
      <c r="R127" s="5">
        <v>43476</v>
      </c>
      <c r="S127" s="5">
        <v>1144</v>
      </c>
      <c r="T127" s="5">
        <v>2386454</v>
      </c>
      <c r="U127" s="5">
        <v>3213282</v>
      </c>
      <c r="V127" s="5">
        <v>826829</v>
      </c>
      <c r="W127" s="5">
        <v>5</v>
      </c>
      <c r="X127" s="5">
        <v>55190</v>
      </c>
      <c r="Y127" s="5">
        <v>15168</v>
      </c>
      <c r="Z127" s="5">
        <v>197959</v>
      </c>
      <c r="AA127" s="5">
        <v>371747</v>
      </c>
    </row>
    <row r="128" spans="1:27">
      <c r="A128" s="5">
        <v>1388</v>
      </c>
      <c r="B128" s="5">
        <v>4</v>
      </c>
      <c r="C128" s="5" t="s">
        <v>387</v>
      </c>
      <c r="D128" s="5" t="s">
        <v>388</v>
      </c>
      <c r="E128" s="5">
        <v>567</v>
      </c>
      <c r="F128" s="5">
        <v>14682</v>
      </c>
      <c r="G128" s="5">
        <v>14069</v>
      </c>
      <c r="H128" s="5">
        <v>613</v>
      </c>
      <c r="I128" s="5">
        <v>13939</v>
      </c>
      <c r="J128" s="5">
        <v>610</v>
      </c>
      <c r="K128" s="5">
        <v>130</v>
      </c>
      <c r="L128" s="5">
        <v>3</v>
      </c>
      <c r="M128" s="5">
        <v>1199864</v>
      </c>
      <c r="N128" s="5">
        <v>4991287</v>
      </c>
      <c r="O128" s="5">
        <v>43396</v>
      </c>
      <c r="P128" s="5">
        <v>6710185</v>
      </c>
      <c r="Q128" s="5">
        <v>8759432</v>
      </c>
      <c r="R128" s="5">
        <v>14582</v>
      </c>
      <c r="S128" s="5">
        <v>975</v>
      </c>
      <c r="T128" s="5">
        <v>5217903</v>
      </c>
      <c r="U128" s="5">
        <v>7852861</v>
      </c>
      <c r="V128" s="5">
        <v>2634958</v>
      </c>
      <c r="W128" s="5">
        <v>16040</v>
      </c>
      <c r="X128" s="5">
        <v>187779</v>
      </c>
      <c r="Y128" s="5">
        <v>38075</v>
      </c>
      <c r="Z128" s="5">
        <v>-159099</v>
      </c>
      <c r="AA128" s="5">
        <v>680886</v>
      </c>
    </row>
    <row r="129" spans="1:27">
      <c r="A129" s="5">
        <v>1388</v>
      </c>
      <c r="B129" s="5">
        <v>4</v>
      </c>
      <c r="C129" s="5" t="s">
        <v>389</v>
      </c>
      <c r="D129" s="5" t="s">
        <v>390</v>
      </c>
      <c r="E129" s="5">
        <v>154</v>
      </c>
      <c r="F129" s="5">
        <v>7412</v>
      </c>
      <c r="G129" s="5">
        <v>6871</v>
      </c>
      <c r="H129" s="5">
        <v>541</v>
      </c>
      <c r="I129" s="5">
        <v>6837</v>
      </c>
      <c r="J129" s="5">
        <v>541</v>
      </c>
      <c r="K129" s="5">
        <v>34</v>
      </c>
      <c r="L129" s="5">
        <v>0</v>
      </c>
      <c r="M129" s="5">
        <v>595975</v>
      </c>
      <c r="N129" s="5">
        <v>1836549</v>
      </c>
      <c r="O129" s="5">
        <v>156421</v>
      </c>
      <c r="P129" s="5">
        <v>3431830</v>
      </c>
      <c r="Q129" s="5">
        <v>3506380</v>
      </c>
      <c r="R129" s="5">
        <v>47475</v>
      </c>
      <c r="S129" s="5">
        <v>4013</v>
      </c>
      <c r="T129" s="5">
        <v>1907146</v>
      </c>
      <c r="U129" s="5">
        <v>3493590</v>
      </c>
      <c r="V129" s="5">
        <v>1586444</v>
      </c>
      <c r="W129" s="5">
        <v>185</v>
      </c>
      <c r="X129" s="5">
        <v>103726</v>
      </c>
      <c r="Y129" s="5">
        <v>33988</v>
      </c>
      <c r="Z129" s="5">
        <v>220975</v>
      </c>
      <c r="AA129" s="5">
        <v>62802</v>
      </c>
    </row>
    <row r="130" spans="1:27">
      <c r="A130" s="5">
        <v>1388</v>
      </c>
      <c r="B130" s="5">
        <v>4</v>
      </c>
      <c r="C130" s="5" t="s">
        <v>391</v>
      </c>
      <c r="D130" s="5" t="s">
        <v>392</v>
      </c>
      <c r="E130" s="5">
        <v>801</v>
      </c>
      <c r="F130" s="5">
        <v>32318</v>
      </c>
      <c r="G130" s="5">
        <v>30248</v>
      </c>
      <c r="H130" s="5">
        <v>2070</v>
      </c>
      <c r="I130" s="5">
        <v>30031</v>
      </c>
      <c r="J130" s="5">
        <v>2062</v>
      </c>
      <c r="K130" s="5">
        <v>217</v>
      </c>
      <c r="L130" s="5">
        <v>8</v>
      </c>
      <c r="M130" s="5">
        <v>2451683</v>
      </c>
      <c r="N130" s="5">
        <v>13538242</v>
      </c>
      <c r="O130" s="5">
        <v>2660173</v>
      </c>
      <c r="P130" s="5">
        <v>18998245</v>
      </c>
      <c r="Q130" s="5">
        <v>22645345</v>
      </c>
      <c r="R130" s="5">
        <v>1583932</v>
      </c>
      <c r="S130" s="5">
        <v>63816</v>
      </c>
      <c r="T130" s="5">
        <v>14091194</v>
      </c>
      <c r="U130" s="5">
        <v>19560063</v>
      </c>
      <c r="V130" s="5">
        <v>5468869</v>
      </c>
      <c r="W130" s="5">
        <v>44194</v>
      </c>
      <c r="X130" s="5">
        <v>462325</v>
      </c>
      <c r="Y130" s="5">
        <v>68499</v>
      </c>
      <c r="Z130" s="5">
        <v>68969</v>
      </c>
      <c r="AA130" s="5">
        <v>2372322</v>
      </c>
    </row>
    <row r="131" spans="1:27">
      <c r="A131" s="5">
        <v>1388</v>
      </c>
      <c r="B131" s="5">
        <v>2</v>
      </c>
      <c r="C131" s="5" t="s">
        <v>393</v>
      </c>
      <c r="D131" s="5" t="s">
        <v>394</v>
      </c>
      <c r="E131" s="5">
        <v>525</v>
      </c>
      <c r="F131" s="5">
        <v>31335</v>
      </c>
      <c r="G131" s="5">
        <v>24471</v>
      </c>
      <c r="H131" s="5">
        <v>6864</v>
      </c>
      <c r="I131" s="5">
        <v>24434</v>
      </c>
      <c r="J131" s="5">
        <v>6864</v>
      </c>
      <c r="K131" s="5">
        <v>37</v>
      </c>
      <c r="L131" s="5">
        <v>0</v>
      </c>
      <c r="M131" s="5">
        <v>2948211</v>
      </c>
      <c r="N131" s="5">
        <v>24241753</v>
      </c>
      <c r="O131" s="5">
        <v>2623543</v>
      </c>
      <c r="P131" s="5">
        <v>31100956</v>
      </c>
      <c r="Q131" s="5">
        <v>35027054</v>
      </c>
      <c r="R131" s="5">
        <v>209349</v>
      </c>
      <c r="S131" s="5">
        <v>9746</v>
      </c>
      <c r="T131" s="5">
        <v>24720079</v>
      </c>
      <c r="U131" s="5">
        <v>32421563</v>
      </c>
      <c r="V131" s="5">
        <v>7701484</v>
      </c>
      <c r="W131" s="5">
        <v>241983</v>
      </c>
      <c r="X131" s="5">
        <v>1117225</v>
      </c>
      <c r="Y131" s="5">
        <v>1043294</v>
      </c>
      <c r="Z131" s="5">
        <v>2597311</v>
      </c>
      <c r="AA131" s="5">
        <v>899247</v>
      </c>
    </row>
    <row r="132" spans="1:27">
      <c r="A132" s="5">
        <v>1388</v>
      </c>
      <c r="B132" s="5">
        <v>3</v>
      </c>
      <c r="C132" s="5" t="s">
        <v>395</v>
      </c>
      <c r="D132" s="5" t="s">
        <v>396</v>
      </c>
      <c r="E132" s="5">
        <v>153</v>
      </c>
      <c r="F132" s="5">
        <v>7282</v>
      </c>
      <c r="G132" s="5">
        <v>5566</v>
      </c>
      <c r="H132" s="5">
        <v>1716</v>
      </c>
      <c r="I132" s="5">
        <v>5560</v>
      </c>
      <c r="J132" s="5">
        <v>1716</v>
      </c>
      <c r="K132" s="5">
        <v>6</v>
      </c>
      <c r="L132" s="5">
        <v>0</v>
      </c>
      <c r="M132" s="5">
        <v>904971</v>
      </c>
      <c r="N132" s="5">
        <v>14829985</v>
      </c>
      <c r="O132" s="5">
        <v>485166</v>
      </c>
      <c r="P132" s="5">
        <v>16832243</v>
      </c>
      <c r="Q132" s="5">
        <v>19983186</v>
      </c>
      <c r="R132" s="5">
        <v>167088</v>
      </c>
      <c r="S132" s="5">
        <v>5706</v>
      </c>
      <c r="T132" s="5">
        <v>15003662</v>
      </c>
      <c r="U132" s="5">
        <v>17259104</v>
      </c>
      <c r="V132" s="5">
        <v>2255442</v>
      </c>
      <c r="W132" s="5">
        <v>96416</v>
      </c>
      <c r="X132" s="5">
        <v>493530</v>
      </c>
      <c r="Y132" s="5">
        <v>999104</v>
      </c>
      <c r="Z132" s="5">
        <v>2023724</v>
      </c>
      <c r="AA132" s="5">
        <v>208915</v>
      </c>
    </row>
    <row r="133" spans="1:27">
      <c r="A133" s="5">
        <v>1388</v>
      </c>
      <c r="B133" s="5">
        <v>4</v>
      </c>
      <c r="C133" s="5" t="s">
        <v>397</v>
      </c>
      <c r="D133" s="5" t="s">
        <v>396</v>
      </c>
      <c r="E133" s="5">
        <v>153</v>
      </c>
      <c r="F133" s="5">
        <v>7282</v>
      </c>
      <c r="G133" s="5">
        <v>5566</v>
      </c>
      <c r="H133" s="5">
        <v>1716</v>
      </c>
      <c r="I133" s="5">
        <v>5560</v>
      </c>
      <c r="J133" s="5">
        <v>1716</v>
      </c>
      <c r="K133" s="5">
        <v>6</v>
      </c>
      <c r="L133" s="5">
        <v>0</v>
      </c>
      <c r="M133" s="5">
        <v>904971</v>
      </c>
      <c r="N133" s="5">
        <v>14829985</v>
      </c>
      <c r="O133" s="5">
        <v>485166</v>
      </c>
      <c r="P133" s="5">
        <v>16832243</v>
      </c>
      <c r="Q133" s="5">
        <v>19983186</v>
      </c>
      <c r="R133" s="5">
        <v>167088</v>
      </c>
      <c r="S133" s="5">
        <v>5706</v>
      </c>
      <c r="T133" s="5">
        <v>15003662</v>
      </c>
      <c r="U133" s="5">
        <v>17259104</v>
      </c>
      <c r="V133" s="5">
        <v>2255442</v>
      </c>
      <c r="W133" s="5">
        <v>96416</v>
      </c>
      <c r="X133" s="5">
        <v>493530</v>
      </c>
      <c r="Y133" s="5">
        <v>999104</v>
      </c>
      <c r="Z133" s="5">
        <v>2023724</v>
      </c>
      <c r="AA133" s="5">
        <v>208915</v>
      </c>
    </row>
    <row r="134" spans="1:27">
      <c r="A134" s="5">
        <v>1388</v>
      </c>
      <c r="B134" s="5">
        <v>3</v>
      </c>
      <c r="C134" s="5" t="s">
        <v>398</v>
      </c>
      <c r="D134" s="5" t="s">
        <v>399</v>
      </c>
      <c r="E134" s="5">
        <v>82</v>
      </c>
      <c r="F134" s="5">
        <v>5435</v>
      </c>
      <c r="G134" s="5">
        <v>3825</v>
      </c>
      <c r="H134" s="5">
        <v>1610</v>
      </c>
      <c r="I134" s="5">
        <v>3825</v>
      </c>
      <c r="J134" s="5">
        <v>1610</v>
      </c>
      <c r="K134" s="5">
        <v>0</v>
      </c>
      <c r="L134" s="5">
        <v>0</v>
      </c>
      <c r="M134" s="5">
        <v>417331</v>
      </c>
      <c r="N134" s="5">
        <v>1138234</v>
      </c>
      <c r="O134" s="5">
        <v>359567</v>
      </c>
      <c r="P134" s="5">
        <v>2089715</v>
      </c>
      <c r="Q134" s="5">
        <v>2286229</v>
      </c>
      <c r="R134" s="5">
        <v>1636</v>
      </c>
      <c r="S134" s="5">
        <v>177</v>
      </c>
      <c r="T134" s="5">
        <v>1174383</v>
      </c>
      <c r="U134" s="5">
        <v>2455385</v>
      </c>
      <c r="V134" s="5">
        <v>1281003</v>
      </c>
      <c r="W134" s="5">
        <v>81658</v>
      </c>
      <c r="X134" s="5">
        <v>92419</v>
      </c>
      <c r="Y134" s="5">
        <v>9426</v>
      </c>
      <c r="Z134" s="5">
        <v>112979</v>
      </c>
      <c r="AA134" s="5">
        <v>225316</v>
      </c>
    </row>
    <row r="135" spans="1:27">
      <c r="A135" s="5">
        <v>1388</v>
      </c>
      <c r="B135" s="5">
        <v>4</v>
      </c>
      <c r="C135" s="5" t="s">
        <v>400</v>
      </c>
      <c r="D135" s="5" t="s">
        <v>399</v>
      </c>
      <c r="E135" s="5">
        <v>82</v>
      </c>
      <c r="F135" s="5">
        <v>5435</v>
      </c>
      <c r="G135" s="5">
        <v>3825</v>
      </c>
      <c r="H135" s="5">
        <v>1610</v>
      </c>
      <c r="I135" s="5">
        <v>3825</v>
      </c>
      <c r="J135" s="5">
        <v>1610</v>
      </c>
      <c r="K135" s="5">
        <v>0</v>
      </c>
      <c r="L135" s="5">
        <v>0</v>
      </c>
      <c r="M135" s="5">
        <v>417331</v>
      </c>
      <c r="N135" s="5">
        <v>1138234</v>
      </c>
      <c r="O135" s="5">
        <v>359567</v>
      </c>
      <c r="P135" s="5">
        <v>2089715</v>
      </c>
      <c r="Q135" s="5">
        <v>2286229</v>
      </c>
      <c r="R135" s="5">
        <v>1636</v>
      </c>
      <c r="S135" s="5">
        <v>177</v>
      </c>
      <c r="T135" s="5">
        <v>1174383</v>
      </c>
      <c r="U135" s="5">
        <v>2455385</v>
      </c>
      <c r="V135" s="5">
        <v>1281003</v>
      </c>
      <c r="W135" s="5">
        <v>81658</v>
      </c>
      <c r="X135" s="5">
        <v>92419</v>
      </c>
      <c r="Y135" s="5">
        <v>9426</v>
      </c>
      <c r="Z135" s="5">
        <v>112979</v>
      </c>
      <c r="AA135" s="5">
        <v>225316</v>
      </c>
    </row>
    <row r="136" spans="1:27">
      <c r="A136" s="5">
        <v>1388</v>
      </c>
      <c r="B136" s="5">
        <v>3</v>
      </c>
      <c r="C136" s="5" t="s">
        <v>401</v>
      </c>
      <c r="D136" s="5" t="s">
        <v>402</v>
      </c>
      <c r="E136" s="5">
        <v>61</v>
      </c>
      <c r="F136" s="5">
        <v>5670</v>
      </c>
      <c r="G136" s="5">
        <v>4456</v>
      </c>
      <c r="H136" s="5">
        <v>1214</v>
      </c>
      <c r="I136" s="5">
        <v>4453</v>
      </c>
      <c r="J136" s="5">
        <v>1214</v>
      </c>
      <c r="K136" s="5">
        <v>3</v>
      </c>
      <c r="L136" s="5">
        <v>0</v>
      </c>
      <c r="M136" s="5">
        <v>497999</v>
      </c>
      <c r="N136" s="5">
        <v>1714642</v>
      </c>
      <c r="O136" s="5">
        <v>583714</v>
      </c>
      <c r="P136" s="5">
        <v>2714081</v>
      </c>
      <c r="Q136" s="5">
        <v>2821531</v>
      </c>
      <c r="R136" s="5">
        <v>8560</v>
      </c>
      <c r="S136" s="5">
        <v>887</v>
      </c>
      <c r="T136" s="5">
        <v>1740916</v>
      </c>
      <c r="U136" s="5">
        <v>2708013</v>
      </c>
      <c r="V136" s="5">
        <v>967098</v>
      </c>
      <c r="W136" s="5">
        <v>20574</v>
      </c>
      <c r="X136" s="5">
        <v>133803</v>
      </c>
      <c r="Y136" s="5">
        <v>4678</v>
      </c>
      <c r="Z136" s="5">
        <v>75847</v>
      </c>
      <c r="AA136" s="5">
        <v>101599</v>
      </c>
    </row>
    <row r="137" spans="1:27">
      <c r="A137" s="5">
        <v>1388</v>
      </c>
      <c r="B137" s="5">
        <v>4</v>
      </c>
      <c r="C137" s="5" t="s">
        <v>403</v>
      </c>
      <c r="D137" s="5" t="s">
        <v>402</v>
      </c>
      <c r="E137" s="5">
        <v>61</v>
      </c>
      <c r="F137" s="5">
        <v>5670</v>
      </c>
      <c r="G137" s="5">
        <v>4456</v>
      </c>
      <c r="H137" s="5">
        <v>1214</v>
      </c>
      <c r="I137" s="5">
        <v>4453</v>
      </c>
      <c r="J137" s="5">
        <v>1214</v>
      </c>
      <c r="K137" s="5">
        <v>3</v>
      </c>
      <c r="L137" s="5">
        <v>0</v>
      </c>
      <c r="M137" s="5">
        <v>497999</v>
      </c>
      <c r="N137" s="5">
        <v>1714642</v>
      </c>
      <c r="O137" s="5">
        <v>583714</v>
      </c>
      <c r="P137" s="5">
        <v>2714081</v>
      </c>
      <c r="Q137" s="5">
        <v>2821531</v>
      </c>
      <c r="R137" s="5">
        <v>8560</v>
      </c>
      <c r="S137" s="5">
        <v>887</v>
      </c>
      <c r="T137" s="5">
        <v>1740916</v>
      </c>
      <c r="U137" s="5">
        <v>2708013</v>
      </c>
      <c r="V137" s="5">
        <v>967098</v>
      </c>
      <c r="W137" s="5">
        <v>20574</v>
      </c>
      <c r="X137" s="5">
        <v>133803</v>
      </c>
      <c r="Y137" s="5">
        <v>4678</v>
      </c>
      <c r="Z137" s="5">
        <v>75847</v>
      </c>
      <c r="AA137" s="5">
        <v>101599</v>
      </c>
    </row>
    <row r="138" spans="1:27">
      <c r="A138" s="5">
        <v>1388</v>
      </c>
      <c r="B138" s="5">
        <v>3</v>
      </c>
      <c r="C138" s="5" t="s">
        <v>404</v>
      </c>
      <c r="D138" s="5" t="s">
        <v>405</v>
      </c>
      <c r="E138" s="5">
        <v>58</v>
      </c>
      <c r="F138" s="5">
        <v>4737</v>
      </c>
      <c r="G138" s="5">
        <v>3708</v>
      </c>
      <c r="H138" s="5">
        <v>1029</v>
      </c>
      <c r="I138" s="5">
        <v>3700</v>
      </c>
      <c r="J138" s="5">
        <v>1029</v>
      </c>
      <c r="K138" s="5">
        <v>8</v>
      </c>
      <c r="L138" s="5">
        <v>0</v>
      </c>
      <c r="M138" s="5">
        <v>425467</v>
      </c>
      <c r="N138" s="5">
        <v>3138221</v>
      </c>
      <c r="O138" s="5">
        <v>575527</v>
      </c>
      <c r="P138" s="5">
        <v>4166958</v>
      </c>
      <c r="Q138" s="5">
        <v>4272622</v>
      </c>
      <c r="R138" s="5">
        <v>8676</v>
      </c>
      <c r="S138" s="5">
        <v>609</v>
      </c>
      <c r="T138" s="5">
        <v>3192591</v>
      </c>
      <c r="U138" s="5">
        <v>4305816</v>
      </c>
      <c r="V138" s="5">
        <v>1113225</v>
      </c>
      <c r="W138" s="5">
        <v>34292</v>
      </c>
      <c r="X138" s="5">
        <v>150353</v>
      </c>
      <c r="Y138" s="5">
        <v>11523</v>
      </c>
      <c r="Z138" s="5">
        <v>129296</v>
      </c>
      <c r="AA138" s="5">
        <v>90501</v>
      </c>
    </row>
    <row r="139" spans="1:27">
      <c r="A139" s="5">
        <v>1388</v>
      </c>
      <c r="B139" s="5">
        <v>4</v>
      </c>
      <c r="C139" s="5" t="s">
        <v>406</v>
      </c>
      <c r="D139" s="5" t="s">
        <v>405</v>
      </c>
      <c r="E139" s="5">
        <v>58</v>
      </c>
      <c r="F139" s="5">
        <v>4737</v>
      </c>
      <c r="G139" s="5">
        <v>3708</v>
      </c>
      <c r="H139" s="5">
        <v>1029</v>
      </c>
      <c r="I139" s="5">
        <v>3700</v>
      </c>
      <c r="J139" s="5">
        <v>1029</v>
      </c>
      <c r="K139" s="5">
        <v>8</v>
      </c>
      <c r="L139" s="5">
        <v>0</v>
      </c>
      <c r="M139" s="5">
        <v>425467</v>
      </c>
      <c r="N139" s="5">
        <v>3138221</v>
      </c>
      <c r="O139" s="5">
        <v>575527</v>
      </c>
      <c r="P139" s="5">
        <v>4166958</v>
      </c>
      <c r="Q139" s="5">
        <v>4272622</v>
      </c>
      <c r="R139" s="5">
        <v>8676</v>
      </c>
      <c r="S139" s="5">
        <v>609</v>
      </c>
      <c r="T139" s="5">
        <v>3192591</v>
      </c>
      <c r="U139" s="5">
        <v>4305816</v>
      </c>
      <c r="V139" s="5">
        <v>1113225</v>
      </c>
      <c r="W139" s="5">
        <v>34292</v>
      </c>
      <c r="X139" s="5">
        <v>150353</v>
      </c>
      <c r="Y139" s="5">
        <v>11523</v>
      </c>
      <c r="Z139" s="5">
        <v>129296</v>
      </c>
      <c r="AA139" s="5">
        <v>90501</v>
      </c>
    </row>
    <row r="140" spans="1:27">
      <c r="A140" s="5">
        <v>1388</v>
      </c>
      <c r="B140" s="5">
        <v>3</v>
      </c>
      <c r="C140" s="5" t="s">
        <v>407</v>
      </c>
      <c r="D140" s="5" t="s">
        <v>408</v>
      </c>
      <c r="E140" s="5">
        <v>126</v>
      </c>
      <c r="F140" s="5">
        <v>6499</v>
      </c>
      <c r="G140" s="5">
        <v>5534</v>
      </c>
      <c r="H140" s="5">
        <v>965</v>
      </c>
      <c r="I140" s="5">
        <v>5522</v>
      </c>
      <c r="J140" s="5">
        <v>965</v>
      </c>
      <c r="K140" s="5">
        <v>12</v>
      </c>
      <c r="L140" s="5">
        <v>0</v>
      </c>
      <c r="M140" s="5">
        <v>527792</v>
      </c>
      <c r="N140" s="5">
        <v>2692002</v>
      </c>
      <c r="O140" s="5">
        <v>583438</v>
      </c>
      <c r="P140" s="5">
        <v>3969249</v>
      </c>
      <c r="Q140" s="5">
        <v>4307341</v>
      </c>
      <c r="R140" s="5">
        <v>20225</v>
      </c>
      <c r="S140" s="5">
        <v>2039</v>
      </c>
      <c r="T140" s="5">
        <v>2777682</v>
      </c>
      <c r="U140" s="5">
        <v>4124719</v>
      </c>
      <c r="V140" s="5">
        <v>1347037</v>
      </c>
      <c r="W140" s="5">
        <v>8873</v>
      </c>
      <c r="X140" s="5">
        <v>165773</v>
      </c>
      <c r="Y140" s="5">
        <v>15944</v>
      </c>
      <c r="Z140" s="5">
        <v>125682</v>
      </c>
      <c r="AA140" s="5">
        <v>143773</v>
      </c>
    </row>
    <row r="141" spans="1:27">
      <c r="A141" s="5">
        <v>1388</v>
      </c>
      <c r="B141" s="5">
        <v>4</v>
      </c>
      <c r="C141" s="5" t="s">
        <v>409</v>
      </c>
      <c r="D141" s="5" t="s">
        <v>410</v>
      </c>
      <c r="E141" s="5">
        <v>103</v>
      </c>
      <c r="F141" s="5">
        <v>5752</v>
      </c>
      <c r="G141" s="5">
        <v>5031</v>
      </c>
      <c r="H141" s="5">
        <v>721</v>
      </c>
      <c r="I141" s="5">
        <v>5023</v>
      </c>
      <c r="J141" s="5">
        <v>721</v>
      </c>
      <c r="K141" s="5">
        <v>8</v>
      </c>
      <c r="L141" s="5">
        <v>0</v>
      </c>
      <c r="M141" s="5">
        <v>429673</v>
      </c>
      <c r="N141" s="5">
        <v>2259590</v>
      </c>
      <c r="O141" s="5">
        <v>285718</v>
      </c>
      <c r="P141" s="5">
        <v>3335821</v>
      </c>
      <c r="Q141" s="5">
        <v>3748204</v>
      </c>
      <c r="R141" s="5">
        <v>20225</v>
      </c>
      <c r="S141" s="5">
        <v>2039</v>
      </c>
      <c r="T141" s="5">
        <v>2333955</v>
      </c>
      <c r="U141" s="5">
        <v>3487527</v>
      </c>
      <c r="V141" s="5">
        <v>1153573</v>
      </c>
      <c r="W141" s="5">
        <v>8873</v>
      </c>
      <c r="X141" s="5">
        <v>152446</v>
      </c>
      <c r="Y141" s="5">
        <v>14324</v>
      </c>
      <c r="Z141" s="5">
        <v>123660</v>
      </c>
      <c r="AA141" s="5">
        <v>138083</v>
      </c>
    </row>
    <row r="142" spans="1:27">
      <c r="A142" s="5">
        <v>1388</v>
      </c>
      <c r="B142" s="5">
        <v>4</v>
      </c>
      <c r="C142" s="5" t="s">
        <v>411</v>
      </c>
      <c r="D142" s="5" t="s">
        <v>412</v>
      </c>
      <c r="E142" s="5">
        <v>23</v>
      </c>
      <c r="F142" s="5">
        <v>747</v>
      </c>
      <c r="G142" s="5">
        <v>503</v>
      </c>
      <c r="H142" s="5">
        <v>244</v>
      </c>
      <c r="I142" s="5">
        <v>499</v>
      </c>
      <c r="J142" s="5">
        <v>244</v>
      </c>
      <c r="K142" s="5">
        <v>4</v>
      </c>
      <c r="L142" s="5">
        <v>0</v>
      </c>
      <c r="M142" s="5">
        <v>98119</v>
      </c>
      <c r="N142" s="5">
        <v>432412</v>
      </c>
      <c r="O142" s="5">
        <v>297720</v>
      </c>
      <c r="P142" s="5">
        <v>633428</v>
      </c>
      <c r="Q142" s="5">
        <v>559136</v>
      </c>
      <c r="R142" s="5">
        <v>0</v>
      </c>
      <c r="S142" s="5">
        <v>0</v>
      </c>
      <c r="T142" s="5">
        <v>443728</v>
      </c>
      <c r="U142" s="5">
        <v>637192</v>
      </c>
      <c r="V142" s="5">
        <v>193464</v>
      </c>
      <c r="W142" s="5">
        <v>0</v>
      </c>
      <c r="X142" s="5">
        <v>13327</v>
      </c>
      <c r="Y142" s="5">
        <v>1620</v>
      </c>
      <c r="Z142" s="5">
        <v>2022</v>
      </c>
      <c r="AA142" s="5">
        <v>5690</v>
      </c>
    </row>
    <row r="143" spans="1:27">
      <c r="A143" s="5">
        <v>1388</v>
      </c>
      <c r="B143" s="5">
        <v>3</v>
      </c>
      <c r="C143" s="5" t="s">
        <v>413</v>
      </c>
      <c r="D143" s="5" t="s">
        <v>414</v>
      </c>
      <c r="E143" s="5">
        <v>17</v>
      </c>
      <c r="F143" s="5">
        <v>610</v>
      </c>
      <c r="G143" s="5">
        <v>413</v>
      </c>
      <c r="H143" s="5">
        <v>197</v>
      </c>
      <c r="I143" s="5">
        <v>408</v>
      </c>
      <c r="J143" s="5">
        <v>197</v>
      </c>
      <c r="K143" s="5">
        <v>6</v>
      </c>
      <c r="L143" s="5">
        <v>0</v>
      </c>
      <c r="M143" s="5">
        <v>38022</v>
      </c>
      <c r="N143" s="5">
        <v>133121</v>
      </c>
      <c r="O143" s="5">
        <v>20715</v>
      </c>
      <c r="P143" s="5">
        <v>242522</v>
      </c>
      <c r="Q143" s="5">
        <v>300550</v>
      </c>
      <c r="R143" s="5">
        <v>3164</v>
      </c>
      <c r="S143" s="5">
        <v>327</v>
      </c>
      <c r="T143" s="5">
        <v>146695</v>
      </c>
      <c r="U143" s="5">
        <v>251591</v>
      </c>
      <c r="V143" s="5">
        <v>104895</v>
      </c>
      <c r="W143" s="5">
        <v>0</v>
      </c>
      <c r="X143" s="5">
        <v>8734</v>
      </c>
      <c r="Y143" s="5">
        <v>730</v>
      </c>
      <c r="Z143" s="5">
        <v>849</v>
      </c>
      <c r="AA143" s="5">
        <v>14284</v>
      </c>
    </row>
    <row r="144" spans="1:27">
      <c r="A144" s="5">
        <v>1388</v>
      </c>
      <c r="B144" s="5">
        <v>4</v>
      </c>
      <c r="C144" s="5" t="s">
        <v>415</v>
      </c>
      <c r="D144" s="5" t="s">
        <v>414</v>
      </c>
      <c r="E144" s="5">
        <v>17</v>
      </c>
      <c r="F144" s="5">
        <v>610</v>
      </c>
      <c r="G144" s="5">
        <v>413</v>
      </c>
      <c r="H144" s="5">
        <v>197</v>
      </c>
      <c r="I144" s="5">
        <v>408</v>
      </c>
      <c r="J144" s="5">
        <v>197</v>
      </c>
      <c r="K144" s="5">
        <v>6</v>
      </c>
      <c r="L144" s="5">
        <v>0</v>
      </c>
      <c r="M144" s="5">
        <v>38022</v>
      </c>
      <c r="N144" s="5">
        <v>133121</v>
      </c>
      <c r="O144" s="5">
        <v>20715</v>
      </c>
      <c r="P144" s="5">
        <v>242522</v>
      </c>
      <c r="Q144" s="5">
        <v>300550</v>
      </c>
      <c r="R144" s="5">
        <v>3164</v>
      </c>
      <c r="S144" s="5">
        <v>327</v>
      </c>
      <c r="T144" s="5">
        <v>146695</v>
      </c>
      <c r="U144" s="5">
        <v>251591</v>
      </c>
      <c r="V144" s="5">
        <v>104895</v>
      </c>
      <c r="W144" s="5">
        <v>0</v>
      </c>
      <c r="X144" s="5">
        <v>8734</v>
      </c>
      <c r="Y144" s="5">
        <v>730</v>
      </c>
      <c r="Z144" s="5">
        <v>849</v>
      </c>
      <c r="AA144" s="5">
        <v>14284</v>
      </c>
    </row>
    <row r="145" spans="1:27">
      <c r="A145" s="5">
        <v>1388</v>
      </c>
      <c r="B145" s="5">
        <v>3</v>
      </c>
      <c r="C145" s="5" t="s">
        <v>416</v>
      </c>
      <c r="D145" s="5" t="s">
        <v>417</v>
      </c>
      <c r="E145" s="5">
        <v>29</v>
      </c>
      <c r="F145" s="5">
        <v>1101</v>
      </c>
      <c r="G145" s="5">
        <v>969</v>
      </c>
      <c r="H145" s="5">
        <v>132</v>
      </c>
      <c r="I145" s="5">
        <v>967</v>
      </c>
      <c r="J145" s="5">
        <v>132</v>
      </c>
      <c r="K145" s="5">
        <v>2</v>
      </c>
      <c r="L145" s="5">
        <v>0</v>
      </c>
      <c r="M145" s="5">
        <v>136630</v>
      </c>
      <c r="N145" s="5">
        <v>595548</v>
      </c>
      <c r="O145" s="5">
        <v>15416</v>
      </c>
      <c r="P145" s="5">
        <v>1086187</v>
      </c>
      <c r="Q145" s="5">
        <v>1055595</v>
      </c>
      <c r="R145" s="5">
        <v>0</v>
      </c>
      <c r="S145" s="5">
        <v>0</v>
      </c>
      <c r="T145" s="5">
        <v>684150</v>
      </c>
      <c r="U145" s="5">
        <v>1316934</v>
      </c>
      <c r="V145" s="5">
        <v>632784</v>
      </c>
      <c r="W145" s="5">
        <v>171</v>
      </c>
      <c r="X145" s="5">
        <v>72614</v>
      </c>
      <c r="Y145" s="5">
        <v>1889</v>
      </c>
      <c r="Z145" s="5">
        <v>128934</v>
      </c>
      <c r="AA145" s="5">
        <v>114859</v>
      </c>
    </row>
    <row r="146" spans="1:27">
      <c r="A146" s="5">
        <v>1388</v>
      </c>
      <c r="B146" s="5">
        <v>4</v>
      </c>
      <c r="C146" s="5" t="s">
        <v>418</v>
      </c>
      <c r="D146" s="5" t="s">
        <v>417</v>
      </c>
      <c r="E146" s="5">
        <v>29</v>
      </c>
      <c r="F146" s="5">
        <v>1101</v>
      </c>
      <c r="G146" s="5">
        <v>969</v>
      </c>
      <c r="H146" s="5">
        <v>132</v>
      </c>
      <c r="I146" s="5">
        <v>967</v>
      </c>
      <c r="J146" s="5">
        <v>132</v>
      </c>
      <c r="K146" s="5">
        <v>2</v>
      </c>
      <c r="L146" s="5">
        <v>0</v>
      </c>
      <c r="M146" s="5">
        <v>136630</v>
      </c>
      <c r="N146" s="5">
        <v>595548</v>
      </c>
      <c r="O146" s="5">
        <v>15416</v>
      </c>
      <c r="P146" s="5">
        <v>1086187</v>
      </c>
      <c r="Q146" s="5">
        <v>1055595</v>
      </c>
      <c r="R146" s="5">
        <v>0</v>
      </c>
      <c r="S146" s="5">
        <v>0</v>
      </c>
      <c r="T146" s="5">
        <v>684150</v>
      </c>
      <c r="U146" s="5">
        <v>1316934</v>
      </c>
      <c r="V146" s="5">
        <v>632784</v>
      </c>
      <c r="W146" s="5">
        <v>171</v>
      </c>
      <c r="X146" s="5">
        <v>72614</v>
      </c>
      <c r="Y146" s="5">
        <v>1889</v>
      </c>
      <c r="Z146" s="5">
        <v>128934</v>
      </c>
      <c r="AA146" s="5">
        <v>114859</v>
      </c>
    </row>
    <row r="147" spans="1:27">
      <c r="A147" s="5">
        <v>1388</v>
      </c>
      <c r="B147" s="5">
        <v>2</v>
      </c>
      <c r="C147" s="5" t="s">
        <v>419</v>
      </c>
      <c r="D147" s="5" t="s">
        <v>420</v>
      </c>
      <c r="E147" s="5">
        <v>1110</v>
      </c>
      <c r="F147" s="5">
        <v>82193</v>
      </c>
      <c r="G147" s="5">
        <v>71590</v>
      </c>
      <c r="H147" s="5">
        <v>10603</v>
      </c>
      <c r="I147" s="5">
        <v>71353</v>
      </c>
      <c r="J147" s="5">
        <v>10594</v>
      </c>
      <c r="K147" s="5">
        <v>237</v>
      </c>
      <c r="L147" s="5">
        <v>9</v>
      </c>
      <c r="M147" s="5">
        <v>6579671</v>
      </c>
      <c r="N147" s="5">
        <v>37675106</v>
      </c>
      <c r="O147" s="5">
        <v>6574168</v>
      </c>
      <c r="P147" s="5">
        <v>59124650</v>
      </c>
      <c r="Q147" s="5">
        <v>65191519</v>
      </c>
      <c r="R147" s="5">
        <v>5014400</v>
      </c>
      <c r="S147" s="5">
        <v>416274</v>
      </c>
      <c r="T147" s="5">
        <v>38873109</v>
      </c>
      <c r="U147" s="5">
        <v>61483293</v>
      </c>
      <c r="V147" s="5">
        <v>22610184</v>
      </c>
      <c r="W147" s="5">
        <v>38801</v>
      </c>
      <c r="X147" s="5">
        <v>2219909</v>
      </c>
      <c r="Y147" s="5">
        <v>264761</v>
      </c>
      <c r="Z147" s="5">
        <v>1011015</v>
      </c>
      <c r="AA147" s="5">
        <v>1869264</v>
      </c>
    </row>
    <row r="148" spans="1:27">
      <c r="A148" s="5">
        <v>1388</v>
      </c>
      <c r="B148" s="5">
        <v>3</v>
      </c>
      <c r="C148" s="5" t="s">
        <v>421</v>
      </c>
      <c r="D148" s="5" t="s">
        <v>422</v>
      </c>
      <c r="E148" s="5">
        <v>307</v>
      </c>
      <c r="F148" s="5">
        <v>24739</v>
      </c>
      <c r="G148" s="5">
        <v>20530</v>
      </c>
      <c r="H148" s="5">
        <v>4210</v>
      </c>
      <c r="I148" s="5">
        <v>20464</v>
      </c>
      <c r="J148" s="5">
        <v>4207</v>
      </c>
      <c r="K148" s="5">
        <v>66</v>
      </c>
      <c r="L148" s="5">
        <v>3</v>
      </c>
      <c r="M148" s="5">
        <v>2095918</v>
      </c>
      <c r="N148" s="5">
        <v>10624569</v>
      </c>
      <c r="O148" s="5">
        <v>3265694</v>
      </c>
      <c r="P148" s="5">
        <v>18547804</v>
      </c>
      <c r="Q148" s="5">
        <v>17908144</v>
      </c>
      <c r="R148" s="5">
        <v>2347807</v>
      </c>
      <c r="S148" s="5">
        <v>238769</v>
      </c>
      <c r="T148" s="5">
        <v>11197278</v>
      </c>
      <c r="U148" s="5">
        <v>19769731</v>
      </c>
      <c r="V148" s="5">
        <v>8572454</v>
      </c>
      <c r="W148" s="5">
        <v>20303</v>
      </c>
      <c r="X148" s="5">
        <v>635833</v>
      </c>
      <c r="Y148" s="5">
        <v>58707</v>
      </c>
      <c r="Z148" s="5">
        <v>182214</v>
      </c>
      <c r="AA148" s="5">
        <v>512565</v>
      </c>
    </row>
    <row r="149" spans="1:27">
      <c r="A149" s="5">
        <v>1388</v>
      </c>
      <c r="B149" s="5">
        <v>4</v>
      </c>
      <c r="C149" s="5" t="s">
        <v>423</v>
      </c>
      <c r="D149" s="5" t="s">
        <v>422</v>
      </c>
      <c r="E149" s="5">
        <v>307</v>
      </c>
      <c r="F149" s="5">
        <v>24739</v>
      </c>
      <c r="G149" s="5">
        <v>20530</v>
      </c>
      <c r="H149" s="5">
        <v>4210</v>
      </c>
      <c r="I149" s="5">
        <v>20464</v>
      </c>
      <c r="J149" s="5">
        <v>4207</v>
      </c>
      <c r="K149" s="5">
        <v>66</v>
      </c>
      <c r="L149" s="5">
        <v>3</v>
      </c>
      <c r="M149" s="5">
        <v>2095918</v>
      </c>
      <c r="N149" s="5">
        <v>10624569</v>
      </c>
      <c r="O149" s="5">
        <v>3265694</v>
      </c>
      <c r="P149" s="5">
        <v>18547804</v>
      </c>
      <c r="Q149" s="5">
        <v>17908144</v>
      </c>
      <c r="R149" s="5">
        <v>2347807</v>
      </c>
      <c r="S149" s="5">
        <v>238769</v>
      </c>
      <c r="T149" s="5">
        <v>11197278</v>
      </c>
      <c r="U149" s="5">
        <v>19769731</v>
      </c>
      <c r="V149" s="5">
        <v>8572454</v>
      </c>
      <c r="W149" s="5">
        <v>20303</v>
      </c>
      <c r="X149" s="5">
        <v>635833</v>
      </c>
      <c r="Y149" s="5">
        <v>58707</v>
      </c>
      <c r="Z149" s="5">
        <v>182214</v>
      </c>
      <c r="AA149" s="5">
        <v>512565</v>
      </c>
    </row>
    <row r="150" spans="1:27">
      <c r="A150" s="5">
        <v>1388</v>
      </c>
      <c r="B150" s="5">
        <v>3</v>
      </c>
      <c r="C150" s="5" t="s">
        <v>424</v>
      </c>
      <c r="D150" s="5" t="s">
        <v>425</v>
      </c>
      <c r="E150" s="5">
        <v>32</v>
      </c>
      <c r="F150" s="5">
        <v>4810</v>
      </c>
      <c r="G150" s="5">
        <v>4337</v>
      </c>
      <c r="H150" s="5">
        <v>473</v>
      </c>
      <c r="I150" s="5">
        <v>4335</v>
      </c>
      <c r="J150" s="5">
        <v>473</v>
      </c>
      <c r="K150" s="5">
        <v>2</v>
      </c>
      <c r="L150" s="5">
        <v>0</v>
      </c>
      <c r="M150" s="5">
        <v>556204</v>
      </c>
      <c r="N150" s="5">
        <v>2040442</v>
      </c>
      <c r="O150" s="5">
        <v>181149</v>
      </c>
      <c r="P150" s="5">
        <v>2934134</v>
      </c>
      <c r="Q150" s="5">
        <v>3080411</v>
      </c>
      <c r="R150" s="5">
        <v>43568</v>
      </c>
      <c r="S150" s="5">
        <v>3135</v>
      </c>
      <c r="T150" s="5">
        <v>2141917</v>
      </c>
      <c r="U150" s="5">
        <v>3046173</v>
      </c>
      <c r="V150" s="5">
        <v>904256</v>
      </c>
      <c r="W150" s="5">
        <v>37</v>
      </c>
      <c r="X150" s="5">
        <v>103639</v>
      </c>
      <c r="Y150" s="5">
        <v>22218</v>
      </c>
      <c r="Z150" s="5">
        <v>112663</v>
      </c>
      <c r="AA150" s="5">
        <v>110812</v>
      </c>
    </row>
    <row r="151" spans="1:27">
      <c r="A151" s="5">
        <v>1388</v>
      </c>
      <c r="B151" s="5">
        <v>4</v>
      </c>
      <c r="C151" s="5" t="s">
        <v>426</v>
      </c>
      <c r="D151" s="5" t="s">
        <v>425</v>
      </c>
      <c r="E151" s="5">
        <v>32</v>
      </c>
      <c r="F151" s="5">
        <v>4810</v>
      </c>
      <c r="G151" s="5">
        <v>4337</v>
      </c>
      <c r="H151" s="5">
        <v>473</v>
      </c>
      <c r="I151" s="5">
        <v>4335</v>
      </c>
      <c r="J151" s="5">
        <v>473</v>
      </c>
      <c r="K151" s="5">
        <v>2</v>
      </c>
      <c r="L151" s="5">
        <v>0</v>
      </c>
      <c r="M151" s="5">
        <v>556204</v>
      </c>
      <c r="N151" s="5">
        <v>2040442</v>
      </c>
      <c r="O151" s="5">
        <v>181149</v>
      </c>
      <c r="P151" s="5">
        <v>2934134</v>
      </c>
      <c r="Q151" s="5">
        <v>3080411</v>
      </c>
      <c r="R151" s="5">
        <v>43568</v>
      </c>
      <c r="S151" s="5">
        <v>3135</v>
      </c>
      <c r="T151" s="5">
        <v>2141917</v>
      </c>
      <c r="U151" s="5">
        <v>3046173</v>
      </c>
      <c r="V151" s="5">
        <v>904256</v>
      </c>
      <c r="W151" s="5">
        <v>37</v>
      </c>
      <c r="X151" s="5">
        <v>103639</v>
      </c>
      <c r="Y151" s="5">
        <v>22218</v>
      </c>
      <c r="Z151" s="5">
        <v>112663</v>
      </c>
      <c r="AA151" s="5">
        <v>110812</v>
      </c>
    </row>
    <row r="152" spans="1:27">
      <c r="A152" s="5">
        <v>1388</v>
      </c>
      <c r="B152" s="5">
        <v>3</v>
      </c>
      <c r="C152" s="5" t="s">
        <v>427</v>
      </c>
      <c r="D152" s="5" t="s">
        <v>428</v>
      </c>
      <c r="E152" s="5">
        <v>262</v>
      </c>
      <c r="F152" s="5">
        <v>13458</v>
      </c>
      <c r="G152" s="5">
        <v>12313</v>
      </c>
      <c r="H152" s="5">
        <v>1145</v>
      </c>
      <c r="I152" s="5">
        <v>12286</v>
      </c>
      <c r="J152" s="5">
        <v>1142</v>
      </c>
      <c r="K152" s="5">
        <v>27</v>
      </c>
      <c r="L152" s="5">
        <v>4</v>
      </c>
      <c r="M152" s="5">
        <v>1059694</v>
      </c>
      <c r="N152" s="5">
        <v>9992495</v>
      </c>
      <c r="O152" s="5">
        <v>1727010</v>
      </c>
      <c r="P152" s="5">
        <v>14569529</v>
      </c>
      <c r="Q152" s="5">
        <v>16779839</v>
      </c>
      <c r="R152" s="5">
        <v>1664210</v>
      </c>
      <c r="S152" s="5">
        <v>118132</v>
      </c>
      <c r="T152" s="5">
        <v>10184431</v>
      </c>
      <c r="U152" s="5">
        <v>14851237</v>
      </c>
      <c r="V152" s="5">
        <v>4666806</v>
      </c>
      <c r="W152" s="5">
        <v>4573</v>
      </c>
      <c r="X152" s="5">
        <v>365765</v>
      </c>
      <c r="Y152" s="5">
        <v>93580</v>
      </c>
      <c r="Z152" s="5">
        <v>249543</v>
      </c>
      <c r="AA152" s="5">
        <v>506326</v>
      </c>
    </row>
    <row r="153" spans="1:27">
      <c r="A153" s="5">
        <v>1388</v>
      </c>
      <c r="B153" s="5">
        <v>4</v>
      </c>
      <c r="C153" s="5" t="s">
        <v>429</v>
      </c>
      <c r="D153" s="5" t="s">
        <v>430</v>
      </c>
      <c r="E153" s="5">
        <v>262</v>
      </c>
      <c r="F153" s="5">
        <v>13458</v>
      </c>
      <c r="G153" s="5">
        <v>12313</v>
      </c>
      <c r="H153" s="5">
        <v>1145</v>
      </c>
      <c r="I153" s="5">
        <v>12286</v>
      </c>
      <c r="J153" s="5">
        <v>1142</v>
      </c>
      <c r="K153" s="5">
        <v>27</v>
      </c>
      <c r="L153" s="5">
        <v>4</v>
      </c>
      <c r="M153" s="5">
        <v>1059694</v>
      </c>
      <c r="N153" s="5">
        <v>9992495</v>
      </c>
      <c r="O153" s="5">
        <v>1727010</v>
      </c>
      <c r="P153" s="5">
        <v>14569529</v>
      </c>
      <c r="Q153" s="5">
        <v>16779839</v>
      </c>
      <c r="R153" s="5">
        <v>1664210</v>
      </c>
      <c r="S153" s="5">
        <v>118132</v>
      </c>
      <c r="T153" s="5">
        <v>10184431</v>
      </c>
      <c r="U153" s="5">
        <v>14851237</v>
      </c>
      <c r="V153" s="5">
        <v>4666806</v>
      </c>
      <c r="W153" s="5">
        <v>4573</v>
      </c>
      <c r="X153" s="5">
        <v>365765</v>
      </c>
      <c r="Y153" s="5">
        <v>93580</v>
      </c>
      <c r="Z153" s="5">
        <v>249543</v>
      </c>
      <c r="AA153" s="5">
        <v>506326</v>
      </c>
    </row>
    <row r="154" spans="1:27">
      <c r="A154" s="5">
        <v>1388</v>
      </c>
      <c r="B154" s="5">
        <v>3</v>
      </c>
      <c r="C154" s="5" t="s">
        <v>431</v>
      </c>
      <c r="D154" s="5" t="s">
        <v>432</v>
      </c>
      <c r="E154" s="5">
        <v>113</v>
      </c>
      <c r="F154" s="5">
        <v>7644</v>
      </c>
      <c r="G154" s="5">
        <v>6136</v>
      </c>
      <c r="H154" s="5">
        <v>1508</v>
      </c>
      <c r="I154" s="5">
        <v>6102</v>
      </c>
      <c r="J154" s="5">
        <v>1508</v>
      </c>
      <c r="K154" s="5">
        <v>34</v>
      </c>
      <c r="L154" s="5">
        <v>0</v>
      </c>
      <c r="M154" s="5">
        <v>544983</v>
      </c>
      <c r="N154" s="5">
        <v>2578802</v>
      </c>
      <c r="O154" s="5">
        <v>434295</v>
      </c>
      <c r="P154" s="5">
        <v>4180168</v>
      </c>
      <c r="Q154" s="5">
        <v>4561595</v>
      </c>
      <c r="R154" s="5">
        <v>61590</v>
      </c>
      <c r="S154" s="5">
        <v>5579</v>
      </c>
      <c r="T154" s="5">
        <v>2647450</v>
      </c>
      <c r="U154" s="5">
        <v>4256617</v>
      </c>
      <c r="V154" s="5">
        <v>1609167</v>
      </c>
      <c r="W154" s="5">
        <v>603</v>
      </c>
      <c r="X154" s="5">
        <v>166272</v>
      </c>
      <c r="Y154" s="5">
        <v>13724</v>
      </c>
      <c r="Z154" s="5">
        <v>135010</v>
      </c>
      <c r="AA154" s="5">
        <v>103448</v>
      </c>
    </row>
    <row r="155" spans="1:27">
      <c r="A155" s="5">
        <v>1388</v>
      </c>
      <c r="B155" s="5">
        <v>4</v>
      </c>
      <c r="C155" s="5" t="s">
        <v>433</v>
      </c>
      <c r="D155" s="5" t="s">
        <v>432</v>
      </c>
      <c r="E155" s="5">
        <v>113</v>
      </c>
      <c r="F155" s="5">
        <v>7644</v>
      </c>
      <c r="G155" s="5">
        <v>6136</v>
      </c>
      <c r="H155" s="5">
        <v>1508</v>
      </c>
      <c r="I155" s="5">
        <v>6102</v>
      </c>
      <c r="J155" s="5">
        <v>1508</v>
      </c>
      <c r="K155" s="5">
        <v>34</v>
      </c>
      <c r="L155" s="5">
        <v>0</v>
      </c>
      <c r="M155" s="5">
        <v>544983</v>
      </c>
      <c r="N155" s="5">
        <v>2578802</v>
      </c>
      <c r="O155" s="5">
        <v>434295</v>
      </c>
      <c r="P155" s="5">
        <v>4180168</v>
      </c>
      <c r="Q155" s="5">
        <v>4561595</v>
      </c>
      <c r="R155" s="5">
        <v>61590</v>
      </c>
      <c r="S155" s="5">
        <v>5579</v>
      </c>
      <c r="T155" s="5">
        <v>2647450</v>
      </c>
      <c r="U155" s="5">
        <v>4256617</v>
      </c>
      <c r="V155" s="5">
        <v>1609167</v>
      </c>
      <c r="W155" s="5">
        <v>603</v>
      </c>
      <c r="X155" s="5">
        <v>166272</v>
      </c>
      <c r="Y155" s="5">
        <v>13724</v>
      </c>
      <c r="Z155" s="5">
        <v>135010</v>
      </c>
      <c r="AA155" s="5">
        <v>103448</v>
      </c>
    </row>
    <row r="156" spans="1:27">
      <c r="A156" s="5">
        <v>1388</v>
      </c>
      <c r="B156" s="5">
        <v>3</v>
      </c>
      <c r="C156" s="5" t="s">
        <v>434</v>
      </c>
      <c r="D156" s="5" t="s">
        <v>435</v>
      </c>
      <c r="E156" s="5">
        <v>350</v>
      </c>
      <c r="F156" s="5">
        <v>27164</v>
      </c>
      <c r="G156" s="5">
        <v>24849</v>
      </c>
      <c r="H156" s="5">
        <v>2314</v>
      </c>
      <c r="I156" s="5">
        <v>24744</v>
      </c>
      <c r="J156" s="5">
        <v>2311</v>
      </c>
      <c r="K156" s="5">
        <v>106</v>
      </c>
      <c r="L156" s="5">
        <v>3</v>
      </c>
      <c r="M156" s="5">
        <v>1886267</v>
      </c>
      <c r="N156" s="5">
        <v>10668103</v>
      </c>
      <c r="O156" s="5">
        <v>708212</v>
      </c>
      <c r="P156" s="5">
        <v>16231571</v>
      </c>
      <c r="Q156" s="5">
        <v>20067624</v>
      </c>
      <c r="R156" s="5">
        <v>870222</v>
      </c>
      <c r="S156" s="5">
        <v>47920</v>
      </c>
      <c r="T156" s="5">
        <v>10894767</v>
      </c>
      <c r="U156" s="5">
        <v>16864424</v>
      </c>
      <c r="V156" s="5">
        <v>5969657</v>
      </c>
      <c r="W156" s="5">
        <v>12573</v>
      </c>
      <c r="X156" s="5">
        <v>878022</v>
      </c>
      <c r="Y156" s="5">
        <v>72150</v>
      </c>
      <c r="Z156" s="5">
        <v>309967</v>
      </c>
      <c r="AA156" s="5">
        <v>607285</v>
      </c>
    </row>
    <row r="157" spans="1:27">
      <c r="A157" s="5">
        <v>1388</v>
      </c>
      <c r="B157" s="5">
        <v>4</v>
      </c>
      <c r="C157" s="5" t="s">
        <v>436</v>
      </c>
      <c r="D157" s="5" t="s">
        <v>435</v>
      </c>
      <c r="E157" s="5">
        <v>350</v>
      </c>
      <c r="F157" s="5">
        <v>27164</v>
      </c>
      <c r="G157" s="5">
        <v>24849</v>
      </c>
      <c r="H157" s="5">
        <v>2314</v>
      </c>
      <c r="I157" s="5">
        <v>24744</v>
      </c>
      <c r="J157" s="5">
        <v>2311</v>
      </c>
      <c r="K157" s="5">
        <v>106</v>
      </c>
      <c r="L157" s="5">
        <v>3</v>
      </c>
      <c r="M157" s="5">
        <v>1886267</v>
      </c>
      <c r="N157" s="5">
        <v>10668103</v>
      </c>
      <c r="O157" s="5">
        <v>708212</v>
      </c>
      <c r="P157" s="5">
        <v>16231571</v>
      </c>
      <c r="Q157" s="5">
        <v>20067624</v>
      </c>
      <c r="R157" s="5">
        <v>870222</v>
      </c>
      <c r="S157" s="5">
        <v>47920</v>
      </c>
      <c r="T157" s="5">
        <v>10894767</v>
      </c>
      <c r="U157" s="5">
        <v>16864424</v>
      </c>
      <c r="V157" s="5">
        <v>5969657</v>
      </c>
      <c r="W157" s="5">
        <v>12573</v>
      </c>
      <c r="X157" s="5">
        <v>878022</v>
      </c>
      <c r="Y157" s="5">
        <v>72150</v>
      </c>
      <c r="Z157" s="5">
        <v>309967</v>
      </c>
      <c r="AA157" s="5">
        <v>607285</v>
      </c>
    </row>
    <row r="158" spans="1:27">
      <c r="A158" s="5">
        <v>1388</v>
      </c>
      <c r="B158" s="5">
        <v>3</v>
      </c>
      <c r="C158" s="5" t="s">
        <v>437</v>
      </c>
      <c r="D158" s="5" t="s">
        <v>438</v>
      </c>
      <c r="E158" s="5">
        <v>47</v>
      </c>
      <c r="F158" s="5">
        <v>4379</v>
      </c>
      <c r="G158" s="5">
        <v>3426</v>
      </c>
      <c r="H158" s="5">
        <v>953</v>
      </c>
      <c r="I158" s="5">
        <v>3423</v>
      </c>
      <c r="J158" s="5">
        <v>953</v>
      </c>
      <c r="K158" s="5">
        <v>3</v>
      </c>
      <c r="L158" s="5">
        <v>0</v>
      </c>
      <c r="M158" s="5">
        <v>436605</v>
      </c>
      <c r="N158" s="5">
        <v>1770695</v>
      </c>
      <c r="O158" s="5">
        <v>257808</v>
      </c>
      <c r="P158" s="5">
        <v>2661443</v>
      </c>
      <c r="Q158" s="5">
        <v>2793907</v>
      </c>
      <c r="R158" s="5">
        <v>27004</v>
      </c>
      <c r="S158" s="5">
        <v>2739</v>
      </c>
      <c r="T158" s="5">
        <v>1807266</v>
      </c>
      <c r="U158" s="5">
        <v>2695111</v>
      </c>
      <c r="V158" s="5">
        <v>887845</v>
      </c>
      <c r="W158" s="5">
        <v>713</v>
      </c>
      <c r="X158" s="5">
        <v>70377</v>
      </c>
      <c r="Y158" s="5">
        <v>4382</v>
      </c>
      <c r="Z158" s="5">
        <v>21618</v>
      </c>
      <c r="AA158" s="5">
        <v>28828</v>
      </c>
    </row>
    <row r="159" spans="1:27">
      <c r="A159" s="5">
        <v>1388</v>
      </c>
      <c r="B159" s="5">
        <v>4</v>
      </c>
      <c r="C159" s="5" t="s">
        <v>439</v>
      </c>
      <c r="D159" s="5" t="s">
        <v>438</v>
      </c>
      <c r="E159" s="5">
        <v>47</v>
      </c>
      <c r="F159" s="5">
        <v>4379</v>
      </c>
      <c r="G159" s="5">
        <v>3426</v>
      </c>
      <c r="H159" s="5">
        <v>953</v>
      </c>
      <c r="I159" s="5">
        <v>3423</v>
      </c>
      <c r="J159" s="5">
        <v>953</v>
      </c>
      <c r="K159" s="5">
        <v>3</v>
      </c>
      <c r="L159" s="5">
        <v>0</v>
      </c>
      <c r="M159" s="5">
        <v>436605</v>
      </c>
      <c r="N159" s="5">
        <v>1770695</v>
      </c>
      <c r="O159" s="5">
        <v>257808</v>
      </c>
      <c r="P159" s="5">
        <v>2661443</v>
      </c>
      <c r="Q159" s="5">
        <v>2793907</v>
      </c>
      <c r="R159" s="5">
        <v>27004</v>
      </c>
      <c r="S159" s="5">
        <v>2739</v>
      </c>
      <c r="T159" s="5">
        <v>1807266</v>
      </c>
      <c r="U159" s="5">
        <v>2695111</v>
      </c>
      <c r="V159" s="5">
        <v>887845</v>
      </c>
      <c r="W159" s="5">
        <v>713</v>
      </c>
      <c r="X159" s="5">
        <v>70377</v>
      </c>
      <c r="Y159" s="5">
        <v>4382</v>
      </c>
      <c r="Z159" s="5">
        <v>21618</v>
      </c>
      <c r="AA159" s="5">
        <v>28828</v>
      </c>
    </row>
    <row r="160" spans="1:27">
      <c r="A160" s="5">
        <v>1388</v>
      </c>
      <c r="B160" s="5">
        <v>2</v>
      </c>
      <c r="C160" s="5" t="s">
        <v>440</v>
      </c>
      <c r="D160" s="5" t="s">
        <v>441</v>
      </c>
      <c r="E160" s="5">
        <v>1726</v>
      </c>
      <c r="F160" s="5">
        <v>98188</v>
      </c>
      <c r="G160" s="5">
        <v>91237</v>
      </c>
      <c r="H160" s="5">
        <v>6951</v>
      </c>
      <c r="I160" s="5">
        <v>90898</v>
      </c>
      <c r="J160" s="5">
        <v>6938</v>
      </c>
      <c r="K160" s="5">
        <v>339</v>
      </c>
      <c r="L160" s="5">
        <v>13</v>
      </c>
      <c r="M160" s="5">
        <v>8043585</v>
      </c>
      <c r="N160" s="5">
        <v>36044155</v>
      </c>
      <c r="O160" s="5">
        <v>12216407</v>
      </c>
      <c r="P160" s="5">
        <v>57148098</v>
      </c>
      <c r="Q160" s="5">
        <v>60433891</v>
      </c>
      <c r="R160" s="5">
        <v>2938817</v>
      </c>
      <c r="S160" s="5">
        <v>264470</v>
      </c>
      <c r="T160" s="5">
        <v>37535584</v>
      </c>
      <c r="U160" s="5">
        <v>62886224</v>
      </c>
      <c r="V160" s="5">
        <v>25350640</v>
      </c>
      <c r="W160" s="5">
        <v>112421</v>
      </c>
      <c r="X160" s="5">
        <v>1826304</v>
      </c>
      <c r="Y160" s="5">
        <v>225637</v>
      </c>
      <c r="Z160" s="5">
        <v>5140451</v>
      </c>
      <c r="AA160" s="5">
        <v>3089626</v>
      </c>
    </row>
    <row r="161" spans="1:27">
      <c r="A161" s="5">
        <v>1388</v>
      </c>
      <c r="B161" s="5">
        <v>3</v>
      </c>
      <c r="C161" s="5" t="s">
        <v>442</v>
      </c>
      <c r="D161" s="5" t="s">
        <v>443</v>
      </c>
      <c r="E161" s="5">
        <v>930</v>
      </c>
      <c r="F161" s="5">
        <v>64790</v>
      </c>
      <c r="G161" s="5">
        <v>60043</v>
      </c>
      <c r="H161" s="5">
        <v>4748</v>
      </c>
      <c r="I161" s="5">
        <v>59849</v>
      </c>
      <c r="J161" s="5">
        <v>4742</v>
      </c>
      <c r="K161" s="5">
        <v>194</v>
      </c>
      <c r="L161" s="5">
        <v>6</v>
      </c>
      <c r="M161" s="5">
        <v>5409971</v>
      </c>
      <c r="N161" s="5">
        <v>28205216</v>
      </c>
      <c r="O161" s="5">
        <v>10964028</v>
      </c>
      <c r="P161" s="5">
        <v>45167173</v>
      </c>
      <c r="Q161" s="5">
        <v>45962137</v>
      </c>
      <c r="R161" s="5">
        <v>2555839</v>
      </c>
      <c r="S161" s="5">
        <v>228259</v>
      </c>
      <c r="T161" s="5">
        <v>29290445</v>
      </c>
      <c r="U161" s="5">
        <v>49424847</v>
      </c>
      <c r="V161" s="5">
        <v>20134402</v>
      </c>
      <c r="W161" s="5">
        <v>85475</v>
      </c>
      <c r="X161" s="5">
        <v>1375873</v>
      </c>
      <c r="Y161" s="5">
        <v>177303</v>
      </c>
      <c r="Z161" s="5">
        <v>5035844</v>
      </c>
      <c r="AA161" s="5">
        <v>2753130</v>
      </c>
    </row>
    <row r="162" spans="1:27">
      <c r="A162" s="5">
        <v>1388</v>
      </c>
      <c r="B162" s="5">
        <v>4</v>
      </c>
      <c r="C162" s="5" t="s">
        <v>444</v>
      </c>
      <c r="D162" s="5" t="s">
        <v>445</v>
      </c>
      <c r="E162" s="5">
        <v>46</v>
      </c>
      <c r="F162" s="5">
        <v>9436</v>
      </c>
      <c r="G162" s="5">
        <v>8877</v>
      </c>
      <c r="H162" s="5">
        <v>559</v>
      </c>
      <c r="I162" s="5">
        <v>8861</v>
      </c>
      <c r="J162" s="5">
        <v>559</v>
      </c>
      <c r="K162" s="5">
        <v>16</v>
      </c>
      <c r="L162" s="5">
        <v>0</v>
      </c>
      <c r="M162" s="5">
        <v>1372506</v>
      </c>
      <c r="N162" s="5">
        <v>10733743</v>
      </c>
      <c r="O162" s="5">
        <v>5728060</v>
      </c>
      <c r="P162" s="5">
        <v>17861506</v>
      </c>
      <c r="Q162" s="5">
        <v>16217255</v>
      </c>
      <c r="R162" s="5">
        <v>179055</v>
      </c>
      <c r="S162" s="5">
        <v>18812</v>
      </c>
      <c r="T162" s="5">
        <v>11201216</v>
      </c>
      <c r="U162" s="5">
        <v>20609811</v>
      </c>
      <c r="V162" s="5">
        <v>9408595</v>
      </c>
      <c r="W162" s="5">
        <v>51935</v>
      </c>
      <c r="X162" s="5">
        <v>334103</v>
      </c>
      <c r="Y162" s="5">
        <v>79984</v>
      </c>
      <c r="Z162" s="5">
        <v>3907646</v>
      </c>
      <c r="AA162" s="5">
        <v>1523431</v>
      </c>
    </row>
    <row r="163" spans="1:27">
      <c r="A163" s="5">
        <v>1388</v>
      </c>
      <c r="B163" s="5">
        <v>4</v>
      </c>
      <c r="C163" s="5" t="s">
        <v>446</v>
      </c>
      <c r="D163" s="5" t="s">
        <v>447</v>
      </c>
      <c r="E163" s="5">
        <v>12</v>
      </c>
      <c r="F163" s="5">
        <v>2930</v>
      </c>
      <c r="G163" s="5">
        <v>2704</v>
      </c>
      <c r="H163" s="5">
        <v>226</v>
      </c>
      <c r="I163" s="5">
        <v>2693</v>
      </c>
      <c r="J163" s="5">
        <v>226</v>
      </c>
      <c r="K163" s="5">
        <v>11</v>
      </c>
      <c r="L163" s="5">
        <v>0</v>
      </c>
      <c r="M163" s="5">
        <v>99480</v>
      </c>
      <c r="N163" s="5">
        <v>382168</v>
      </c>
      <c r="O163" s="5">
        <v>155939</v>
      </c>
      <c r="P163" s="5">
        <v>564767</v>
      </c>
      <c r="Q163" s="5">
        <v>558154</v>
      </c>
      <c r="R163" s="5">
        <v>2439</v>
      </c>
      <c r="S163" s="5">
        <v>250</v>
      </c>
      <c r="T163" s="5">
        <v>395064</v>
      </c>
      <c r="U163" s="5">
        <v>676621</v>
      </c>
      <c r="V163" s="5">
        <v>281557</v>
      </c>
      <c r="W163" s="5">
        <v>176</v>
      </c>
      <c r="X163" s="5">
        <v>13678</v>
      </c>
      <c r="Y163" s="5">
        <v>744</v>
      </c>
      <c r="Z163" s="5">
        <v>-13644</v>
      </c>
      <c r="AA163" s="5">
        <v>32417</v>
      </c>
    </row>
    <row r="164" spans="1:27">
      <c r="A164" s="5">
        <v>1388</v>
      </c>
      <c r="B164" s="5">
        <v>4</v>
      </c>
      <c r="C164" s="5" t="s">
        <v>448</v>
      </c>
      <c r="D164" s="5" t="s">
        <v>449</v>
      </c>
      <c r="E164" s="5">
        <v>251</v>
      </c>
      <c r="F164" s="5">
        <v>13432</v>
      </c>
      <c r="G164" s="5">
        <v>12453</v>
      </c>
      <c r="H164" s="5">
        <v>979</v>
      </c>
      <c r="I164" s="5">
        <v>12388</v>
      </c>
      <c r="J164" s="5">
        <v>977</v>
      </c>
      <c r="K164" s="5">
        <v>65</v>
      </c>
      <c r="L164" s="5">
        <v>2</v>
      </c>
      <c r="M164" s="5">
        <v>1051670</v>
      </c>
      <c r="N164" s="5">
        <v>3981855</v>
      </c>
      <c r="O164" s="5">
        <v>1200135</v>
      </c>
      <c r="P164" s="5">
        <v>7089278</v>
      </c>
      <c r="Q164" s="5">
        <v>7989344</v>
      </c>
      <c r="R164" s="5">
        <v>431037</v>
      </c>
      <c r="S164" s="5">
        <v>38175</v>
      </c>
      <c r="T164" s="5">
        <v>4181138</v>
      </c>
      <c r="U164" s="5">
        <v>7575155</v>
      </c>
      <c r="V164" s="5">
        <v>3394017</v>
      </c>
      <c r="W164" s="5">
        <v>9360</v>
      </c>
      <c r="X164" s="5">
        <v>309360</v>
      </c>
      <c r="Y164" s="5">
        <v>38590</v>
      </c>
      <c r="Z164" s="5">
        <v>372999</v>
      </c>
      <c r="AA164" s="5">
        <v>310505</v>
      </c>
    </row>
    <row r="165" spans="1:27">
      <c r="A165" s="5">
        <v>1388</v>
      </c>
      <c r="B165" s="5">
        <v>4</v>
      </c>
      <c r="C165" s="5" t="s">
        <v>450</v>
      </c>
      <c r="D165" s="5" t="s">
        <v>451</v>
      </c>
      <c r="E165" s="5">
        <v>57</v>
      </c>
      <c r="F165" s="5">
        <v>3267</v>
      </c>
      <c r="G165" s="5">
        <v>3098</v>
      </c>
      <c r="H165" s="5">
        <v>168</v>
      </c>
      <c r="I165" s="5">
        <v>3090</v>
      </c>
      <c r="J165" s="5">
        <v>168</v>
      </c>
      <c r="K165" s="5">
        <v>8</v>
      </c>
      <c r="L165" s="5">
        <v>0</v>
      </c>
      <c r="M165" s="5">
        <v>226073</v>
      </c>
      <c r="N165" s="5">
        <v>688226</v>
      </c>
      <c r="O165" s="5">
        <v>30914</v>
      </c>
      <c r="P165" s="5">
        <v>1229728</v>
      </c>
      <c r="Q165" s="5">
        <v>1296086</v>
      </c>
      <c r="R165" s="5">
        <v>7981</v>
      </c>
      <c r="S165" s="5">
        <v>792</v>
      </c>
      <c r="T165" s="5">
        <v>720878</v>
      </c>
      <c r="U165" s="5">
        <v>1281030</v>
      </c>
      <c r="V165" s="5">
        <v>560152</v>
      </c>
      <c r="W165" s="5">
        <v>120</v>
      </c>
      <c r="X165" s="5">
        <v>44250</v>
      </c>
      <c r="Y165" s="5">
        <v>5509</v>
      </c>
      <c r="Z165" s="5">
        <v>47465</v>
      </c>
      <c r="AA165" s="5">
        <v>50807</v>
      </c>
    </row>
    <row r="166" spans="1:27">
      <c r="A166" s="5">
        <v>1388</v>
      </c>
      <c r="B166" s="5">
        <v>4</v>
      </c>
      <c r="C166" s="5" t="s">
        <v>452</v>
      </c>
      <c r="D166" s="5" t="s">
        <v>453</v>
      </c>
      <c r="E166" s="5">
        <v>38</v>
      </c>
      <c r="F166" s="5">
        <v>2443</v>
      </c>
      <c r="G166" s="5">
        <v>2283</v>
      </c>
      <c r="H166" s="5">
        <v>161</v>
      </c>
      <c r="I166" s="5">
        <v>2280</v>
      </c>
      <c r="J166" s="5">
        <v>161</v>
      </c>
      <c r="K166" s="5">
        <v>3</v>
      </c>
      <c r="L166" s="5">
        <v>0</v>
      </c>
      <c r="M166" s="5">
        <v>163286</v>
      </c>
      <c r="N166" s="5">
        <v>492339</v>
      </c>
      <c r="O166" s="5">
        <v>47748</v>
      </c>
      <c r="P166" s="5">
        <v>797193</v>
      </c>
      <c r="Q166" s="5">
        <v>771283</v>
      </c>
      <c r="R166" s="5">
        <v>5301</v>
      </c>
      <c r="S166" s="5">
        <v>365</v>
      </c>
      <c r="T166" s="5">
        <v>519554</v>
      </c>
      <c r="U166" s="5">
        <v>779137</v>
      </c>
      <c r="V166" s="5">
        <v>259584</v>
      </c>
      <c r="W166" s="5">
        <v>1907</v>
      </c>
      <c r="X166" s="5">
        <v>16048</v>
      </c>
      <c r="Y166" s="5">
        <v>2163</v>
      </c>
      <c r="Z166" s="5">
        <v>57710</v>
      </c>
      <c r="AA166" s="5">
        <v>18303</v>
      </c>
    </row>
    <row r="167" spans="1:27">
      <c r="A167" s="5">
        <v>1388</v>
      </c>
      <c r="B167" s="5">
        <v>4</v>
      </c>
      <c r="C167" s="5" t="s">
        <v>454</v>
      </c>
      <c r="D167" s="5" t="s">
        <v>455</v>
      </c>
      <c r="E167" s="5">
        <v>132</v>
      </c>
      <c r="F167" s="5">
        <v>8679</v>
      </c>
      <c r="G167" s="5">
        <v>8112</v>
      </c>
      <c r="H167" s="5">
        <v>567</v>
      </c>
      <c r="I167" s="5">
        <v>8093</v>
      </c>
      <c r="J167" s="5">
        <v>567</v>
      </c>
      <c r="K167" s="5">
        <v>19</v>
      </c>
      <c r="L167" s="5">
        <v>0</v>
      </c>
      <c r="M167" s="5">
        <v>789129</v>
      </c>
      <c r="N167" s="5">
        <v>2180589</v>
      </c>
      <c r="O167" s="5">
        <v>738612</v>
      </c>
      <c r="P167" s="5">
        <v>4021592</v>
      </c>
      <c r="Q167" s="5">
        <v>4320159</v>
      </c>
      <c r="R167" s="5">
        <v>674388</v>
      </c>
      <c r="S167" s="5">
        <v>70430</v>
      </c>
      <c r="T167" s="5">
        <v>2290943</v>
      </c>
      <c r="U167" s="5">
        <v>4092149</v>
      </c>
      <c r="V167" s="5">
        <v>1801206</v>
      </c>
      <c r="W167" s="5">
        <v>3409</v>
      </c>
      <c r="X167" s="5">
        <v>226158</v>
      </c>
      <c r="Y167" s="5">
        <v>13014</v>
      </c>
      <c r="Z167" s="5">
        <v>-338930</v>
      </c>
      <c r="AA167" s="5">
        <v>62488</v>
      </c>
    </row>
    <row r="168" spans="1:27">
      <c r="A168" s="5">
        <v>1388</v>
      </c>
      <c r="B168" s="5">
        <v>4</v>
      </c>
      <c r="C168" s="5" t="s">
        <v>456</v>
      </c>
      <c r="D168" s="5" t="s">
        <v>457</v>
      </c>
      <c r="E168" s="5">
        <v>4</v>
      </c>
      <c r="F168" s="5">
        <v>371</v>
      </c>
      <c r="G168" s="5">
        <v>266</v>
      </c>
      <c r="H168" s="5">
        <v>105</v>
      </c>
      <c r="I168" s="5">
        <v>266</v>
      </c>
      <c r="J168" s="5">
        <v>105</v>
      </c>
      <c r="K168" s="5">
        <v>0</v>
      </c>
      <c r="L168" s="5">
        <v>0</v>
      </c>
      <c r="M168" s="5">
        <v>19239</v>
      </c>
      <c r="N168" s="5">
        <v>91902</v>
      </c>
      <c r="O168" s="5">
        <v>29502</v>
      </c>
      <c r="P168" s="5">
        <v>130759</v>
      </c>
      <c r="Q168" s="5">
        <v>129704</v>
      </c>
      <c r="R168" s="5">
        <v>0</v>
      </c>
      <c r="S168" s="5">
        <v>0</v>
      </c>
      <c r="T168" s="5">
        <v>93531</v>
      </c>
      <c r="U168" s="5">
        <v>133116</v>
      </c>
      <c r="V168" s="5">
        <v>39585</v>
      </c>
      <c r="W168" s="5">
        <v>0</v>
      </c>
      <c r="X168" s="5">
        <v>2538</v>
      </c>
      <c r="Y168" s="5">
        <v>4</v>
      </c>
      <c r="Z168" s="5">
        <v>2056</v>
      </c>
      <c r="AA168" s="5">
        <v>3083</v>
      </c>
    </row>
    <row r="169" spans="1:27">
      <c r="A169" s="5">
        <v>1388</v>
      </c>
      <c r="B169" s="5">
        <v>4</v>
      </c>
      <c r="C169" s="5" t="s">
        <v>458</v>
      </c>
      <c r="D169" s="5" t="s">
        <v>459</v>
      </c>
      <c r="E169" s="5">
        <v>391</v>
      </c>
      <c r="F169" s="5">
        <v>24233</v>
      </c>
      <c r="G169" s="5">
        <v>22250</v>
      </c>
      <c r="H169" s="5">
        <v>1983</v>
      </c>
      <c r="I169" s="5">
        <v>22178</v>
      </c>
      <c r="J169" s="5">
        <v>1979</v>
      </c>
      <c r="K169" s="5">
        <v>72</v>
      </c>
      <c r="L169" s="5">
        <v>4</v>
      </c>
      <c r="M169" s="5">
        <v>1688588</v>
      </c>
      <c r="N169" s="5">
        <v>9654395</v>
      </c>
      <c r="O169" s="5">
        <v>3033117</v>
      </c>
      <c r="P169" s="5">
        <v>13472350</v>
      </c>
      <c r="Q169" s="5">
        <v>14680152</v>
      </c>
      <c r="R169" s="5">
        <v>1255638</v>
      </c>
      <c r="S169" s="5">
        <v>99434</v>
      </c>
      <c r="T169" s="5">
        <v>9888121</v>
      </c>
      <c r="U169" s="5">
        <v>14277827</v>
      </c>
      <c r="V169" s="5">
        <v>4389706</v>
      </c>
      <c r="W169" s="5">
        <v>18568</v>
      </c>
      <c r="X169" s="5">
        <v>429738</v>
      </c>
      <c r="Y169" s="5">
        <v>37296</v>
      </c>
      <c r="Z169" s="5">
        <v>1000541</v>
      </c>
      <c r="AA169" s="5">
        <v>752097</v>
      </c>
    </row>
    <row r="170" spans="1:27">
      <c r="A170" s="5">
        <v>1388</v>
      </c>
      <c r="B170" s="5">
        <v>3</v>
      </c>
      <c r="C170" s="5" t="s">
        <v>460</v>
      </c>
      <c r="D170" s="5" t="s">
        <v>461</v>
      </c>
      <c r="E170" s="5">
        <v>796</v>
      </c>
      <c r="F170" s="5">
        <v>33398</v>
      </c>
      <c r="G170" s="5">
        <v>31194</v>
      </c>
      <c r="H170" s="5">
        <v>2204</v>
      </c>
      <c r="I170" s="5">
        <v>31049</v>
      </c>
      <c r="J170" s="5">
        <v>2197</v>
      </c>
      <c r="K170" s="5">
        <v>145</v>
      </c>
      <c r="L170" s="5">
        <v>7</v>
      </c>
      <c r="M170" s="5">
        <v>2633614</v>
      </c>
      <c r="N170" s="5">
        <v>7838940</v>
      </c>
      <c r="O170" s="5">
        <v>1252379</v>
      </c>
      <c r="P170" s="5">
        <v>11980926</v>
      </c>
      <c r="Q170" s="5">
        <v>14471754</v>
      </c>
      <c r="R170" s="5">
        <v>382978</v>
      </c>
      <c r="S170" s="5">
        <v>36211</v>
      </c>
      <c r="T170" s="5">
        <v>8245139</v>
      </c>
      <c r="U170" s="5">
        <v>13461377</v>
      </c>
      <c r="V170" s="5">
        <v>5216239</v>
      </c>
      <c r="W170" s="5">
        <v>26945</v>
      </c>
      <c r="X170" s="5">
        <v>450430</v>
      </c>
      <c r="Y170" s="5">
        <v>48334</v>
      </c>
      <c r="Z170" s="5">
        <v>104607</v>
      </c>
      <c r="AA170" s="5">
        <v>336495</v>
      </c>
    </row>
    <row r="171" spans="1:27">
      <c r="A171" s="5">
        <v>1388</v>
      </c>
      <c r="B171" s="5">
        <v>4</v>
      </c>
      <c r="C171" s="5" t="s">
        <v>462</v>
      </c>
      <c r="D171" s="5" t="s">
        <v>463</v>
      </c>
      <c r="E171" s="5">
        <v>194</v>
      </c>
      <c r="F171" s="5">
        <v>7666</v>
      </c>
      <c r="G171" s="5">
        <v>7195</v>
      </c>
      <c r="H171" s="5">
        <v>471</v>
      </c>
      <c r="I171" s="5">
        <v>7158</v>
      </c>
      <c r="J171" s="5">
        <v>471</v>
      </c>
      <c r="K171" s="5">
        <v>37</v>
      </c>
      <c r="L171" s="5">
        <v>0</v>
      </c>
      <c r="M171" s="5">
        <v>574371</v>
      </c>
      <c r="N171" s="5">
        <v>1329026</v>
      </c>
      <c r="O171" s="5">
        <v>281093</v>
      </c>
      <c r="P171" s="5">
        <v>2408340</v>
      </c>
      <c r="Q171" s="5">
        <v>3077239</v>
      </c>
      <c r="R171" s="5">
        <v>180301</v>
      </c>
      <c r="S171" s="5">
        <v>18538</v>
      </c>
      <c r="T171" s="5">
        <v>1401253</v>
      </c>
      <c r="U171" s="5">
        <v>2321835</v>
      </c>
      <c r="V171" s="5">
        <v>920582</v>
      </c>
      <c r="W171" s="5">
        <v>6125</v>
      </c>
      <c r="X171" s="5">
        <v>112068</v>
      </c>
      <c r="Y171" s="5">
        <v>10146</v>
      </c>
      <c r="Z171" s="5">
        <v>-219144</v>
      </c>
      <c r="AA171" s="5">
        <v>82587</v>
      </c>
    </row>
    <row r="172" spans="1:27">
      <c r="A172" s="5">
        <v>1388</v>
      </c>
      <c r="B172" s="5">
        <v>4</v>
      </c>
      <c r="C172" s="5" t="s">
        <v>464</v>
      </c>
      <c r="D172" s="5" t="s">
        <v>465</v>
      </c>
      <c r="E172" s="5">
        <v>120</v>
      </c>
      <c r="F172" s="5">
        <v>5283</v>
      </c>
      <c r="G172" s="5">
        <v>4950</v>
      </c>
      <c r="H172" s="5">
        <v>333</v>
      </c>
      <c r="I172" s="5">
        <v>4919</v>
      </c>
      <c r="J172" s="5">
        <v>333</v>
      </c>
      <c r="K172" s="5">
        <v>31</v>
      </c>
      <c r="L172" s="5">
        <v>0</v>
      </c>
      <c r="M172" s="5">
        <v>411521</v>
      </c>
      <c r="N172" s="5">
        <v>1209018</v>
      </c>
      <c r="O172" s="5">
        <v>233083</v>
      </c>
      <c r="P172" s="5">
        <v>1884693</v>
      </c>
      <c r="Q172" s="5">
        <v>1974204</v>
      </c>
      <c r="R172" s="5">
        <v>38859</v>
      </c>
      <c r="S172" s="5">
        <v>4032</v>
      </c>
      <c r="T172" s="5">
        <v>1308067</v>
      </c>
      <c r="U172" s="5">
        <v>2238234</v>
      </c>
      <c r="V172" s="5">
        <v>930167</v>
      </c>
      <c r="W172" s="5">
        <v>1146</v>
      </c>
      <c r="X172" s="5">
        <v>46123</v>
      </c>
      <c r="Y172" s="5">
        <v>8957</v>
      </c>
      <c r="Z172" s="5">
        <v>33779</v>
      </c>
      <c r="AA172" s="5">
        <v>70991</v>
      </c>
    </row>
    <row r="173" spans="1:27">
      <c r="A173" s="5">
        <v>1388</v>
      </c>
      <c r="B173" s="5">
        <v>4</v>
      </c>
      <c r="C173" s="5" t="s">
        <v>466</v>
      </c>
      <c r="D173" s="5" t="s">
        <v>467</v>
      </c>
      <c r="E173" s="5">
        <v>14</v>
      </c>
      <c r="F173" s="5">
        <v>635</v>
      </c>
      <c r="G173" s="5">
        <v>601</v>
      </c>
      <c r="H173" s="5">
        <v>34</v>
      </c>
      <c r="I173" s="5">
        <v>595</v>
      </c>
      <c r="J173" s="5">
        <v>34</v>
      </c>
      <c r="K173" s="5">
        <v>6</v>
      </c>
      <c r="L173" s="5">
        <v>0</v>
      </c>
      <c r="M173" s="5">
        <v>66611</v>
      </c>
      <c r="N173" s="5">
        <v>163099</v>
      </c>
      <c r="O173" s="5">
        <v>43916</v>
      </c>
      <c r="P173" s="5">
        <v>248281</v>
      </c>
      <c r="Q173" s="5">
        <v>371531</v>
      </c>
      <c r="R173" s="5">
        <v>0</v>
      </c>
      <c r="S173" s="5">
        <v>0</v>
      </c>
      <c r="T173" s="5">
        <v>170991</v>
      </c>
      <c r="U173" s="5">
        <v>354718</v>
      </c>
      <c r="V173" s="5">
        <v>183726</v>
      </c>
      <c r="W173" s="5">
        <v>18</v>
      </c>
      <c r="X173" s="5">
        <v>7109</v>
      </c>
      <c r="Y173" s="5">
        <v>1139</v>
      </c>
      <c r="Z173" s="5">
        <v>94269</v>
      </c>
      <c r="AA173" s="5">
        <v>5480</v>
      </c>
    </row>
    <row r="174" spans="1:27">
      <c r="A174" s="5">
        <v>1388</v>
      </c>
      <c r="B174" s="5">
        <v>4</v>
      </c>
      <c r="C174" s="5" t="s">
        <v>468</v>
      </c>
      <c r="D174" s="5" t="s">
        <v>469</v>
      </c>
      <c r="E174" s="5">
        <v>117</v>
      </c>
      <c r="F174" s="5">
        <v>7584</v>
      </c>
      <c r="G174" s="5">
        <v>7165</v>
      </c>
      <c r="H174" s="5">
        <v>419</v>
      </c>
      <c r="I174" s="5">
        <v>7153</v>
      </c>
      <c r="J174" s="5">
        <v>418</v>
      </c>
      <c r="K174" s="5">
        <v>11</v>
      </c>
      <c r="L174" s="5">
        <v>1</v>
      </c>
      <c r="M174" s="5">
        <v>626106</v>
      </c>
      <c r="N174" s="5">
        <v>2861297</v>
      </c>
      <c r="O174" s="5">
        <v>374018</v>
      </c>
      <c r="P174" s="5">
        <v>3907282</v>
      </c>
      <c r="Q174" s="5">
        <v>4913516</v>
      </c>
      <c r="R174" s="5">
        <v>82547</v>
      </c>
      <c r="S174" s="5">
        <v>6017</v>
      </c>
      <c r="T174" s="5">
        <v>2954860</v>
      </c>
      <c r="U174" s="5">
        <v>4371162</v>
      </c>
      <c r="V174" s="5">
        <v>1416302</v>
      </c>
      <c r="W174" s="5">
        <v>1046</v>
      </c>
      <c r="X174" s="5">
        <v>115460</v>
      </c>
      <c r="Y174" s="5">
        <v>10877</v>
      </c>
      <c r="Z174" s="5">
        <v>49086</v>
      </c>
      <c r="AA174" s="5">
        <v>124165</v>
      </c>
    </row>
    <row r="175" spans="1:27">
      <c r="A175" s="5">
        <v>1388</v>
      </c>
      <c r="B175" s="5">
        <v>4</v>
      </c>
      <c r="C175" s="5" t="s">
        <v>470</v>
      </c>
      <c r="D175" s="5" t="s">
        <v>471</v>
      </c>
      <c r="E175" s="5">
        <v>117</v>
      </c>
      <c r="F175" s="5">
        <v>4603</v>
      </c>
      <c r="G175" s="5">
        <v>4276</v>
      </c>
      <c r="H175" s="5">
        <v>327</v>
      </c>
      <c r="I175" s="5">
        <v>4236</v>
      </c>
      <c r="J175" s="5">
        <v>326</v>
      </c>
      <c r="K175" s="5">
        <v>40</v>
      </c>
      <c r="L175" s="5">
        <v>1</v>
      </c>
      <c r="M175" s="5">
        <v>442661</v>
      </c>
      <c r="N175" s="5">
        <v>1006275</v>
      </c>
      <c r="O175" s="5">
        <v>224005</v>
      </c>
      <c r="P175" s="5">
        <v>1725644</v>
      </c>
      <c r="Q175" s="5">
        <v>1855310</v>
      </c>
      <c r="R175" s="5">
        <v>55418</v>
      </c>
      <c r="S175" s="5">
        <v>5100</v>
      </c>
      <c r="T175" s="5">
        <v>1072456</v>
      </c>
      <c r="U175" s="5">
        <v>1809257</v>
      </c>
      <c r="V175" s="5">
        <v>736801</v>
      </c>
      <c r="W175" s="5">
        <v>18374</v>
      </c>
      <c r="X175" s="5">
        <v>71461</v>
      </c>
      <c r="Y175" s="5">
        <v>4275</v>
      </c>
      <c r="Z175" s="5">
        <v>8479</v>
      </c>
      <c r="AA175" s="5">
        <v>-28104</v>
      </c>
    </row>
    <row r="176" spans="1:27">
      <c r="A176" s="5">
        <v>1388</v>
      </c>
      <c r="B176" s="5">
        <v>4</v>
      </c>
      <c r="C176" s="5" t="s">
        <v>472</v>
      </c>
      <c r="D176" s="5" t="s">
        <v>473</v>
      </c>
      <c r="E176" s="5">
        <v>20</v>
      </c>
      <c r="F176" s="5">
        <v>1238</v>
      </c>
      <c r="G176" s="5">
        <v>1089</v>
      </c>
      <c r="H176" s="5">
        <v>148</v>
      </c>
      <c r="I176" s="5">
        <v>1086</v>
      </c>
      <c r="J176" s="5">
        <v>147</v>
      </c>
      <c r="K176" s="5">
        <v>3</v>
      </c>
      <c r="L176" s="5">
        <v>1</v>
      </c>
      <c r="M176" s="5">
        <v>106221</v>
      </c>
      <c r="N176" s="5">
        <v>191299</v>
      </c>
      <c r="O176" s="5">
        <v>26861</v>
      </c>
      <c r="P176" s="5">
        <v>343945</v>
      </c>
      <c r="Q176" s="5">
        <v>346620</v>
      </c>
      <c r="R176" s="5">
        <v>23053</v>
      </c>
      <c r="S176" s="5">
        <v>2242</v>
      </c>
      <c r="T176" s="5">
        <v>206497</v>
      </c>
      <c r="U176" s="5">
        <v>356743</v>
      </c>
      <c r="V176" s="5">
        <v>150246</v>
      </c>
      <c r="W176" s="5">
        <v>15</v>
      </c>
      <c r="X176" s="5">
        <v>25249</v>
      </c>
      <c r="Y176" s="5">
        <v>2719</v>
      </c>
      <c r="Z176" s="5">
        <v>1861</v>
      </c>
      <c r="AA176" s="5">
        <v>8293</v>
      </c>
    </row>
    <row r="177" spans="1:27">
      <c r="A177" s="5">
        <v>1388</v>
      </c>
      <c r="B177" s="5">
        <v>4</v>
      </c>
      <c r="C177" s="5" t="s">
        <v>474</v>
      </c>
      <c r="D177" s="5" t="s">
        <v>475</v>
      </c>
      <c r="E177" s="5">
        <v>213</v>
      </c>
      <c r="F177" s="5">
        <v>6390</v>
      </c>
      <c r="G177" s="5">
        <v>5919</v>
      </c>
      <c r="H177" s="5">
        <v>471</v>
      </c>
      <c r="I177" s="5">
        <v>5902</v>
      </c>
      <c r="J177" s="5">
        <v>467</v>
      </c>
      <c r="K177" s="5">
        <v>17</v>
      </c>
      <c r="L177" s="5">
        <v>4</v>
      </c>
      <c r="M177" s="5">
        <v>406123</v>
      </c>
      <c r="N177" s="5">
        <v>1078925</v>
      </c>
      <c r="O177" s="5">
        <v>69402</v>
      </c>
      <c r="P177" s="5">
        <v>1462740</v>
      </c>
      <c r="Q177" s="5">
        <v>1933334</v>
      </c>
      <c r="R177" s="5">
        <v>2800</v>
      </c>
      <c r="S177" s="5">
        <v>283</v>
      </c>
      <c r="T177" s="5">
        <v>1131014</v>
      </c>
      <c r="U177" s="5">
        <v>2009428</v>
      </c>
      <c r="V177" s="5">
        <v>878414</v>
      </c>
      <c r="W177" s="5">
        <v>222</v>
      </c>
      <c r="X177" s="5">
        <v>72960</v>
      </c>
      <c r="Y177" s="5">
        <v>10221</v>
      </c>
      <c r="Z177" s="5">
        <v>136276</v>
      </c>
      <c r="AA177" s="5">
        <v>73084</v>
      </c>
    </row>
    <row r="178" spans="1:27">
      <c r="A178" s="5">
        <v>1388</v>
      </c>
      <c r="B178" s="5">
        <v>2</v>
      </c>
      <c r="C178" s="5" t="s">
        <v>476</v>
      </c>
      <c r="D178" s="5" t="s">
        <v>477</v>
      </c>
      <c r="E178" s="5">
        <v>942</v>
      </c>
      <c r="F178" s="5">
        <v>161376</v>
      </c>
      <c r="G178" s="5">
        <v>149717</v>
      </c>
      <c r="H178" s="5">
        <v>11659</v>
      </c>
      <c r="I178" s="5">
        <v>149617</v>
      </c>
      <c r="J178" s="5">
        <v>11654</v>
      </c>
      <c r="K178" s="5">
        <v>100</v>
      </c>
      <c r="L178" s="5">
        <v>5</v>
      </c>
      <c r="M178" s="5">
        <v>18893603</v>
      </c>
      <c r="N178" s="5">
        <v>202271276</v>
      </c>
      <c r="O178" s="5">
        <v>35768051</v>
      </c>
      <c r="P178" s="5">
        <v>284861204</v>
      </c>
      <c r="Q178" s="5">
        <v>288658854</v>
      </c>
      <c r="R178" s="5">
        <v>3841832</v>
      </c>
      <c r="S178" s="5">
        <v>362623</v>
      </c>
      <c r="T178" s="5">
        <v>209541872</v>
      </c>
      <c r="U178" s="5">
        <v>290786140</v>
      </c>
      <c r="V178" s="5">
        <v>81244268</v>
      </c>
      <c r="W178" s="5">
        <v>101725</v>
      </c>
      <c r="X178" s="5">
        <v>9996018</v>
      </c>
      <c r="Y178" s="5">
        <v>4697669</v>
      </c>
      <c r="Z178" s="5">
        <v>760109</v>
      </c>
      <c r="AA178" s="5">
        <v>5878497</v>
      </c>
    </row>
    <row r="179" spans="1:27">
      <c r="A179" s="5">
        <v>1388</v>
      </c>
      <c r="B179" s="5">
        <v>3</v>
      </c>
      <c r="C179" s="5" t="s">
        <v>478</v>
      </c>
      <c r="D179" s="5" t="s">
        <v>479</v>
      </c>
      <c r="E179" s="5">
        <v>91</v>
      </c>
      <c r="F179" s="5">
        <v>71948</v>
      </c>
      <c r="G179" s="5">
        <v>69636</v>
      </c>
      <c r="H179" s="5">
        <v>2312</v>
      </c>
      <c r="I179" s="5">
        <v>69636</v>
      </c>
      <c r="J179" s="5">
        <v>2312</v>
      </c>
      <c r="K179" s="5">
        <v>0</v>
      </c>
      <c r="L179" s="5">
        <v>0</v>
      </c>
      <c r="M179" s="5">
        <v>11648813</v>
      </c>
      <c r="N179" s="5">
        <v>151230634</v>
      </c>
      <c r="O179" s="5">
        <v>26112744</v>
      </c>
      <c r="P179" s="5">
        <v>209662368</v>
      </c>
      <c r="Q179" s="5">
        <v>210819592</v>
      </c>
      <c r="R179" s="5">
        <v>3259058</v>
      </c>
      <c r="S179" s="5">
        <v>328459</v>
      </c>
      <c r="T179" s="5">
        <v>157370252</v>
      </c>
      <c r="U179" s="5">
        <v>214479146</v>
      </c>
      <c r="V179" s="5">
        <v>57108894</v>
      </c>
      <c r="W179" s="5">
        <v>13238</v>
      </c>
      <c r="X179" s="5">
        <v>8577856</v>
      </c>
      <c r="Y179" s="5">
        <v>4578736</v>
      </c>
      <c r="Z179" s="5">
        <v>-189663</v>
      </c>
      <c r="AA179" s="5">
        <v>4488645</v>
      </c>
    </row>
    <row r="180" spans="1:27">
      <c r="A180" s="5">
        <v>1388</v>
      </c>
      <c r="B180" s="5">
        <v>4</v>
      </c>
      <c r="C180" s="5" t="s">
        <v>480</v>
      </c>
      <c r="D180" s="5" t="s">
        <v>479</v>
      </c>
      <c r="E180" s="5">
        <v>91</v>
      </c>
      <c r="F180" s="5">
        <v>71948</v>
      </c>
      <c r="G180" s="5">
        <v>69636</v>
      </c>
      <c r="H180" s="5">
        <v>2312</v>
      </c>
      <c r="I180" s="5">
        <v>69636</v>
      </c>
      <c r="J180" s="5">
        <v>2312</v>
      </c>
      <c r="K180" s="5">
        <v>0</v>
      </c>
      <c r="L180" s="5">
        <v>0</v>
      </c>
      <c r="M180" s="5">
        <v>11648813</v>
      </c>
      <c r="N180" s="5">
        <v>151230634</v>
      </c>
      <c r="O180" s="5">
        <v>26112744</v>
      </c>
      <c r="P180" s="5">
        <v>209662368</v>
      </c>
      <c r="Q180" s="5">
        <v>210819592</v>
      </c>
      <c r="R180" s="5">
        <v>3259058</v>
      </c>
      <c r="S180" s="5">
        <v>328459</v>
      </c>
      <c r="T180" s="5">
        <v>157370252</v>
      </c>
      <c r="U180" s="5">
        <v>214479146</v>
      </c>
      <c r="V180" s="5">
        <v>57108894</v>
      </c>
      <c r="W180" s="5">
        <v>13238</v>
      </c>
      <c r="X180" s="5">
        <v>8577856</v>
      </c>
      <c r="Y180" s="5">
        <v>4578736</v>
      </c>
      <c r="Z180" s="5">
        <v>-189663</v>
      </c>
      <c r="AA180" s="5">
        <v>4488645</v>
      </c>
    </row>
    <row r="181" spans="1:27">
      <c r="A181" s="5">
        <v>1388</v>
      </c>
      <c r="B181" s="5">
        <v>3</v>
      </c>
      <c r="C181" s="5" t="s">
        <v>481</v>
      </c>
      <c r="D181" s="5" t="s">
        <v>482</v>
      </c>
      <c r="E181" s="5">
        <v>81</v>
      </c>
      <c r="F181" s="5">
        <v>6339</v>
      </c>
      <c r="G181" s="5">
        <v>6055</v>
      </c>
      <c r="H181" s="5">
        <v>284</v>
      </c>
      <c r="I181" s="5">
        <v>6041</v>
      </c>
      <c r="J181" s="5">
        <v>283</v>
      </c>
      <c r="K181" s="5">
        <v>15</v>
      </c>
      <c r="L181" s="5">
        <v>1</v>
      </c>
      <c r="M181" s="5">
        <v>513948</v>
      </c>
      <c r="N181" s="5">
        <v>4437990</v>
      </c>
      <c r="O181" s="5">
        <v>1013634</v>
      </c>
      <c r="P181" s="5">
        <v>6434344</v>
      </c>
      <c r="Q181" s="5">
        <v>8928299</v>
      </c>
      <c r="R181" s="5">
        <v>179902</v>
      </c>
      <c r="S181" s="5">
        <v>9823</v>
      </c>
      <c r="T181" s="5">
        <v>4575826</v>
      </c>
      <c r="U181" s="5">
        <v>6385376</v>
      </c>
      <c r="V181" s="5">
        <v>1809550</v>
      </c>
      <c r="W181" s="5">
        <v>76879</v>
      </c>
      <c r="X181" s="5">
        <v>75618</v>
      </c>
      <c r="Y181" s="5">
        <v>5207</v>
      </c>
      <c r="Z181" s="5">
        <v>42663</v>
      </c>
      <c r="AA181" s="5">
        <v>45531</v>
      </c>
    </row>
    <row r="182" spans="1:27">
      <c r="A182" s="5">
        <v>1388</v>
      </c>
      <c r="B182" s="5">
        <v>4</v>
      </c>
      <c r="C182" s="5" t="s">
        <v>483</v>
      </c>
      <c r="D182" s="5" t="s">
        <v>482</v>
      </c>
      <c r="E182" s="5">
        <v>81</v>
      </c>
      <c r="F182" s="5">
        <v>6339</v>
      </c>
      <c r="G182" s="5">
        <v>6055</v>
      </c>
      <c r="H182" s="5">
        <v>284</v>
      </c>
      <c r="I182" s="5">
        <v>6041</v>
      </c>
      <c r="J182" s="5">
        <v>283</v>
      </c>
      <c r="K182" s="5">
        <v>15</v>
      </c>
      <c r="L182" s="5">
        <v>1</v>
      </c>
      <c r="M182" s="5">
        <v>513948</v>
      </c>
      <c r="N182" s="5">
        <v>4437990</v>
      </c>
      <c r="O182" s="5">
        <v>1013634</v>
      </c>
      <c r="P182" s="5">
        <v>6434344</v>
      </c>
      <c r="Q182" s="5">
        <v>8928299</v>
      </c>
      <c r="R182" s="5">
        <v>179902</v>
      </c>
      <c r="S182" s="5">
        <v>9823</v>
      </c>
      <c r="T182" s="5">
        <v>4575826</v>
      </c>
      <c r="U182" s="5">
        <v>6385376</v>
      </c>
      <c r="V182" s="5">
        <v>1809550</v>
      </c>
      <c r="W182" s="5">
        <v>76879</v>
      </c>
      <c r="X182" s="5">
        <v>75618</v>
      </c>
      <c r="Y182" s="5">
        <v>5207</v>
      </c>
      <c r="Z182" s="5">
        <v>42663</v>
      </c>
      <c r="AA182" s="5">
        <v>45531</v>
      </c>
    </row>
    <row r="183" spans="1:27">
      <c r="A183" s="5">
        <v>1388</v>
      </c>
      <c r="B183" s="5">
        <v>3</v>
      </c>
      <c r="C183" s="5" t="s">
        <v>484</v>
      </c>
      <c r="D183" s="5" t="s">
        <v>485</v>
      </c>
      <c r="E183" s="5">
        <v>770</v>
      </c>
      <c r="F183" s="5">
        <v>83089</v>
      </c>
      <c r="G183" s="5">
        <v>74025</v>
      </c>
      <c r="H183" s="5">
        <v>9064</v>
      </c>
      <c r="I183" s="5">
        <v>73940</v>
      </c>
      <c r="J183" s="5">
        <v>9060</v>
      </c>
      <c r="K183" s="5">
        <v>85</v>
      </c>
      <c r="L183" s="5">
        <v>4</v>
      </c>
      <c r="M183" s="5">
        <v>6730841</v>
      </c>
      <c r="N183" s="5">
        <v>46602652</v>
      </c>
      <c r="O183" s="5">
        <v>8641673</v>
      </c>
      <c r="P183" s="5">
        <v>68764492</v>
      </c>
      <c r="Q183" s="5">
        <v>68910963</v>
      </c>
      <c r="R183" s="5">
        <v>402871</v>
      </c>
      <c r="S183" s="5">
        <v>24342</v>
      </c>
      <c r="T183" s="5">
        <v>47595794</v>
      </c>
      <c r="U183" s="5">
        <v>69921618</v>
      </c>
      <c r="V183" s="5">
        <v>22325824</v>
      </c>
      <c r="W183" s="5">
        <v>11608</v>
      </c>
      <c r="X183" s="5">
        <v>1342543</v>
      </c>
      <c r="Y183" s="5">
        <v>113727</v>
      </c>
      <c r="Z183" s="5">
        <v>907109</v>
      </c>
      <c r="AA183" s="5">
        <v>1344321</v>
      </c>
    </row>
    <row r="184" spans="1:27">
      <c r="A184" s="5">
        <v>1388</v>
      </c>
      <c r="B184" s="5">
        <v>4</v>
      </c>
      <c r="C184" s="5" t="s">
        <v>486</v>
      </c>
      <c r="D184" s="5" t="s">
        <v>485</v>
      </c>
      <c r="E184" s="5">
        <v>770</v>
      </c>
      <c r="F184" s="5">
        <v>83089</v>
      </c>
      <c r="G184" s="5">
        <v>74025</v>
      </c>
      <c r="H184" s="5">
        <v>9064</v>
      </c>
      <c r="I184" s="5">
        <v>73940</v>
      </c>
      <c r="J184" s="5">
        <v>9060</v>
      </c>
      <c r="K184" s="5">
        <v>85</v>
      </c>
      <c r="L184" s="5">
        <v>4</v>
      </c>
      <c r="M184" s="5">
        <v>6730841</v>
      </c>
      <c r="N184" s="5">
        <v>46602652</v>
      </c>
      <c r="O184" s="5">
        <v>8641673</v>
      </c>
      <c r="P184" s="5">
        <v>68764492</v>
      </c>
      <c r="Q184" s="5">
        <v>68910963</v>
      </c>
      <c r="R184" s="5">
        <v>402871</v>
      </c>
      <c r="S184" s="5">
        <v>24342</v>
      </c>
      <c r="T184" s="5">
        <v>47595794</v>
      </c>
      <c r="U184" s="5">
        <v>69921618</v>
      </c>
      <c r="V184" s="5">
        <v>22325824</v>
      </c>
      <c r="W184" s="5">
        <v>11608</v>
      </c>
      <c r="X184" s="5">
        <v>1342543</v>
      </c>
      <c r="Y184" s="5">
        <v>113727</v>
      </c>
      <c r="Z184" s="5">
        <v>907109</v>
      </c>
      <c r="AA184" s="5">
        <v>1344321</v>
      </c>
    </row>
    <row r="185" spans="1:27">
      <c r="A185" s="5">
        <v>1388</v>
      </c>
      <c r="B185" s="5">
        <v>2</v>
      </c>
      <c r="C185" s="5" t="s">
        <v>487</v>
      </c>
      <c r="D185" s="5" t="s">
        <v>488</v>
      </c>
      <c r="E185" s="5">
        <v>239</v>
      </c>
      <c r="F185" s="5">
        <v>21103</v>
      </c>
      <c r="G185" s="5">
        <v>20214</v>
      </c>
      <c r="H185" s="5">
        <v>889</v>
      </c>
      <c r="I185" s="5">
        <v>20158</v>
      </c>
      <c r="J185" s="5">
        <v>889</v>
      </c>
      <c r="K185" s="5">
        <v>57</v>
      </c>
      <c r="L185" s="5">
        <v>0</v>
      </c>
      <c r="M185" s="5">
        <v>1942675</v>
      </c>
      <c r="N185" s="5">
        <v>9421284</v>
      </c>
      <c r="O185" s="5">
        <v>2196092</v>
      </c>
      <c r="P185" s="5">
        <v>13831784</v>
      </c>
      <c r="Q185" s="5">
        <v>17774100</v>
      </c>
      <c r="R185" s="5">
        <v>111797</v>
      </c>
      <c r="S185" s="5">
        <v>11434</v>
      </c>
      <c r="T185" s="5">
        <v>12292002</v>
      </c>
      <c r="U185" s="5">
        <v>17100413</v>
      </c>
      <c r="V185" s="5">
        <v>4808412</v>
      </c>
      <c r="W185" s="5">
        <v>68308</v>
      </c>
      <c r="X185" s="5">
        <v>496477</v>
      </c>
      <c r="Y185" s="5">
        <v>29287</v>
      </c>
      <c r="Z185" s="5">
        <v>825552</v>
      </c>
      <c r="AA185" s="5">
        <v>1329656</v>
      </c>
    </row>
    <row r="186" spans="1:27">
      <c r="A186" s="5">
        <v>1388</v>
      </c>
      <c r="B186" s="5">
        <v>3</v>
      </c>
      <c r="C186" s="5" t="s">
        <v>489</v>
      </c>
      <c r="D186" s="5" t="s">
        <v>490</v>
      </c>
      <c r="E186" s="5">
        <v>61</v>
      </c>
      <c r="F186" s="5">
        <v>8371</v>
      </c>
      <c r="G186" s="5">
        <v>8088</v>
      </c>
      <c r="H186" s="5">
        <v>283</v>
      </c>
      <c r="I186" s="5">
        <v>8066</v>
      </c>
      <c r="J186" s="5">
        <v>283</v>
      </c>
      <c r="K186" s="5">
        <v>22</v>
      </c>
      <c r="L186" s="5">
        <v>0</v>
      </c>
      <c r="M186" s="5">
        <v>751323</v>
      </c>
      <c r="N186" s="5">
        <v>4472035</v>
      </c>
      <c r="O186" s="5">
        <v>194369</v>
      </c>
      <c r="P186" s="5">
        <v>6712661</v>
      </c>
      <c r="Q186" s="5">
        <v>10319267</v>
      </c>
      <c r="R186" s="5">
        <v>3493</v>
      </c>
      <c r="S186" s="5">
        <v>353</v>
      </c>
      <c r="T186" s="5">
        <v>7240167</v>
      </c>
      <c r="U186" s="5">
        <v>9458874</v>
      </c>
      <c r="V186" s="5">
        <v>2218707</v>
      </c>
      <c r="W186" s="5">
        <v>5702</v>
      </c>
      <c r="X186" s="5">
        <v>205439</v>
      </c>
      <c r="Y186" s="5">
        <v>2744</v>
      </c>
      <c r="Z186" s="5">
        <v>346731</v>
      </c>
      <c r="AA186" s="5">
        <v>1003585</v>
      </c>
    </row>
    <row r="187" spans="1:27">
      <c r="A187" s="5">
        <v>1388</v>
      </c>
      <c r="B187" s="5">
        <v>4</v>
      </c>
      <c r="C187" s="5" t="s">
        <v>491</v>
      </c>
      <c r="D187" s="5" t="s">
        <v>492</v>
      </c>
      <c r="E187" s="5">
        <v>51</v>
      </c>
      <c r="F187" s="5">
        <v>8123</v>
      </c>
      <c r="G187" s="5">
        <v>7840</v>
      </c>
      <c r="H187" s="5">
        <v>283</v>
      </c>
      <c r="I187" s="5">
        <v>7824</v>
      </c>
      <c r="J187" s="5">
        <v>283</v>
      </c>
      <c r="K187" s="5">
        <v>16</v>
      </c>
      <c r="L187" s="5">
        <v>0</v>
      </c>
      <c r="M187" s="5">
        <v>738131</v>
      </c>
      <c r="N187" s="5">
        <v>4439911</v>
      </c>
      <c r="O187" s="5">
        <v>190151</v>
      </c>
      <c r="P187" s="5">
        <v>6660700</v>
      </c>
      <c r="Q187" s="5">
        <v>10265720</v>
      </c>
      <c r="R187" s="5">
        <v>3493</v>
      </c>
      <c r="S187" s="5">
        <v>353</v>
      </c>
      <c r="T187" s="5">
        <v>7205678</v>
      </c>
      <c r="U187" s="5">
        <v>9396901</v>
      </c>
      <c r="V187" s="5">
        <v>2191223</v>
      </c>
      <c r="W187" s="5">
        <v>5697</v>
      </c>
      <c r="X187" s="5">
        <v>204674</v>
      </c>
      <c r="Y187" s="5">
        <v>2665</v>
      </c>
      <c r="Z187" s="5">
        <v>340681</v>
      </c>
      <c r="AA187" s="5">
        <v>1003020</v>
      </c>
    </row>
    <row r="188" spans="1:27">
      <c r="A188" s="5">
        <v>1388</v>
      </c>
      <c r="B188" s="5">
        <v>4</v>
      </c>
      <c r="C188" s="5" t="s">
        <v>493</v>
      </c>
      <c r="D188" s="5" t="s">
        <v>494</v>
      </c>
      <c r="E188" s="5">
        <v>10</v>
      </c>
      <c r="F188" s="5">
        <v>248</v>
      </c>
      <c r="G188" s="5">
        <v>248</v>
      </c>
      <c r="H188" s="5">
        <v>0</v>
      </c>
      <c r="I188" s="5">
        <v>242</v>
      </c>
      <c r="J188" s="5">
        <v>0</v>
      </c>
      <c r="K188" s="5">
        <v>6</v>
      </c>
      <c r="L188" s="5">
        <v>0</v>
      </c>
      <c r="M188" s="5">
        <v>13192</v>
      </c>
      <c r="N188" s="5">
        <v>32124</v>
      </c>
      <c r="O188" s="5">
        <v>4218</v>
      </c>
      <c r="P188" s="5">
        <v>51961</v>
      </c>
      <c r="Q188" s="5">
        <v>53547</v>
      </c>
      <c r="R188" s="5">
        <v>0</v>
      </c>
      <c r="S188" s="5">
        <v>0</v>
      </c>
      <c r="T188" s="5">
        <v>34489</v>
      </c>
      <c r="U188" s="5">
        <v>61973</v>
      </c>
      <c r="V188" s="5">
        <v>27484</v>
      </c>
      <c r="W188" s="5">
        <v>5</v>
      </c>
      <c r="X188" s="5">
        <v>765</v>
      </c>
      <c r="Y188" s="5">
        <v>79</v>
      </c>
      <c r="Z188" s="5">
        <v>6050</v>
      </c>
      <c r="AA188" s="5">
        <v>565</v>
      </c>
    </row>
    <row r="189" spans="1:27">
      <c r="A189" s="5">
        <v>1388</v>
      </c>
      <c r="B189" s="5">
        <v>3</v>
      </c>
      <c r="C189" s="5" t="s">
        <v>495</v>
      </c>
      <c r="D189" s="5" t="s">
        <v>496</v>
      </c>
      <c r="E189" s="5">
        <v>45</v>
      </c>
      <c r="F189" s="5">
        <v>3143</v>
      </c>
      <c r="G189" s="5">
        <v>3034</v>
      </c>
      <c r="H189" s="5">
        <v>109</v>
      </c>
      <c r="I189" s="5">
        <v>3033</v>
      </c>
      <c r="J189" s="5">
        <v>109</v>
      </c>
      <c r="K189" s="5">
        <v>1</v>
      </c>
      <c r="L189" s="5">
        <v>0</v>
      </c>
      <c r="M189" s="5">
        <v>229463</v>
      </c>
      <c r="N189" s="5">
        <v>405810</v>
      </c>
      <c r="O189" s="5">
        <v>86049</v>
      </c>
      <c r="P189" s="5">
        <v>599566</v>
      </c>
      <c r="Q189" s="5">
        <v>937126</v>
      </c>
      <c r="R189" s="5">
        <v>38682</v>
      </c>
      <c r="S189" s="5">
        <v>3907</v>
      </c>
      <c r="T189" s="5">
        <v>443108</v>
      </c>
      <c r="U189" s="5">
        <v>860038</v>
      </c>
      <c r="V189" s="5">
        <v>416930</v>
      </c>
      <c r="W189" s="5">
        <v>2713</v>
      </c>
      <c r="X189" s="5">
        <v>86882</v>
      </c>
      <c r="Y189" s="5">
        <v>6964</v>
      </c>
      <c r="Z189" s="5">
        <v>11416</v>
      </c>
      <c r="AA189" s="5">
        <v>230151</v>
      </c>
    </row>
    <row r="190" spans="1:27">
      <c r="A190" s="5">
        <v>1388</v>
      </c>
      <c r="B190" s="5">
        <v>4</v>
      </c>
      <c r="C190" s="5" t="s">
        <v>497</v>
      </c>
      <c r="D190" s="5" t="s">
        <v>496</v>
      </c>
      <c r="E190" s="5">
        <v>45</v>
      </c>
      <c r="F190" s="5">
        <v>3143</v>
      </c>
      <c r="G190" s="5">
        <v>3034</v>
      </c>
      <c r="H190" s="5">
        <v>109</v>
      </c>
      <c r="I190" s="5">
        <v>3033</v>
      </c>
      <c r="J190" s="5">
        <v>109</v>
      </c>
      <c r="K190" s="5">
        <v>1</v>
      </c>
      <c r="L190" s="5">
        <v>0</v>
      </c>
      <c r="M190" s="5">
        <v>229463</v>
      </c>
      <c r="N190" s="5">
        <v>405810</v>
      </c>
      <c r="O190" s="5">
        <v>86049</v>
      </c>
      <c r="P190" s="5">
        <v>599566</v>
      </c>
      <c r="Q190" s="5">
        <v>937126</v>
      </c>
      <c r="R190" s="5">
        <v>38682</v>
      </c>
      <c r="S190" s="5">
        <v>3907</v>
      </c>
      <c r="T190" s="5">
        <v>443108</v>
      </c>
      <c r="U190" s="5">
        <v>860038</v>
      </c>
      <c r="V190" s="5">
        <v>416930</v>
      </c>
      <c r="W190" s="5">
        <v>2713</v>
      </c>
      <c r="X190" s="5">
        <v>86882</v>
      </c>
      <c r="Y190" s="5">
        <v>6964</v>
      </c>
      <c r="Z190" s="5">
        <v>11416</v>
      </c>
      <c r="AA190" s="5">
        <v>230151</v>
      </c>
    </row>
    <row r="191" spans="1:27">
      <c r="A191" s="5">
        <v>1388</v>
      </c>
      <c r="B191" s="5">
        <v>3</v>
      </c>
      <c r="C191" s="5" t="s">
        <v>498</v>
      </c>
      <c r="D191" s="5" t="s">
        <v>499</v>
      </c>
      <c r="E191" s="5">
        <v>133</v>
      </c>
      <c r="F191" s="5">
        <v>9589</v>
      </c>
      <c r="G191" s="5">
        <v>9092</v>
      </c>
      <c r="H191" s="5">
        <v>497</v>
      </c>
      <c r="I191" s="5">
        <v>9059</v>
      </c>
      <c r="J191" s="5">
        <v>497</v>
      </c>
      <c r="K191" s="5">
        <v>34</v>
      </c>
      <c r="L191" s="5">
        <v>0</v>
      </c>
      <c r="M191" s="5">
        <v>961889</v>
      </c>
      <c r="N191" s="5">
        <v>4543440</v>
      </c>
      <c r="O191" s="5">
        <v>1915674</v>
      </c>
      <c r="P191" s="5">
        <v>6519556</v>
      </c>
      <c r="Q191" s="5">
        <v>6517706</v>
      </c>
      <c r="R191" s="5">
        <v>69622</v>
      </c>
      <c r="S191" s="5">
        <v>7173</v>
      </c>
      <c r="T191" s="5">
        <v>4608726</v>
      </c>
      <c r="U191" s="5">
        <v>6781501</v>
      </c>
      <c r="V191" s="5">
        <v>2172775</v>
      </c>
      <c r="W191" s="5">
        <v>59893</v>
      </c>
      <c r="X191" s="5">
        <v>204156</v>
      </c>
      <c r="Y191" s="5">
        <v>19579</v>
      </c>
      <c r="Z191" s="5">
        <v>467406</v>
      </c>
      <c r="AA191" s="5">
        <v>95920</v>
      </c>
    </row>
    <row r="192" spans="1:27">
      <c r="A192" s="5">
        <v>1388</v>
      </c>
      <c r="B192" s="5">
        <v>4</v>
      </c>
      <c r="C192" s="5" t="s">
        <v>500</v>
      </c>
      <c r="D192" s="5" t="s">
        <v>501</v>
      </c>
      <c r="E192" s="5">
        <v>99</v>
      </c>
      <c r="F192" s="5">
        <v>5492</v>
      </c>
      <c r="G192" s="5">
        <v>5043</v>
      </c>
      <c r="H192" s="5">
        <v>449</v>
      </c>
      <c r="I192" s="5">
        <v>5011</v>
      </c>
      <c r="J192" s="5">
        <v>449</v>
      </c>
      <c r="K192" s="5">
        <v>32</v>
      </c>
      <c r="L192" s="5">
        <v>0</v>
      </c>
      <c r="M192" s="5">
        <v>395351</v>
      </c>
      <c r="N192" s="5">
        <v>4155237</v>
      </c>
      <c r="O192" s="5">
        <v>1872994</v>
      </c>
      <c r="P192" s="5">
        <v>5148006</v>
      </c>
      <c r="Q192" s="5">
        <v>5116285</v>
      </c>
      <c r="R192" s="5">
        <v>38400</v>
      </c>
      <c r="S192" s="5">
        <v>3888</v>
      </c>
      <c r="T192" s="5">
        <v>4195902</v>
      </c>
      <c r="U192" s="5">
        <v>5165871</v>
      </c>
      <c r="V192" s="5">
        <v>969969</v>
      </c>
      <c r="W192" s="5">
        <v>11903</v>
      </c>
      <c r="X192" s="5">
        <v>106299</v>
      </c>
      <c r="Y192" s="5">
        <v>18626</v>
      </c>
      <c r="Z192" s="5">
        <v>175930</v>
      </c>
      <c r="AA192" s="5">
        <v>59287</v>
      </c>
    </row>
    <row r="193" spans="1:27">
      <c r="A193" s="5">
        <v>1388</v>
      </c>
      <c r="B193" s="5">
        <v>4</v>
      </c>
      <c r="C193" s="5" t="s">
        <v>502</v>
      </c>
      <c r="D193" s="5" t="s">
        <v>503</v>
      </c>
      <c r="E193" s="5">
        <v>20</v>
      </c>
      <c r="F193" s="5">
        <v>627</v>
      </c>
      <c r="G193" s="5">
        <v>605</v>
      </c>
      <c r="H193" s="5">
        <v>22</v>
      </c>
      <c r="I193" s="5">
        <v>605</v>
      </c>
      <c r="J193" s="5">
        <v>22</v>
      </c>
      <c r="K193" s="5">
        <v>0</v>
      </c>
      <c r="L193" s="5">
        <v>0</v>
      </c>
      <c r="M193" s="5">
        <v>103688</v>
      </c>
      <c r="N193" s="5">
        <v>68299</v>
      </c>
      <c r="O193" s="5">
        <v>1284</v>
      </c>
      <c r="P193" s="5">
        <v>142365</v>
      </c>
      <c r="Q193" s="5">
        <v>164032</v>
      </c>
      <c r="R193" s="5">
        <v>30862</v>
      </c>
      <c r="S193" s="5">
        <v>3249</v>
      </c>
      <c r="T193" s="5">
        <v>71907</v>
      </c>
      <c r="U193" s="5">
        <v>153802</v>
      </c>
      <c r="V193" s="5">
        <v>81895</v>
      </c>
      <c r="W193" s="5">
        <v>0</v>
      </c>
      <c r="X193" s="5">
        <v>6730</v>
      </c>
      <c r="Y193" s="5">
        <v>861</v>
      </c>
      <c r="Z193" s="5">
        <v>17</v>
      </c>
      <c r="AA193" s="5">
        <v>3393</v>
      </c>
    </row>
    <row r="194" spans="1:27">
      <c r="A194" s="5">
        <v>1388</v>
      </c>
      <c r="B194" s="5">
        <v>4</v>
      </c>
      <c r="C194" s="5" t="s">
        <v>504</v>
      </c>
      <c r="D194" s="5" t="s">
        <v>499</v>
      </c>
      <c r="E194" s="5">
        <v>15</v>
      </c>
      <c r="F194" s="5">
        <v>3470</v>
      </c>
      <c r="G194" s="5">
        <v>3445</v>
      </c>
      <c r="H194" s="5">
        <v>26</v>
      </c>
      <c r="I194" s="5">
        <v>3443</v>
      </c>
      <c r="J194" s="5">
        <v>26</v>
      </c>
      <c r="K194" s="5">
        <v>2</v>
      </c>
      <c r="L194" s="5">
        <v>0</v>
      </c>
      <c r="M194" s="5">
        <v>462850</v>
      </c>
      <c r="N194" s="5">
        <v>319904</v>
      </c>
      <c r="O194" s="5">
        <v>41395</v>
      </c>
      <c r="P194" s="5">
        <v>1229185</v>
      </c>
      <c r="Q194" s="5">
        <v>1237389</v>
      </c>
      <c r="R194" s="5">
        <v>360</v>
      </c>
      <c r="S194" s="5">
        <v>37</v>
      </c>
      <c r="T194" s="5">
        <v>340917</v>
      </c>
      <c r="U194" s="5">
        <v>1461827</v>
      </c>
      <c r="V194" s="5">
        <v>1120911</v>
      </c>
      <c r="W194" s="5">
        <v>47990</v>
      </c>
      <c r="X194" s="5">
        <v>91128</v>
      </c>
      <c r="Y194" s="5">
        <v>92</v>
      </c>
      <c r="Z194" s="5">
        <v>291459</v>
      </c>
      <c r="AA194" s="5">
        <v>33239</v>
      </c>
    </row>
    <row r="195" spans="1:27">
      <c r="A195" s="5">
        <v>1388</v>
      </c>
      <c r="B195" s="5">
        <v>2</v>
      </c>
      <c r="C195" s="5" t="s">
        <v>505</v>
      </c>
      <c r="D195" s="5" t="s">
        <v>506</v>
      </c>
      <c r="E195" s="5">
        <v>625</v>
      </c>
      <c r="F195" s="5">
        <v>20339</v>
      </c>
      <c r="G195" s="5">
        <v>19236</v>
      </c>
      <c r="H195" s="5">
        <v>1103</v>
      </c>
      <c r="I195" s="5">
        <v>18987</v>
      </c>
      <c r="J195" s="5">
        <v>1097</v>
      </c>
      <c r="K195" s="5">
        <v>249</v>
      </c>
      <c r="L195" s="5">
        <v>6</v>
      </c>
      <c r="M195" s="5">
        <v>1505011</v>
      </c>
      <c r="N195" s="5">
        <v>4796232</v>
      </c>
      <c r="O195" s="5">
        <v>165691</v>
      </c>
      <c r="P195" s="5">
        <v>8019197</v>
      </c>
      <c r="Q195" s="5">
        <v>10812254</v>
      </c>
      <c r="R195" s="5">
        <v>40021</v>
      </c>
      <c r="S195" s="5">
        <v>1320</v>
      </c>
      <c r="T195" s="5">
        <v>5489606</v>
      </c>
      <c r="U195" s="5">
        <v>8208252</v>
      </c>
      <c r="V195" s="5">
        <v>2718646</v>
      </c>
      <c r="W195" s="5">
        <v>4095</v>
      </c>
      <c r="X195" s="5">
        <v>273797</v>
      </c>
      <c r="Y195" s="5">
        <v>47277</v>
      </c>
      <c r="Z195" s="5">
        <v>192028</v>
      </c>
      <c r="AA195" s="5">
        <v>490856</v>
      </c>
    </row>
    <row r="196" spans="1:27">
      <c r="A196" s="5">
        <v>1388</v>
      </c>
      <c r="B196" s="5">
        <v>3</v>
      </c>
      <c r="C196" s="5" t="s">
        <v>507</v>
      </c>
      <c r="D196" s="5" t="s">
        <v>506</v>
      </c>
      <c r="E196" s="5">
        <v>625</v>
      </c>
      <c r="F196" s="5">
        <v>20339</v>
      </c>
      <c r="G196" s="5">
        <v>19236</v>
      </c>
      <c r="H196" s="5">
        <v>1103</v>
      </c>
      <c r="I196" s="5">
        <v>18987</v>
      </c>
      <c r="J196" s="5">
        <v>1097</v>
      </c>
      <c r="K196" s="5">
        <v>249</v>
      </c>
      <c r="L196" s="5">
        <v>6</v>
      </c>
      <c r="M196" s="5">
        <v>1505011</v>
      </c>
      <c r="N196" s="5">
        <v>4796232</v>
      </c>
      <c r="O196" s="5">
        <v>165691</v>
      </c>
      <c r="P196" s="5">
        <v>8019197</v>
      </c>
      <c r="Q196" s="5">
        <v>10812254</v>
      </c>
      <c r="R196" s="5">
        <v>40021</v>
      </c>
      <c r="S196" s="5">
        <v>1320</v>
      </c>
      <c r="T196" s="5">
        <v>5489606</v>
      </c>
      <c r="U196" s="5">
        <v>8208252</v>
      </c>
      <c r="V196" s="5">
        <v>2718646</v>
      </c>
      <c r="W196" s="5">
        <v>4095</v>
      </c>
      <c r="X196" s="5">
        <v>273797</v>
      </c>
      <c r="Y196" s="5">
        <v>47277</v>
      </c>
      <c r="Z196" s="5">
        <v>192028</v>
      </c>
      <c r="AA196" s="5">
        <v>490856</v>
      </c>
    </row>
    <row r="197" spans="1:27">
      <c r="A197" s="5">
        <v>1388</v>
      </c>
      <c r="B197" s="5">
        <v>4</v>
      </c>
      <c r="C197" s="5" t="s">
        <v>508</v>
      </c>
      <c r="D197" s="5" t="s">
        <v>506</v>
      </c>
      <c r="E197" s="5">
        <v>625</v>
      </c>
      <c r="F197" s="5">
        <v>20339</v>
      </c>
      <c r="G197" s="5">
        <v>19236</v>
      </c>
      <c r="H197" s="5">
        <v>1103</v>
      </c>
      <c r="I197" s="5">
        <v>18987</v>
      </c>
      <c r="J197" s="5">
        <v>1097</v>
      </c>
      <c r="K197" s="5">
        <v>249</v>
      </c>
      <c r="L197" s="5">
        <v>6</v>
      </c>
      <c r="M197" s="5">
        <v>1505011</v>
      </c>
      <c r="N197" s="5">
        <v>4796232</v>
      </c>
      <c r="O197" s="5">
        <v>165691</v>
      </c>
      <c r="P197" s="5">
        <v>8019197</v>
      </c>
      <c r="Q197" s="5">
        <v>10812254</v>
      </c>
      <c r="R197" s="5">
        <v>40021</v>
      </c>
      <c r="S197" s="5">
        <v>1320</v>
      </c>
      <c r="T197" s="5">
        <v>5489606</v>
      </c>
      <c r="U197" s="5">
        <v>8208252</v>
      </c>
      <c r="V197" s="5">
        <v>2718646</v>
      </c>
      <c r="W197" s="5">
        <v>4095</v>
      </c>
      <c r="X197" s="5">
        <v>273797</v>
      </c>
      <c r="Y197" s="5">
        <v>47277</v>
      </c>
      <c r="Z197" s="5">
        <v>192028</v>
      </c>
      <c r="AA197" s="5">
        <v>490856</v>
      </c>
    </row>
    <row r="198" spans="1:27">
      <c r="A198" s="5">
        <v>1388</v>
      </c>
      <c r="B198" s="5">
        <v>2</v>
      </c>
      <c r="C198" s="5" t="s">
        <v>509</v>
      </c>
      <c r="D198" s="5" t="s">
        <v>510</v>
      </c>
      <c r="E198" s="5">
        <v>388</v>
      </c>
      <c r="F198" s="5">
        <v>15031</v>
      </c>
      <c r="G198" s="5">
        <v>10873</v>
      </c>
      <c r="H198" s="5">
        <v>4159</v>
      </c>
      <c r="I198" s="5">
        <v>10813</v>
      </c>
      <c r="J198" s="5">
        <v>4152</v>
      </c>
      <c r="K198" s="5">
        <v>59</v>
      </c>
      <c r="L198" s="5">
        <v>7</v>
      </c>
      <c r="M198" s="5">
        <v>947540</v>
      </c>
      <c r="N198" s="5">
        <v>3947009</v>
      </c>
      <c r="O198" s="5">
        <v>932959</v>
      </c>
      <c r="P198" s="5">
        <v>6320964</v>
      </c>
      <c r="Q198" s="5">
        <v>8105333</v>
      </c>
      <c r="R198" s="5">
        <v>227596</v>
      </c>
      <c r="S198" s="5">
        <v>11100</v>
      </c>
      <c r="T198" s="5">
        <v>4290789</v>
      </c>
      <c r="U198" s="5">
        <v>6641115</v>
      </c>
      <c r="V198" s="5">
        <v>2350326</v>
      </c>
      <c r="W198" s="5">
        <v>1450</v>
      </c>
      <c r="X198" s="5">
        <v>189313</v>
      </c>
      <c r="Y198" s="5">
        <v>20591</v>
      </c>
      <c r="Z198" s="5">
        <v>146940</v>
      </c>
      <c r="AA198" s="5">
        <v>352525</v>
      </c>
    </row>
    <row r="199" spans="1:27">
      <c r="A199" s="5">
        <v>1388</v>
      </c>
      <c r="B199" s="5">
        <v>3</v>
      </c>
      <c r="C199" s="5" t="s">
        <v>511</v>
      </c>
      <c r="D199" s="5" t="s">
        <v>512</v>
      </c>
      <c r="E199" s="5">
        <v>18</v>
      </c>
      <c r="F199" s="5">
        <v>789</v>
      </c>
      <c r="G199" s="5">
        <v>640</v>
      </c>
      <c r="H199" s="5">
        <v>149</v>
      </c>
      <c r="I199" s="5">
        <v>634</v>
      </c>
      <c r="J199" s="5">
        <v>149</v>
      </c>
      <c r="K199" s="5">
        <v>6</v>
      </c>
      <c r="L199" s="5">
        <v>0</v>
      </c>
      <c r="M199" s="5">
        <v>36634</v>
      </c>
      <c r="N199" s="5">
        <v>108131</v>
      </c>
      <c r="O199" s="5">
        <v>3097</v>
      </c>
      <c r="P199" s="5">
        <v>114772</v>
      </c>
      <c r="Q199" s="5">
        <v>113392</v>
      </c>
      <c r="R199" s="5">
        <v>0</v>
      </c>
      <c r="S199" s="5">
        <v>0</v>
      </c>
      <c r="T199" s="5">
        <v>113386</v>
      </c>
      <c r="U199" s="5">
        <v>187852</v>
      </c>
      <c r="V199" s="5">
        <v>74465</v>
      </c>
      <c r="W199" s="5">
        <v>0</v>
      </c>
      <c r="X199" s="5">
        <v>3122</v>
      </c>
      <c r="Y199" s="5">
        <v>302</v>
      </c>
      <c r="Z199" s="5">
        <v>1891</v>
      </c>
      <c r="AA199" s="5">
        <v>6250</v>
      </c>
    </row>
    <row r="200" spans="1:27">
      <c r="A200" s="5">
        <v>1388</v>
      </c>
      <c r="B200" s="5">
        <v>4</v>
      </c>
      <c r="C200" s="5" t="s">
        <v>513</v>
      </c>
      <c r="D200" s="5" t="s">
        <v>514</v>
      </c>
      <c r="E200" s="5">
        <v>18</v>
      </c>
      <c r="F200" s="5">
        <v>789</v>
      </c>
      <c r="G200" s="5">
        <v>640</v>
      </c>
      <c r="H200" s="5">
        <v>149</v>
      </c>
      <c r="I200" s="5">
        <v>634</v>
      </c>
      <c r="J200" s="5">
        <v>149</v>
      </c>
      <c r="K200" s="5">
        <v>6</v>
      </c>
      <c r="L200" s="5">
        <v>0</v>
      </c>
      <c r="M200" s="5">
        <v>36634</v>
      </c>
      <c r="N200" s="5">
        <v>108131</v>
      </c>
      <c r="O200" s="5">
        <v>3097</v>
      </c>
      <c r="P200" s="5">
        <v>114772</v>
      </c>
      <c r="Q200" s="5">
        <v>113392</v>
      </c>
      <c r="R200" s="5">
        <v>0</v>
      </c>
      <c r="S200" s="5">
        <v>0</v>
      </c>
      <c r="T200" s="5">
        <v>113386</v>
      </c>
      <c r="U200" s="5">
        <v>187852</v>
      </c>
      <c r="V200" s="5">
        <v>74465</v>
      </c>
      <c r="W200" s="5">
        <v>0</v>
      </c>
      <c r="X200" s="5">
        <v>3122</v>
      </c>
      <c r="Y200" s="5">
        <v>302</v>
      </c>
      <c r="Z200" s="5">
        <v>1891</v>
      </c>
      <c r="AA200" s="5">
        <v>6250</v>
      </c>
    </row>
    <row r="201" spans="1:27">
      <c r="A201" s="5">
        <v>1388</v>
      </c>
      <c r="B201" s="5">
        <v>3</v>
      </c>
      <c r="C201" s="5" t="s">
        <v>515</v>
      </c>
      <c r="D201" s="5" t="s">
        <v>516</v>
      </c>
      <c r="E201" s="5">
        <v>12</v>
      </c>
      <c r="F201" s="5">
        <v>438</v>
      </c>
      <c r="G201" s="5">
        <v>225</v>
      </c>
      <c r="H201" s="5">
        <v>212</v>
      </c>
      <c r="I201" s="5">
        <v>223</v>
      </c>
      <c r="J201" s="5">
        <v>212</v>
      </c>
      <c r="K201" s="5">
        <v>2</v>
      </c>
      <c r="L201" s="5">
        <v>0</v>
      </c>
      <c r="M201" s="5">
        <v>19492</v>
      </c>
      <c r="N201" s="5">
        <v>45277</v>
      </c>
      <c r="O201" s="5">
        <v>670</v>
      </c>
      <c r="P201" s="5">
        <v>90716</v>
      </c>
      <c r="Q201" s="5">
        <v>105155</v>
      </c>
      <c r="R201" s="5">
        <v>0</v>
      </c>
      <c r="S201" s="5">
        <v>0</v>
      </c>
      <c r="T201" s="5">
        <v>47189</v>
      </c>
      <c r="U201" s="5">
        <v>91490</v>
      </c>
      <c r="V201" s="5">
        <v>44302</v>
      </c>
      <c r="W201" s="5">
        <v>181</v>
      </c>
      <c r="X201" s="5">
        <v>4981</v>
      </c>
      <c r="Y201" s="5">
        <v>478</v>
      </c>
      <c r="Z201" s="5">
        <v>1900</v>
      </c>
      <c r="AA201" s="5">
        <v>3922</v>
      </c>
    </row>
    <row r="202" spans="1:27">
      <c r="A202" s="5">
        <v>1388</v>
      </c>
      <c r="B202" s="5">
        <v>4</v>
      </c>
      <c r="C202" s="5" t="s">
        <v>517</v>
      </c>
      <c r="D202" s="5" t="s">
        <v>516</v>
      </c>
      <c r="E202" s="5">
        <v>12</v>
      </c>
      <c r="F202" s="5">
        <v>438</v>
      </c>
      <c r="G202" s="5">
        <v>225</v>
      </c>
      <c r="H202" s="5">
        <v>212</v>
      </c>
      <c r="I202" s="5">
        <v>223</v>
      </c>
      <c r="J202" s="5">
        <v>212</v>
      </c>
      <c r="K202" s="5">
        <v>2</v>
      </c>
      <c r="L202" s="5">
        <v>0</v>
      </c>
      <c r="M202" s="5">
        <v>19492</v>
      </c>
      <c r="N202" s="5">
        <v>45277</v>
      </c>
      <c r="O202" s="5">
        <v>670</v>
      </c>
      <c r="P202" s="5">
        <v>90716</v>
      </c>
      <c r="Q202" s="5">
        <v>105155</v>
      </c>
      <c r="R202" s="5">
        <v>0</v>
      </c>
      <c r="S202" s="5">
        <v>0</v>
      </c>
      <c r="T202" s="5">
        <v>47189</v>
      </c>
      <c r="U202" s="5">
        <v>91490</v>
      </c>
      <c r="V202" s="5">
        <v>44302</v>
      </c>
      <c r="W202" s="5">
        <v>181</v>
      </c>
      <c r="X202" s="5">
        <v>4981</v>
      </c>
      <c r="Y202" s="5">
        <v>478</v>
      </c>
      <c r="Z202" s="5">
        <v>1900</v>
      </c>
      <c r="AA202" s="5">
        <v>3922</v>
      </c>
    </row>
    <row r="203" spans="1:27">
      <c r="A203" s="5">
        <v>1388</v>
      </c>
      <c r="B203" s="5">
        <v>3</v>
      </c>
      <c r="C203" s="5" t="s">
        <v>518</v>
      </c>
      <c r="D203" s="5" t="s">
        <v>519</v>
      </c>
      <c r="E203" s="5">
        <v>20</v>
      </c>
      <c r="F203" s="5">
        <v>754</v>
      </c>
      <c r="G203" s="5">
        <v>472</v>
      </c>
      <c r="H203" s="5">
        <v>282</v>
      </c>
      <c r="I203" s="5">
        <v>468</v>
      </c>
      <c r="J203" s="5">
        <v>282</v>
      </c>
      <c r="K203" s="5">
        <v>4</v>
      </c>
      <c r="L203" s="5">
        <v>0</v>
      </c>
      <c r="M203" s="5">
        <v>41334</v>
      </c>
      <c r="N203" s="5">
        <v>67589</v>
      </c>
      <c r="O203" s="5">
        <v>740</v>
      </c>
      <c r="P203" s="5">
        <v>122553</v>
      </c>
      <c r="Q203" s="5">
        <v>137774</v>
      </c>
      <c r="R203" s="5">
        <v>0</v>
      </c>
      <c r="S203" s="5">
        <v>0</v>
      </c>
      <c r="T203" s="5">
        <v>70236</v>
      </c>
      <c r="U203" s="5">
        <v>122709</v>
      </c>
      <c r="V203" s="5">
        <v>52472</v>
      </c>
      <c r="W203" s="5">
        <v>0</v>
      </c>
      <c r="X203" s="5">
        <v>4462</v>
      </c>
      <c r="Y203" s="5">
        <v>162</v>
      </c>
      <c r="Z203" s="5">
        <v>442</v>
      </c>
      <c r="AA203" s="5">
        <v>5368</v>
      </c>
    </row>
    <row r="204" spans="1:27">
      <c r="A204" s="5">
        <v>1388</v>
      </c>
      <c r="B204" s="5">
        <v>4</v>
      </c>
      <c r="C204" s="5" t="s">
        <v>520</v>
      </c>
      <c r="D204" s="5" t="s">
        <v>519</v>
      </c>
      <c r="E204" s="5">
        <v>20</v>
      </c>
      <c r="F204" s="5">
        <v>754</v>
      </c>
      <c r="G204" s="5">
        <v>472</v>
      </c>
      <c r="H204" s="5">
        <v>282</v>
      </c>
      <c r="I204" s="5">
        <v>468</v>
      </c>
      <c r="J204" s="5">
        <v>282</v>
      </c>
      <c r="K204" s="5">
        <v>4</v>
      </c>
      <c r="L204" s="5">
        <v>0</v>
      </c>
      <c r="M204" s="5">
        <v>41334</v>
      </c>
      <c r="N204" s="5">
        <v>67589</v>
      </c>
      <c r="O204" s="5">
        <v>740</v>
      </c>
      <c r="P204" s="5">
        <v>122553</v>
      </c>
      <c r="Q204" s="5">
        <v>137774</v>
      </c>
      <c r="R204" s="5">
        <v>0</v>
      </c>
      <c r="S204" s="5">
        <v>0</v>
      </c>
      <c r="T204" s="5">
        <v>70236</v>
      </c>
      <c r="U204" s="5">
        <v>122709</v>
      </c>
      <c r="V204" s="5">
        <v>52472</v>
      </c>
      <c r="W204" s="5">
        <v>0</v>
      </c>
      <c r="X204" s="5">
        <v>4462</v>
      </c>
      <c r="Y204" s="5">
        <v>162</v>
      </c>
      <c r="Z204" s="5">
        <v>442</v>
      </c>
      <c r="AA204" s="5">
        <v>5368</v>
      </c>
    </row>
    <row r="205" spans="1:27">
      <c r="A205" s="5">
        <v>1388</v>
      </c>
      <c r="B205" s="5">
        <v>3</v>
      </c>
      <c r="C205" s="5" t="s">
        <v>521</v>
      </c>
      <c r="D205" s="5" t="s">
        <v>522</v>
      </c>
      <c r="E205" s="5">
        <v>198</v>
      </c>
      <c r="F205" s="5">
        <v>8202</v>
      </c>
      <c r="G205" s="5">
        <v>5736</v>
      </c>
      <c r="H205" s="5">
        <v>2466</v>
      </c>
      <c r="I205" s="5">
        <v>5729</v>
      </c>
      <c r="J205" s="5">
        <v>2466</v>
      </c>
      <c r="K205" s="5">
        <v>8</v>
      </c>
      <c r="L205" s="5">
        <v>0</v>
      </c>
      <c r="M205" s="5">
        <v>582645</v>
      </c>
      <c r="N205" s="5">
        <v>2365495</v>
      </c>
      <c r="O205" s="5">
        <v>423387</v>
      </c>
      <c r="P205" s="5">
        <v>3866542</v>
      </c>
      <c r="Q205" s="5">
        <v>5272159</v>
      </c>
      <c r="R205" s="5">
        <v>65664</v>
      </c>
      <c r="S205" s="5">
        <v>4853</v>
      </c>
      <c r="T205" s="5">
        <v>2584575</v>
      </c>
      <c r="U205" s="5">
        <v>4063092</v>
      </c>
      <c r="V205" s="5">
        <v>1478517</v>
      </c>
      <c r="W205" s="5">
        <v>132</v>
      </c>
      <c r="X205" s="5">
        <v>123375</v>
      </c>
      <c r="Y205" s="5">
        <v>14625</v>
      </c>
      <c r="Z205" s="5">
        <v>125493</v>
      </c>
      <c r="AA205" s="5">
        <v>230874</v>
      </c>
    </row>
    <row r="206" spans="1:27">
      <c r="A206" s="5">
        <v>1388</v>
      </c>
      <c r="B206" s="5">
        <v>4</v>
      </c>
      <c r="C206" s="5" t="s">
        <v>523</v>
      </c>
      <c r="D206" s="5" t="s">
        <v>522</v>
      </c>
      <c r="E206" s="5">
        <v>198</v>
      </c>
      <c r="F206" s="5">
        <v>8202</v>
      </c>
      <c r="G206" s="5">
        <v>5736</v>
      </c>
      <c r="H206" s="5">
        <v>2466</v>
      </c>
      <c r="I206" s="5">
        <v>5729</v>
      </c>
      <c r="J206" s="5">
        <v>2466</v>
      </c>
      <c r="K206" s="5">
        <v>8</v>
      </c>
      <c r="L206" s="5">
        <v>0</v>
      </c>
      <c r="M206" s="5">
        <v>582645</v>
      </c>
      <c r="N206" s="5">
        <v>2365495</v>
      </c>
      <c r="O206" s="5">
        <v>423387</v>
      </c>
      <c r="P206" s="5">
        <v>3866542</v>
      </c>
      <c r="Q206" s="5">
        <v>5272159</v>
      </c>
      <c r="R206" s="5">
        <v>65664</v>
      </c>
      <c r="S206" s="5">
        <v>4853</v>
      </c>
      <c r="T206" s="5">
        <v>2584575</v>
      </c>
      <c r="U206" s="5">
        <v>4063092</v>
      </c>
      <c r="V206" s="5">
        <v>1478517</v>
      </c>
      <c r="W206" s="5">
        <v>132</v>
      </c>
      <c r="X206" s="5">
        <v>123375</v>
      </c>
      <c r="Y206" s="5">
        <v>14625</v>
      </c>
      <c r="Z206" s="5">
        <v>125493</v>
      </c>
      <c r="AA206" s="5">
        <v>230874</v>
      </c>
    </row>
    <row r="207" spans="1:27">
      <c r="A207" s="5">
        <v>1388</v>
      </c>
      <c r="B207" s="5">
        <v>3</v>
      </c>
      <c r="C207" s="5" t="s">
        <v>524</v>
      </c>
      <c r="D207" s="5" t="s">
        <v>525</v>
      </c>
      <c r="E207" s="5">
        <v>141</v>
      </c>
      <c r="F207" s="5">
        <v>4849</v>
      </c>
      <c r="G207" s="5">
        <v>3799</v>
      </c>
      <c r="H207" s="5">
        <v>1050</v>
      </c>
      <c r="I207" s="5">
        <v>3759</v>
      </c>
      <c r="J207" s="5">
        <v>1043</v>
      </c>
      <c r="K207" s="5">
        <v>40</v>
      </c>
      <c r="L207" s="5">
        <v>7</v>
      </c>
      <c r="M207" s="5">
        <v>267435</v>
      </c>
      <c r="N207" s="5">
        <v>1360515</v>
      </c>
      <c r="O207" s="5">
        <v>505065</v>
      </c>
      <c r="P207" s="5">
        <v>2126381</v>
      </c>
      <c r="Q207" s="5">
        <v>2476854</v>
      </c>
      <c r="R207" s="5">
        <v>161932</v>
      </c>
      <c r="S207" s="5">
        <v>6248</v>
      </c>
      <c r="T207" s="5">
        <v>1475402</v>
      </c>
      <c r="U207" s="5">
        <v>2175972</v>
      </c>
      <c r="V207" s="5">
        <v>700570</v>
      </c>
      <c r="W207" s="5">
        <v>1137</v>
      </c>
      <c r="X207" s="5">
        <v>53373</v>
      </c>
      <c r="Y207" s="5">
        <v>5024</v>
      </c>
      <c r="Z207" s="5">
        <v>17214</v>
      </c>
      <c r="AA207" s="5">
        <v>106111</v>
      </c>
    </row>
    <row r="208" spans="1:27">
      <c r="A208" s="5">
        <v>1388</v>
      </c>
      <c r="B208" s="5">
        <v>4</v>
      </c>
      <c r="C208" s="5" t="s">
        <v>526</v>
      </c>
      <c r="D208" s="5" t="s">
        <v>525</v>
      </c>
      <c r="E208" s="5">
        <v>141</v>
      </c>
      <c r="F208" s="5">
        <v>4849</v>
      </c>
      <c r="G208" s="5">
        <v>3799</v>
      </c>
      <c r="H208" s="5">
        <v>1050</v>
      </c>
      <c r="I208" s="5">
        <v>3759</v>
      </c>
      <c r="J208" s="5">
        <v>1043</v>
      </c>
      <c r="K208" s="5">
        <v>40</v>
      </c>
      <c r="L208" s="5">
        <v>7</v>
      </c>
      <c r="M208" s="5">
        <v>267435</v>
      </c>
      <c r="N208" s="5">
        <v>1360515</v>
      </c>
      <c r="O208" s="5">
        <v>505065</v>
      </c>
      <c r="P208" s="5">
        <v>2126381</v>
      </c>
      <c r="Q208" s="5">
        <v>2476854</v>
      </c>
      <c r="R208" s="5">
        <v>161932</v>
      </c>
      <c r="S208" s="5">
        <v>6248</v>
      </c>
      <c r="T208" s="5">
        <v>1475402</v>
      </c>
      <c r="U208" s="5">
        <v>2175972</v>
      </c>
      <c r="V208" s="5">
        <v>700570</v>
      </c>
      <c r="W208" s="5">
        <v>1137</v>
      </c>
      <c r="X208" s="5">
        <v>53373</v>
      </c>
      <c r="Y208" s="5">
        <v>5024</v>
      </c>
      <c r="Z208" s="5">
        <v>17214</v>
      </c>
      <c r="AA208" s="5">
        <v>106111</v>
      </c>
    </row>
    <row r="209" spans="1:27">
      <c r="A209" s="5">
        <v>1388</v>
      </c>
      <c r="B209" s="5">
        <v>2</v>
      </c>
      <c r="C209" s="5" t="s">
        <v>527</v>
      </c>
      <c r="D209" s="5" t="s">
        <v>528</v>
      </c>
      <c r="E209" s="5">
        <v>33</v>
      </c>
      <c r="F209" s="5">
        <v>2880</v>
      </c>
      <c r="G209" s="5">
        <v>2801</v>
      </c>
      <c r="H209" s="5">
        <v>79</v>
      </c>
      <c r="I209" s="5">
        <v>2785</v>
      </c>
      <c r="J209" s="5">
        <v>79</v>
      </c>
      <c r="K209" s="5">
        <v>15</v>
      </c>
      <c r="L209" s="5">
        <v>0</v>
      </c>
      <c r="M209" s="5">
        <v>210431</v>
      </c>
      <c r="N209" s="5">
        <v>245004</v>
      </c>
      <c r="O209" s="5">
        <v>3741</v>
      </c>
      <c r="P209" s="5">
        <v>593020</v>
      </c>
      <c r="Q209" s="5">
        <v>603749</v>
      </c>
      <c r="R209" s="5">
        <v>0</v>
      </c>
      <c r="S209" s="5">
        <v>0</v>
      </c>
      <c r="T209" s="5">
        <v>295883</v>
      </c>
      <c r="U209" s="5">
        <v>733914</v>
      </c>
      <c r="V209" s="5">
        <v>438031</v>
      </c>
      <c r="W209" s="5">
        <v>50</v>
      </c>
      <c r="X209" s="5">
        <v>27817</v>
      </c>
      <c r="Y209" s="5">
        <v>425</v>
      </c>
      <c r="Z209" s="5">
        <v>3795</v>
      </c>
      <c r="AA209" s="5">
        <v>22304</v>
      </c>
    </row>
    <row r="210" spans="1:27">
      <c r="A210" s="5">
        <v>1388</v>
      </c>
      <c r="B210" s="5">
        <v>3</v>
      </c>
      <c r="C210" s="5" t="s">
        <v>529</v>
      </c>
      <c r="D210" s="5" t="s">
        <v>530</v>
      </c>
      <c r="E210" s="5">
        <v>33</v>
      </c>
      <c r="F210" s="5">
        <v>2880</v>
      </c>
      <c r="G210" s="5">
        <v>2801</v>
      </c>
      <c r="H210" s="5">
        <v>79</v>
      </c>
      <c r="I210" s="5">
        <v>2785</v>
      </c>
      <c r="J210" s="5">
        <v>79</v>
      </c>
      <c r="K210" s="5">
        <v>15</v>
      </c>
      <c r="L210" s="5">
        <v>0</v>
      </c>
      <c r="M210" s="5">
        <v>210431</v>
      </c>
      <c r="N210" s="5">
        <v>245004</v>
      </c>
      <c r="O210" s="5">
        <v>3741</v>
      </c>
      <c r="P210" s="5">
        <v>593020</v>
      </c>
      <c r="Q210" s="5">
        <v>603749</v>
      </c>
      <c r="R210" s="5">
        <v>0</v>
      </c>
      <c r="S210" s="5">
        <v>0</v>
      </c>
      <c r="T210" s="5">
        <v>295883</v>
      </c>
      <c r="U210" s="5">
        <v>733914</v>
      </c>
      <c r="V210" s="5">
        <v>438031</v>
      </c>
      <c r="W210" s="5">
        <v>50</v>
      </c>
      <c r="X210" s="5">
        <v>27817</v>
      </c>
      <c r="Y210" s="5">
        <v>425</v>
      </c>
      <c r="Z210" s="5">
        <v>3795</v>
      </c>
      <c r="AA210" s="5">
        <v>22304</v>
      </c>
    </row>
    <row r="211" spans="1:27">
      <c r="A211" s="5">
        <v>1388</v>
      </c>
      <c r="B211" s="5">
        <v>4</v>
      </c>
      <c r="C211" s="5" t="s">
        <v>531</v>
      </c>
      <c r="D211" s="5" t="s">
        <v>532</v>
      </c>
      <c r="E211" s="5">
        <v>21</v>
      </c>
      <c r="F211" s="5">
        <v>1036</v>
      </c>
      <c r="G211" s="5">
        <v>1009</v>
      </c>
      <c r="H211" s="5">
        <v>27</v>
      </c>
      <c r="I211" s="5">
        <v>995</v>
      </c>
      <c r="J211" s="5">
        <v>27</v>
      </c>
      <c r="K211" s="5">
        <v>13</v>
      </c>
      <c r="L211" s="5">
        <v>0</v>
      </c>
      <c r="M211" s="5">
        <v>88984</v>
      </c>
      <c r="N211" s="5">
        <v>114227</v>
      </c>
      <c r="O211" s="5">
        <v>2352</v>
      </c>
      <c r="P211" s="5">
        <v>251267</v>
      </c>
      <c r="Q211" s="5">
        <v>250672</v>
      </c>
      <c r="R211" s="5">
        <v>0</v>
      </c>
      <c r="S211" s="5">
        <v>0</v>
      </c>
      <c r="T211" s="5">
        <v>125368</v>
      </c>
      <c r="U211" s="5">
        <v>291153</v>
      </c>
      <c r="V211" s="5">
        <v>165785</v>
      </c>
      <c r="W211" s="5">
        <v>50</v>
      </c>
      <c r="X211" s="5">
        <v>11865</v>
      </c>
      <c r="Y211" s="5">
        <v>84</v>
      </c>
      <c r="Z211" s="5">
        <v>-812</v>
      </c>
      <c r="AA211" s="5">
        <v>8278</v>
      </c>
    </row>
    <row r="212" spans="1:27">
      <c r="A212" s="5">
        <v>1388</v>
      </c>
      <c r="B212" s="5">
        <v>4</v>
      </c>
      <c r="C212" s="5" t="s">
        <v>533</v>
      </c>
      <c r="D212" s="5" t="s">
        <v>534</v>
      </c>
      <c r="E212" s="5">
        <v>4</v>
      </c>
      <c r="F212" s="5">
        <v>1079</v>
      </c>
      <c r="G212" s="5">
        <v>1048</v>
      </c>
      <c r="H212" s="5">
        <v>31</v>
      </c>
      <c r="I212" s="5">
        <v>1048</v>
      </c>
      <c r="J212" s="5">
        <v>31</v>
      </c>
      <c r="K212" s="5">
        <v>0</v>
      </c>
      <c r="L212" s="5">
        <v>0</v>
      </c>
      <c r="M212" s="5">
        <v>83936</v>
      </c>
      <c r="N212" s="5">
        <v>53346</v>
      </c>
      <c r="O212" s="5">
        <v>0</v>
      </c>
      <c r="P212" s="5">
        <v>251594</v>
      </c>
      <c r="Q212" s="5">
        <v>251576</v>
      </c>
      <c r="R212" s="5">
        <v>0</v>
      </c>
      <c r="S212" s="5">
        <v>0</v>
      </c>
      <c r="T212" s="5">
        <v>88816</v>
      </c>
      <c r="U212" s="5">
        <v>254502</v>
      </c>
      <c r="V212" s="5">
        <v>165686</v>
      </c>
      <c r="W212" s="5">
        <v>0</v>
      </c>
      <c r="X212" s="5">
        <v>6813</v>
      </c>
      <c r="Y212" s="5">
        <v>306</v>
      </c>
      <c r="Z212" s="5">
        <v>4752</v>
      </c>
      <c r="AA212" s="5">
        <v>1881</v>
      </c>
    </row>
    <row r="213" spans="1:27">
      <c r="A213" s="5">
        <v>1388</v>
      </c>
      <c r="B213" s="5">
        <v>4</v>
      </c>
      <c r="C213" s="5" t="s">
        <v>535</v>
      </c>
      <c r="D213" s="5" t="s">
        <v>536</v>
      </c>
      <c r="E213" s="5">
        <v>7</v>
      </c>
      <c r="F213" s="5">
        <v>737</v>
      </c>
      <c r="G213" s="5">
        <v>719</v>
      </c>
      <c r="H213" s="5">
        <v>18</v>
      </c>
      <c r="I213" s="5">
        <v>717</v>
      </c>
      <c r="J213" s="5">
        <v>18</v>
      </c>
      <c r="K213" s="5">
        <v>2</v>
      </c>
      <c r="L213" s="5">
        <v>0</v>
      </c>
      <c r="M213" s="5">
        <v>35866</v>
      </c>
      <c r="N213" s="5">
        <v>74669</v>
      </c>
      <c r="O213" s="5">
        <v>288</v>
      </c>
      <c r="P213" s="5">
        <v>84340</v>
      </c>
      <c r="Q213" s="5">
        <v>95681</v>
      </c>
      <c r="R213" s="5">
        <v>0</v>
      </c>
      <c r="S213" s="5">
        <v>0</v>
      </c>
      <c r="T213" s="5">
        <v>78919</v>
      </c>
      <c r="U213" s="5">
        <v>182408</v>
      </c>
      <c r="V213" s="5">
        <v>103489</v>
      </c>
      <c r="W213" s="5">
        <v>0</v>
      </c>
      <c r="X213" s="5">
        <v>9071</v>
      </c>
      <c r="Y213" s="5">
        <v>0</v>
      </c>
      <c r="Z213" s="5">
        <v>-161</v>
      </c>
      <c r="AA213" s="5">
        <v>12080</v>
      </c>
    </row>
    <row r="214" spans="1:2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  <mergeCell ref="D2:D4"/>
    <mergeCell ref="E2:E4"/>
    <mergeCell ref="F2:L2"/>
    <mergeCell ref="F3:H3"/>
    <mergeCell ref="I3:J3"/>
    <mergeCell ref="W2:X3"/>
    <mergeCell ref="Y2:Y4"/>
    <mergeCell ref="M2:M4"/>
    <mergeCell ref="K3:L3"/>
    <mergeCell ref="T2:T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5" t="s">
        <v>159</v>
      </c>
      <c r="B1" s="25"/>
      <c r="C1" s="24" t="str">
        <f>CONCATENATE("19-",'فهرست جداول'!E10,"-",MID('فهرست جداول'!A1, 58,10), "                  (میلیون ریال)")</f>
        <v>19-ارزش سرمایه‌گذاری کارگاه‏ها بر حسب نوع اموال سرمایه‌ای و استان-88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 ht="15.75" thickBot="1">
      <c r="A2" s="32" t="s">
        <v>128</v>
      </c>
      <c r="B2" s="32" t="s">
        <v>152</v>
      </c>
      <c r="C2" s="36" t="s">
        <v>110</v>
      </c>
      <c r="D2" s="37"/>
      <c r="E2" s="37"/>
      <c r="F2" s="37"/>
      <c r="G2" s="37"/>
      <c r="H2" s="37"/>
      <c r="I2" s="37"/>
      <c r="J2" s="37"/>
      <c r="K2" s="38"/>
      <c r="L2" s="36" t="s">
        <v>111</v>
      </c>
      <c r="M2" s="37"/>
      <c r="N2" s="37"/>
      <c r="O2" s="37"/>
      <c r="P2" s="37"/>
      <c r="Q2" s="37"/>
      <c r="R2" s="37"/>
      <c r="S2" s="38"/>
      <c r="T2" s="36" t="s">
        <v>112</v>
      </c>
      <c r="U2" s="37"/>
      <c r="V2" s="37"/>
      <c r="W2" s="37"/>
      <c r="X2" s="37"/>
      <c r="Y2" s="37"/>
      <c r="Z2" s="37"/>
      <c r="AA2" s="38"/>
      <c r="AB2" s="20" t="s">
        <v>113</v>
      </c>
      <c r="AC2" s="20"/>
      <c r="AD2" s="20"/>
      <c r="AE2" s="20"/>
      <c r="AF2" s="20"/>
      <c r="AG2" s="20"/>
      <c r="AH2" s="20"/>
      <c r="AI2" s="36" t="s">
        <v>114</v>
      </c>
      <c r="AJ2" s="37"/>
      <c r="AK2" s="37"/>
      <c r="AL2" s="37"/>
      <c r="AM2" s="37"/>
      <c r="AN2" s="37"/>
      <c r="AO2" s="37"/>
      <c r="AP2" s="37"/>
      <c r="AQ2" s="38"/>
    </row>
    <row r="3" spans="1:43" ht="37.5" customHeight="1" thickBot="1">
      <c r="A3" s="33"/>
      <c r="B3" s="33"/>
      <c r="C3" s="11" t="s">
        <v>2</v>
      </c>
      <c r="D3" s="11" t="s">
        <v>52</v>
      </c>
      <c r="E3" s="11" t="s">
        <v>53</v>
      </c>
      <c r="F3" s="11" t="s">
        <v>54</v>
      </c>
      <c r="G3" s="11" t="s">
        <v>55</v>
      </c>
      <c r="H3" s="11" t="s">
        <v>56</v>
      </c>
      <c r="I3" s="11" t="s">
        <v>57</v>
      </c>
      <c r="J3" s="11" t="s">
        <v>58</v>
      </c>
      <c r="K3" s="11" t="s">
        <v>59</v>
      </c>
      <c r="L3" s="11" t="s">
        <v>2</v>
      </c>
      <c r="M3" s="11" t="s">
        <v>52</v>
      </c>
      <c r="N3" s="11" t="s">
        <v>53</v>
      </c>
      <c r="O3" s="11" t="s">
        <v>54</v>
      </c>
      <c r="P3" s="11" t="s">
        <v>55</v>
      </c>
      <c r="Q3" s="11" t="s">
        <v>56</v>
      </c>
      <c r="R3" s="11" t="s">
        <v>58</v>
      </c>
      <c r="S3" s="11" t="s">
        <v>59</v>
      </c>
      <c r="T3" s="11" t="s">
        <v>60</v>
      </c>
      <c r="U3" s="11" t="s">
        <v>52</v>
      </c>
      <c r="V3" s="11" t="s">
        <v>53</v>
      </c>
      <c r="W3" s="11" t="s">
        <v>54</v>
      </c>
      <c r="X3" s="11" t="s">
        <v>55</v>
      </c>
      <c r="Y3" s="11" t="s">
        <v>56</v>
      </c>
      <c r="Z3" s="11" t="s">
        <v>58</v>
      </c>
      <c r="AA3" s="11" t="s">
        <v>59</v>
      </c>
      <c r="AB3" s="11" t="s">
        <v>2</v>
      </c>
      <c r="AC3" s="11" t="s">
        <v>52</v>
      </c>
      <c r="AD3" s="11" t="s">
        <v>53</v>
      </c>
      <c r="AE3" s="11" t="s">
        <v>54</v>
      </c>
      <c r="AF3" s="11" t="s">
        <v>55</v>
      </c>
      <c r="AG3" s="11" t="s">
        <v>56</v>
      </c>
      <c r="AH3" s="11" t="s">
        <v>59</v>
      </c>
      <c r="AI3" s="11" t="s">
        <v>2</v>
      </c>
      <c r="AJ3" s="11" t="s">
        <v>52</v>
      </c>
      <c r="AK3" s="11" t="s">
        <v>53</v>
      </c>
      <c r="AL3" s="11" t="s">
        <v>54</v>
      </c>
      <c r="AM3" s="11" t="s">
        <v>55</v>
      </c>
      <c r="AN3" s="11" t="s">
        <v>61</v>
      </c>
      <c r="AO3" s="11" t="s">
        <v>57</v>
      </c>
      <c r="AP3" s="11" t="s">
        <v>58</v>
      </c>
      <c r="AQ3" s="11" t="s">
        <v>59</v>
      </c>
    </row>
    <row r="4" spans="1:43">
      <c r="A4" s="5">
        <v>1388</v>
      </c>
      <c r="B4" s="5" t="s">
        <v>537</v>
      </c>
      <c r="C4" s="5">
        <v>83087922</v>
      </c>
      <c r="D4" s="5">
        <v>42890067</v>
      </c>
      <c r="E4" s="5">
        <v>3241412</v>
      </c>
      <c r="F4" s="5">
        <v>2380274</v>
      </c>
      <c r="G4" s="5">
        <v>2129252</v>
      </c>
      <c r="H4" s="5">
        <v>27873681</v>
      </c>
      <c r="I4" s="5">
        <v>4226356</v>
      </c>
      <c r="J4" s="5">
        <v>346879</v>
      </c>
      <c r="K4" s="5">
        <v>0</v>
      </c>
      <c r="L4" s="5">
        <v>17619875</v>
      </c>
      <c r="M4" s="5">
        <v>16509601</v>
      </c>
      <c r="N4" s="5">
        <v>379361</v>
      </c>
      <c r="O4" s="5">
        <v>128662</v>
      </c>
      <c r="P4" s="5">
        <v>151748</v>
      </c>
      <c r="Q4" s="5">
        <v>426776</v>
      </c>
      <c r="R4" s="5">
        <v>23727</v>
      </c>
      <c r="S4" s="5">
        <v>0</v>
      </c>
      <c r="T4" s="5">
        <v>10766300</v>
      </c>
      <c r="U4" s="5">
        <v>8839158</v>
      </c>
      <c r="V4" s="5">
        <v>182674</v>
      </c>
      <c r="W4" s="5">
        <v>23428</v>
      </c>
      <c r="X4" s="5">
        <v>121867</v>
      </c>
      <c r="Y4" s="5">
        <v>1593960</v>
      </c>
      <c r="Z4" s="5">
        <v>5213</v>
      </c>
      <c r="AA4" s="5">
        <v>0</v>
      </c>
      <c r="AB4" s="5">
        <v>6764408</v>
      </c>
      <c r="AC4" s="5">
        <v>3710586</v>
      </c>
      <c r="AD4" s="5">
        <v>143655</v>
      </c>
      <c r="AE4" s="5">
        <v>52412</v>
      </c>
      <c r="AF4" s="5">
        <v>145015</v>
      </c>
      <c r="AG4" s="5">
        <v>2712740</v>
      </c>
      <c r="AH4" s="5">
        <v>0</v>
      </c>
      <c r="AI4" s="5">
        <v>4739067</v>
      </c>
      <c r="AJ4" s="5">
        <v>2091356</v>
      </c>
      <c r="AK4" s="5">
        <v>258328</v>
      </c>
      <c r="AL4" s="5">
        <v>75612</v>
      </c>
      <c r="AM4" s="5">
        <v>531795</v>
      </c>
      <c r="AN4" s="5">
        <v>1168867</v>
      </c>
      <c r="AO4" s="5">
        <v>555704</v>
      </c>
      <c r="AP4" s="5">
        <v>57405</v>
      </c>
      <c r="AQ4" s="5">
        <v>0</v>
      </c>
    </row>
    <row r="5" spans="1:43">
      <c r="A5" s="5">
        <v>1388</v>
      </c>
      <c r="B5" s="5" t="s">
        <v>538</v>
      </c>
      <c r="C5" s="5">
        <v>3690298</v>
      </c>
      <c r="D5" s="5">
        <v>2271704</v>
      </c>
      <c r="E5" s="5">
        <v>119767</v>
      </c>
      <c r="F5" s="5">
        <v>96759</v>
      </c>
      <c r="G5" s="5">
        <v>86882</v>
      </c>
      <c r="H5" s="5">
        <v>720654</v>
      </c>
      <c r="I5" s="5">
        <v>384840</v>
      </c>
      <c r="J5" s="5">
        <v>9693</v>
      </c>
      <c r="K5" s="5">
        <v>0</v>
      </c>
      <c r="L5" s="5">
        <v>980399</v>
      </c>
      <c r="M5" s="5">
        <v>942727</v>
      </c>
      <c r="N5" s="5">
        <v>13694</v>
      </c>
      <c r="O5" s="5">
        <v>10803</v>
      </c>
      <c r="P5" s="5">
        <v>4552</v>
      </c>
      <c r="Q5" s="5">
        <v>7564</v>
      </c>
      <c r="R5" s="5">
        <v>1060</v>
      </c>
      <c r="S5" s="5">
        <v>0</v>
      </c>
      <c r="T5" s="5">
        <v>251735</v>
      </c>
      <c r="U5" s="5">
        <v>184204</v>
      </c>
      <c r="V5" s="5">
        <v>1022</v>
      </c>
      <c r="W5" s="5">
        <v>3193</v>
      </c>
      <c r="X5" s="5">
        <v>3135</v>
      </c>
      <c r="Y5" s="5">
        <v>60172</v>
      </c>
      <c r="Z5" s="5">
        <v>9</v>
      </c>
      <c r="AA5" s="5">
        <v>0</v>
      </c>
      <c r="AB5" s="5">
        <v>234902</v>
      </c>
      <c r="AC5" s="5">
        <v>179135</v>
      </c>
      <c r="AD5" s="5">
        <v>3415</v>
      </c>
      <c r="AE5" s="5">
        <v>3681</v>
      </c>
      <c r="AF5" s="5">
        <v>7269</v>
      </c>
      <c r="AG5" s="5">
        <v>41402</v>
      </c>
      <c r="AH5" s="5">
        <v>0</v>
      </c>
      <c r="AI5" s="5">
        <v>138537</v>
      </c>
      <c r="AJ5" s="5">
        <v>47752</v>
      </c>
      <c r="AK5" s="5">
        <v>17365</v>
      </c>
      <c r="AL5" s="5">
        <v>8539</v>
      </c>
      <c r="AM5" s="5">
        <v>21767</v>
      </c>
      <c r="AN5" s="5">
        <v>13551</v>
      </c>
      <c r="AO5" s="5">
        <v>27116</v>
      </c>
      <c r="AP5" s="5">
        <v>2446</v>
      </c>
      <c r="AQ5" s="5">
        <v>0</v>
      </c>
    </row>
    <row r="6" spans="1:43">
      <c r="A6" s="5">
        <v>1388</v>
      </c>
      <c r="B6" s="5" t="s">
        <v>539</v>
      </c>
      <c r="C6" s="5">
        <v>564047</v>
      </c>
      <c r="D6" s="5">
        <v>321442</v>
      </c>
      <c r="E6" s="5">
        <v>12862</v>
      </c>
      <c r="F6" s="5">
        <v>12791</v>
      </c>
      <c r="G6" s="5">
        <v>30068</v>
      </c>
      <c r="H6" s="5">
        <v>181197</v>
      </c>
      <c r="I6" s="5">
        <v>4358</v>
      </c>
      <c r="J6" s="5">
        <v>1328</v>
      </c>
      <c r="K6" s="5">
        <v>0</v>
      </c>
      <c r="L6" s="5">
        <v>182375</v>
      </c>
      <c r="M6" s="5">
        <v>172394</v>
      </c>
      <c r="N6" s="5">
        <v>649</v>
      </c>
      <c r="O6" s="5">
        <v>1996</v>
      </c>
      <c r="P6" s="5">
        <v>4944</v>
      </c>
      <c r="Q6" s="5">
        <v>2364</v>
      </c>
      <c r="R6" s="5">
        <v>27</v>
      </c>
      <c r="S6" s="5">
        <v>0</v>
      </c>
      <c r="T6" s="5">
        <v>126474</v>
      </c>
      <c r="U6" s="5">
        <v>101685</v>
      </c>
      <c r="V6" s="5">
        <v>759</v>
      </c>
      <c r="W6" s="5">
        <v>146</v>
      </c>
      <c r="X6" s="5">
        <v>1731</v>
      </c>
      <c r="Y6" s="5">
        <v>22154</v>
      </c>
      <c r="Z6" s="5">
        <v>0</v>
      </c>
      <c r="AA6" s="5">
        <v>0</v>
      </c>
      <c r="AB6" s="5">
        <v>93589</v>
      </c>
      <c r="AC6" s="5">
        <v>64330</v>
      </c>
      <c r="AD6" s="5">
        <v>2336</v>
      </c>
      <c r="AE6" s="5">
        <v>433</v>
      </c>
      <c r="AF6" s="5">
        <v>3710</v>
      </c>
      <c r="AG6" s="5">
        <v>22779</v>
      </c>
      <c r="AH6" s="5">
        <v>0</v>
      </c>
      <c r="AI6" s="5">
        <v>67790</v>
      </c>
      <c r="AJ6" s="5">
        <v>28209</v>
      </c>
      <c r="AK6" s="5">
        <v>244</v>
      </c>
      <c r="AL6" s="5">
        <v>435</v>
      </c>
      <c r="AM6" s="5">
        <v>12466</v>
      </c>
      <c r="AN6" s="5">
        <v>12648</v>
      </c>
      <c r="AO6" s="5">
        <v>13788</v>
      </c>
      <c r="AP6" s="5">
        <v>0</v>
      </c>
      <c r="AQ6" s="5">
        <v>0</v>
      </c>
    </row>
    <row r="7" spans="1:43">
      <c r="A7" s="5">
        <v>1388</v>
      </c>
      <c r="B7" s="5" t="s">
        <v>540</v>
      </c>
      <c r="C7" s="5">
        <v>173709</v>
      </c>
      <c r="D7" s="5">
        <v>110523</v>
      </c>
      <c r="E7" s="5">
        <v>4207</v>
      </c>
      <c r="F7" s="5">
        <v>4784</v>
      </c>
      <c r="G7" s="5">
        <v>8022</v>
      </c>
      <c r="H7" s="5">
        <v>43482</v>
      </c>
      <c r="I7" s="5">
        <v>2265</v>
      </c>
      <c r="J7" s="5">
        <v>426</v>
      </c>
      <c r="K7" s="5">
        <v>0</v>
      </c>
      <c r="L7" s="5">
        <v>20528</v>
      </c>
      <c r="M7" s="5">
        <v>19997</v>
      </c>
      <c r="N7" s="5">
        <v>380</v>
      </c>
      <c r="O7" s="5">
        <v>54</v>
      </c>
      <c r="P7" s="5">
        <v>49</v>
      </c>
      <c r="Q7" s="5">
        <v>0</v>
      </c>
      <c r="R7" s="5">
        <v>48</v>
      </c>
      <c r="S7" s="5">
        <v>0</v>
      </c>
      <c r="T7" s="5">
        <v>39109</v>
      </c>
      <c r="U7" s="5">
        <v>37500</v>
      </c>
      <c r="V7" s="5">
        <v>23</v>
      </c>
      <c r="W7" s="5">
        <v>216</v>
      </c>
      <c r="X7" s="5">
        <v>1042</v>
      </c>
      <c r="Y7" s="5">
        <v>329</v>
      </c>
      <c r="Z7" s="5">
        <v>0</v>
      </c>
      <c r="AA7" s="5">
        <v>0</v>
      </c>
      <c r="AB7" s="5">
        <v>20773</v>
      </c>
      <c r="AC7" s="5">
        <v>15776</v>
      </c>
      <c r="AD7" s="5">
        <v>1720</v>
      </c>
      <c r="AE7" s="5">
        <v>231</v>
      </c>
      <c r="AF7" s="5">
        <v>1310</v>
      </c>
      <c r="AG7" s="5">
        <v>1736</v>
      </c>
      <c r="AH7" s="5">
        <v>0</v>
      </c>
      <c r="AI7" s="5">
        <v>7776</v>
      </c>
      <c r="AJ7" s="5">
        <v>5947</v>
      </c>
      <c r="AK7" s="5">
        <v>65</v>
      </c>
      <c r="AL7" s="5">
        <v>152</v>
      </c>
      <c r="AM7" s="5">
        <v>1589</v>
      </c>
      <c r="AN7" s="5">
        <v>23</v>
      </c>
      <c r="AO7" s="5">
        <v>0</v>
      </c>
      <c r="AP7" s="5">
        <v>0</v>
      </c>
      <c r="AQ7" s="5">
        <v>0</v>
      </c>
    </row>
    <row r="8" spans="1:43">
      <c r="A8" s="5">
        <v>1388</v>
      </c>
      <c r="B8" s="5" t="s">
        <v>541</v>
      </c>
      <c r="C8" s="5">
        <v>7239673</v>
      </c>
      <c r="D8" s="5">
        <v>5008793</v>
      </c>
      <c r="E8" s="5">
        <v>249310</v>
      </c>
      <c r="F8" s="5">
        <v>160948</v>
      </c>
      <c r="G8" s="5">
        <v>333587</v>
      </c>
      <c r="H8" s="5">
        <v>1287807</v>
      </c>
      <c r="I8" s="5">
        <v>181933</v>
      </c>
      <c r="J8" s="5">
        <v>17296</v>
      </c>
      <c r="K8" s="5">
        <v>0</v>
      </c>
      <c r="L8" s="5">
        <v>2566756</v>
      </c>
      <c r="M8" s="5">
        <v>2404605</v>
      </c>
      <c r="N8" s="5">
        <v>35233</v>
      </c>
      <c r="O8" s="5">
        <v>24536</v>
      </c>
      <c r="P8" s="5">
        <v>12949</v>
      </c>
      <c r="Q8" s="5">
        <v>84944</v>
      </c>
      <c r="R8" s="5">
        <v>4489</v>
      </c>
      <c r="S8" s="5">
        <v>0</v>
      </c>
      <c r="T8" s="5">
        <v>4965955</v>
      </c>
      <c r="U8" s="5">
        <v>4724171</v>
      </c>
      <c r="V8" s="5">
        <v>9221</v>
      </c>
      <c r="W8" s="5">
        <v>1250</v>
      </c>
      <c r="X8" s="5">
        <v>4329</v>
      </c>
      <c r="Y8" s="5">
        <v>226913</v>
      </c>
      <c r="Z8" s="5">
        <v>72</v>
      </c>
      <c r="AA8" s="5">
        <v>0</v>
      </c>
      <c r="AB8" s="5">
        <v>1190178</v>
      </c>
      <c r="AC8" s="5">
        <v>738336</v>
      </c>
      <c r="AD8" s="5">
        <v>6759</v>
      </c>
      <c r="AE8" s="5">
        <v>1825</v>
      </c>
      <c r="AF8" s="5">
        <v>8374</v>
      </c>
      <c r="AG8" s="5">
        <v>434885</v>
      </c>
      <c r="AH8" s="5">
        <v>0</v>
      </c>
      <c r="AI8" s="5">
        <v>281458</v>
      </c>
      <c r="AJ8" s="5">
        <v>100050</v>
      </c>
      <c r="AK8" s="5">
        <v>8560</v>
      </c>
      <c r="AL8" s="5">
        <v>7252</v>
      </c>
      <c r="AM8" s="5">
        <v>36472</v>
      </c>
      <c r="AN8" s="5">
        <v>34717</v>
      </c>
      <c r="AO8" s="5">
        <v>94396</v>
      </c>
      <c r="AP8" s="5">
        <v>12</v>
      </c>
      <c r="AQ8" s="5">
        <v>0</v>
      </c>
    </row>
    <row r="9" spans="1:43">
      <c r="A9" s="5">
        <v>1388</v>
      </c>
      <c r="B9" s="5" t="s">
        <v>542</v>
      </c>
      <c r="C9" s="5">
        <v>2474381</v>
      </c>
      <c r="D9" s="5">
        <v>1230724</v>
      </c>
      <c r="E9" s="5">
        <v>144046</v>
      </c>
      <c r="F9" s="5">
        <v>105866</v>
      </c>
      <c r="G9" s="5">
        <v>73644</v>
      </c>
      <c r="H9" s="5">
        <v>733391</v>
      </c>
      <c r="I9" s="5">
        <v>179093</v>
      </c>
      <c r="J9" s="5">
        <v>7616</v>
      </c>
      <c r="K9" s="5">
        <v>0</v>
      </c>
      <c r="L9" s="5">
        <v>501176</v>
      </c>
      <c r="M9" s="5">
        <v>451371</v>
      </c>
      <c r="N9" s="5">
        <v>8538</v>
      </c>
      <c r="O9" s="5">
        <v>8460</v>
      </c>
      <c r="P9" s="5">
        <v>2897</v>
      </c>
      <c r="Q9" s="5">
        <v>29653</v>
      </c>
      <c r="R9" s="5">
        <v>257</v>
      </c>
      <c r="S9" s="5">
        <v>0</v>
      </c>
      <c r="T9" s="5">
        <v>108636</v>
      </c>
      <c r="U9" s="5">
        <v>79672</v>
      </c>
      <c r="V9" s="5">
        <v>7888</v>
      </c>
      <c r="W9" s="5">
        <v>449</v>
      </c>
      <c r="X9" s="5">
        <v>1161</v>
      </c>
      <c r="Y9" s="5">
        <v>19439</v>
      </c>
      <c r="Z9" s="5">
        <v>27</v>
      </c>
      <c r="AA9" s="5">
        <v>0</v>
      </c>
      <c r="AB9" s="5">
        <v>173431</v>
      </c>
      <c r="AC9" s="5">
        <v>108517</v>
      </c>
      <c r="AD9" s="5">
        <v>5129</v>
      </c>
      <c r="AE9" s="5">
        <v>3286</v>
      </c>
      <c r="AF9" s="5">
        <v>4491</v>
      </c>
      <c r="AG9" s="5">
        <v>52006</v>
      </c>
      <c r="AH9" s="5">
        <v>0</v>
      </c>
      <c r="AI9" s="5">
        <v>435693</v>
      </c>
      <c r="AJ9" s="5">
        <v>318930</v>
      </c>
      <c r="AK9" s="5">
        <v>1549</v>
      </c>
      <c r="AL9" s="5">
        <v>1166</v>
      </c>
      <c r="AM9" s="5">
        <v>22002</v>
      </c>
      <c r="AN9" s="5">
        <v>56328</v>
      </c>
      <c r="AO9" s="5">
        <v>35713</v>
      </c>
      <c r="AP9" s="5">
        <v>6</v>
      </c>
      <c r="AQ9" s="5">
        <v>0</v>
      </c>
    </row>
    <row r="10" spans="1:43">
      <c r="A10" s="5">
        <v>1388</v>
      </c>
      <c r="B10" s="5" t="s">
        <v>543</v>
      </c>
      <c r="C10" s="5">
        <v>58687</v>
      </c>
      <c r="D10" s="5">
        <v>39416</v>
      </c>
      <c r="E10" s="5">
        <v>2577</v>
      </c>
      <c r="F10" s="5">
        <v>1888</v>
      </c>
      <c r="G10" s="5">
        <v>2334</v>
      </c>
      <c r="H10" s="5">
        <v>11969</v>
      </c>
      <c r="I10" s="5">
        <v>5</v>
      </c>
      <c r="J10" s="5">
        <v>498</v>
      </c>
      <c r="K10" s="5">
        <v>0</v>
      </c>
      <c r="L10" s="5">
        <v>14496</v>
      </c>
      <c r="M10" s="5">
        <v>14364</v>
      </c>
      <c r="N10" s="5">
        <v>106</v>
      </c>
      <c r="O10" s="5">
        <v>0</v>
      </c>
      <c r="P10" s="5">
        <v>0</v>
      </c>
      <c r="Q10" s="5">
        <v>0</v>
      </c>
      <c r="R10" s="5">
        <v>26</v>
      </c>
      <c r="S10" s="5">
        <v>0</v>
      </c>
      <c r="T10" s="5">
        <v>30516</v>
      </c>
      <c r="U10" s="5">
        <v>29070</v>
      </c>
      <c r="V10" s="5">
        <v>620</v>
      </c>
      <c r="W10" s="5">
        <v>0</v>
      </c>
      <c r="X10" s="5">
        <v>807</v>
      </c>
      <c r="Y10" s="5">
        <v>18</v>
      </c>
      <c r="Z10" s="5">
        <v>0</v>
      </c>
      <c r="AA10" s="5">
        <v>0</v>
      </c>
      <c r="AB10" s="5">
        <v>9675</v>
      </c>
      <c r="AC10" s="5">
        <v>3377</v>
      </c>
      <c r="AD10" s="5">
        <v>294</v>
      </c>
      <c r="AE10" s="5">
        <v>20</v>
      </c>
      <c r="AF10" s="5">
        <v>1030</v>
      </c>
      <c r="AG10" s="5">
        <v>4953</v>
      </c>
      <c r="AH10" s="5">
        <v>0</v>
      </c>
      <c r="AI10" s="5">
        <v>656</v>
      </c>
      <c r="AJ10" s="5">
        <v>122</v>
      </c>
      <c r="AK10" s="5">
        <v>160</v>
      </c>
      <c r="AL10" s="5">
        <v>169</v>
      </c>
      <c r="AM10" s="5">
        <v>204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1388</v>
      </c>
      <c r="B11" s="5" t="s">
        <v>544</v>
      </c>
      <c r="C11" s="5">
        <v>13192571</v>
      </c>
      <c r="D11" s="5">
        <v>6356132</v>
      </c>
      <c r="E11" s="5">
        <v>13479</v>
      </c>
      <c r="F11" s="5">
        <v>129260</v>
      </c>
      <c r="G11" s="5">
        <v>16260</v>
      </c>
      <c r="H11" s="5">
        <v>6259733</v>
      </c>
      <c r="I11" s="5">
        <v>417406</v>
      </c>
      <c r="J11" s="5">
        <v>301</v>
      </c>
      <c r="K11" s="5">
        <v>0</v>
      </c>
      <c r="L11" s="5">
        <v>4332159</v>
      </c>
      <c r="M11" s="5">
        <v>4321050</v>
      </c>
      <c r="N11" s="5">
        <v>2091</v>
      </c>
      <c r="O11" s="5">
        <v>8002</v>
      </c>
      <c r="P11" s="5">
        <v>928</v>
      </c>
      <c r="Q11" s="5">
        <v>6</v>
      </c>
      <c r="R11" s="5">
        <v>81</v>
      </c>
      <c r="S11" s="5">
        <v>0</v>
      </c>
      <c r="T11" s="5">
        <v>44986</v>
      </c>
      <c r="U11" s="5">
        <v>5268</v>
      </c>
      <c r="V11" s="5">
        <v>150</v>
      </c>
      <c r="W11" s="5">
        <v>1715</v>
      </c>
      <c r="X11" s="5">
        <v>513</v>
      </c>
      <c r="Y11" s="5">
        <v>37338</v>
      </c>
      <c r="Z11" s="5">
        <v>0</v>
      </c>
      <c r="AA11" s="5">
        <v>0</v>
      </c>
      <c r="AB11" s="5">
        <v>15391</v>
      </c>
      <c r="AC11" s="5">
        <v>8461</v>
      </c>
      <c r="AD11" s="5">
        <v>1145</v>
      </c>
      <c r="AE11" s="5">
        <v>29</v>
      </c>
      <c r="AF11" s="5">
        <v>2555</v>
      </c>
      <c r="AG11" s="5">
        <v>3200</v>
      </c>
      <c r="AH11" s="5">
        <v>0</v>
      </c>
      <c r="AI11" s="5">
        <v>10166</v>
      </c>
      <c r="AJ11" s="5">
        <v>2308</v>
      </c>
      <c r="AK11" s="5">
        <v>4</v>
      </c>
      <c r="AL11" s="5">
        <v>955</v>
      </c>
      <c r="AM11" s="5">
        <v>6798</v>
      </c>
      <c r="AN11" s="5">
        <v>100</v>
      </c>
      <c r="AO11" s="5">
        <v>0</v>
      </c>
      <c r="AP11" s="5">
        <v>0</v>
      </c>
      <c r="AQ11" s="5">
        <v>0</v>
      </c>
    </row>
    <row r="12" spans="1:43">
      <c r="A12" s="5">
        <v>1388</v>
      </c>
      <c r="B12" s="5" t="s">
        <v>545</v>
      </c>
      <c r="C12" s="5">
        <v>13493430</v>
      </c>
      <c r="D12" s="5">
        <v>6900789</v>
      </c>
      <c r="E12" s="5">
        <v>839062</v>
      </c>
      <c r="F12" s="5">
        <v>497454</v>
      </c>
      <c r="G12" s="5">
        <v>594363</v>
      </c>
      <c r="H12" s="5">
        <v>3002986</v>
      </c>
      <c r="I12" s="5">
        <v>1566925</v>
      </c>
      <c r="J12" s="5">
        <v>91851</v>
      </c>
      <c r="K12" s="5">
        <v>0</v>
      </c>
      <c r="L12" s="5">
        <v>1587639</v>
      </c>
      <c r="M12" s="5">
        <v>1359656</v>
      </c>
      <c r="N12" s="5">
        <v>62891</v>
      </c>
      <c r="O12" s="5">
        <v>12591</v>
      </c>
      <c r="P12" s="5">
        <v>23697</v>
      </c>
      <c r="Q12" s="5">
        <v>127932</v>
      </c>
      <c r="R12" s="5">
        <v>873</v>
      </c>
      <c r="S12" s="5">
        <v>0</v>
      </c>
      <c r="T12" s="5">
        <v>974391</v>
      </c>
      <c r="U12" s="5">
        <v>821149</v>
      </c>
      <c r="V12" s="5">
        <v>18441</v>
      </c>
      <c r="W12" s="5">
        <v>2839</v>
      </c>
      <c r="X12" s="5">
        <v>19461</v>
      </c>
      <c r="Y12" s="5">
        <v>110925</v>
      </c>
      <c r="Z12" s="5">
        <v>1576</v>
      </c>
      <c r="AA12" s="5">
        <v>0</v>
      </c>
      <c r="AB12" s="5">
        <v>823401</v>
      </c>
      <c r="AC12" s="5">
        <v>418103</v>
      </c>
      <c r="AD12" s="5">
        <v>39705</v>
      </c>
      <c r="AE12" s="5">
        <v>10188</v>
      </c>
      <c r="AF12" s="5">
        <v>19390</v>
      </c>
      <c r="AG12" s="5">
        <v>336014</v>
      </c>
      <c r="AH12" s="5">
        <v>0</v>
      </c>
      <c r="AI12" s="5">
        <v>1172730</v>
      </c>
      <c r="AJ12" s="5">
        <v>404492</v>
      </c>
      <c r="AK12" s="5">
        <v>186078</v>
      </c>
      <c r="AL12" s="5">
        <v>27097</v>
      </c>
      <c r="AM12" s="5">
        <v>151030</v>
      </c>
      <c r="AN12" s="5">
        <v>262533</v>
      </c>
      <c r="AO12" s="5">
        <v>140713</v>
      </c>
      <c r="AP12" s="5">
        <v>787</v>
      </c>
      <c r="AQ12" s="5">
        <v>0</v>
      </c>
    </row>
    <row r="13" spans="1:43">
      <c r="A13" s="5">
        <v>1388</v>
      </c>
      <c r="B13" s="5" t="s">
        <v>546</v>
      </c>
      <c r="C13" s="5">
        <v>1697786</v>
      </c>
      <c r="D13" s="5">
        <v>756110</v>
      </c>
      <c r="E13" s="5">
        <v>20777</v>
      </c>
      <c r="F13" s="5">
        <v>14451</v>
      </c>
      <c r="G13" s="5">
        <v>29109</v>
      </c>
      <c r="H13" s="5">
        <v>809166</v>
      </c>
      <c r="I13" s="5">
        <v>65969</v>
      </c>
      <c r="J13" s="5">
        <v>2202</v>
      </c>
      <c r="K13" s="5">
        <v>0</v>
      </c>
      <c r="L13" s="5">
        <v>70536</v>
      </c>
      <c r="M13" s="5">
        <v>69049</v>
      </c>
      <c r="N13" s="5">
        <v>1265</v>
      </c>
      <c r="O13" s="5">
        <v>109</v>
      </c>
      <c r="P13" s="5">
        <v>107</v>
      </c>
      <c r="Q13" s="5">
        <v>0</v>
      </c>
      <c r="R13" s="5">
        <v>6</v>
      </c>
      <c r="S13" s="5">
        <v>0</v>
      </c>
      <c r="T13" s="5">
        <v>46795</v>
      </c>
      <c r="U13" s="5">
        <v>45140</v>
      </c>
      <c r="V13" s="5">
        <v>435</v>
      </c>
      <c r="W13" s="5">
        <v>80</v>
      </c>
      <c r="X13" s="5">
        <v>223</v>
      </c>
      <c r="Y13" s="5">
        <v>909</v>
      </c>
      <c r="Z13" s="5">
        <v>9</v>
      </c>
      <c r="AA13" s="5">
        <v>0</v>
      </c>
      <c r="AB13" s="5">
        <v>14456</v>
      </c>
      <c r="AC13" s="5">
        <v>9692</v>
      </c>
      <c r="AD13" s="5">
        <v>135</v>
      </c>
      <c r="AE13" s="5">
        <v>95</v>
      </c>
      <c r="AF13" s="5">
        <v>1505</v>
      </c>
      <c r="AG13" s="5">
        <v>3029</v>
      </c>
      <c r="AH13" s="5">
        <v>0</v>
      </c>
      <c r="AI13" s="5">
        <v>7880</v>
      </c>
      <c r="AJ13" s="5">
        <v>4554</v>
      </c>
      <c r="AK13" s="5">
        <v>700</v>
      </c>
      <c r="AL13" s="5">
        <v>16</v>
      </c>
      <c r="AM13" s="5">
        <v>2058</v>
      </c>
      <c r="AN13" s="5">
        <v>538</v>
      </c>
      <c r="AO13" s="5">
        <v>14</v>
      </c>
      <c r="AP13" s="5">
        <v>0</v>
      </c>
      <c r="AQ13" s="5">
        <v>0</v>
      </c>
    </row>
    <row r="14" spans="1:43">
      <c r="A14" s="5">
        <v>1388</v>
      </c>
      <c r="B14" s="5" t="s">
        <v>547</v>
      </c>
      <c r="C14" s="5">
        <v>682747</v>
      </c>
      <c r="D14" s="5">
        <v>511251</v>
      </c>
      <c r="E14" s="5">
        <v>18931</v>
      </c>
      <c r="F14" s="5">
        <v>7402</v>
      </c>
      <c r="G14" s="5">
        <v>24032</v>
      </c>
      <c r="H14" s="5">
        <v>114379</v>
      </c>
      <c r="I14" s="5">
        <v>6347</v>
      </c>
      <c r="J14" s="5">
        <v>405</v>
      </c>
      <c r="K14" s="5">
        <v>0</v>
      </c>
      <c r="L14" s="5">
        <v>293529</v>
      </c>
      <c r="M14" s="5">
        <v>291569</v>
      </c>
      <c r="N14" s="5">
        <v>1041</v>
      </c>
      <c r="O14" s="5">
        <v>400</v>
      </c>
      <c r="P14" s="5">
        <v>445</v>
      </c>
      <c r="Q14" s="5">
        <v>0</v>
      </c>
      <c r="R14" s="5">
        <v>73</v>
      </c>
      <c r="S14" s="5">
        <v>0</v>
      </c>
      <c r="T14" s="5">
        <v>19646</v>
      </c>
      <c r="U14" s="5">
        <v>14428</v>
      </c>
      <c r="V14" s="5">
        <v>327</v>
      </c>
      <c r="W14" s="5">
        <v>4</v>
      </c>
      <c r="X14" s="5">
        <v>139</v>
      </c>
      <c r="Y14" s="5">
        <v>4748</v>
      </c>
      <c r="Z14" s="5">
        <v>0</v>
      </c>
      <c r="AA14" s="5">
        <v>0</v>
      </c>
      <c r="AB14" s="5">
        <v>9832</v>
      </c>
      <c r="AC14" s="5">
        <v>6730</v>
      </c>
      <c r="AD14" s="5">
        <v>217</v>
      </c>
      <c r="AE14" s="5">
        <v>26</v>
      </c>
      <c r="AF14" s="5">
        <v>188</v>
      </c>
      <c r="AG14" s="5">
        <v>2671</v>
      </c>
      <c r="AH14" s="5">
        <v>0</v>
      </c>
      <c r="AI14" s="5">
        <v>6807</v>
      </c>
      <c r="AJ14" s="5">
        <v>1639</v>
      </c>
      <c r="AK14" s="5">
        <v>0</v>
      </c>
      <c r="AL14" s="5">
        <v>5</v>
      </c>
      <c r="AM14" s="5">
        <v>2033</v>
      </c>
      <c r="AN14" s="5">
        <v>0</v>
      </c>
      <c r="AO14" s="5">
        <v>3125</v>
      </c>
      <c r="AP14" s="5">
        <v>5</v>
      </c>
      <c r="AQ14" s="5">
        <v>0</v>
      </c>
    </row>
    <row r="15" spans="1:43">
      <c r="A15" s="5">
        <v>1388</v>
      </c>
      <c r="B15" s="5" t="s">
        <v>548</v>
      </c>
      <c r="C15" s="5">
        <v>3049604</v>
      </c>
      <c r="D15" s="5">
        <v>1786664</v>
      </c>
      <c r="E15" s="5">
        <v>174358</v>
      </c>
      <c r="F15" s="5">
        <v>82739</v>
      </c>
      <c r="G15" s="5">
        <v>102093</v>
      </c>
      <c r="H15" s="5">
        <v>791476</v>
      </c>
      <c r="I15" s="5">
        <v>104351</v>
      </c>
      <c r="J15" s="5">
        <v>7923</v>
      </c>
      <c r="K15" s="5">
        <v>0</v>
      </c>
      <c r="L15" s="5">
        <v>989589</v>
      </c>
      <c r="M15" s="5">
        <v>920174</v>
      </c>
      <c r="N15" s="5">
        <v>28869</v>
      </c>
      <c r="O15" s="5">
        <v>10242</v>
      </c>
      <c r="P15" s="5">
        <v>12691</v>
      </c>
      <c r="Q15" s="5">
        <v>16555</v>
      </c>
      <c r="R15" s="5">
        <v>1057</v>
      </c>
      <c r="S15" s="5">
        <v>0</v>
      </c>
      <c r="T15" s="5">
        <v>156392</v>
      </c>
      <c r="U15" s="5">
        <v>108210</v>
      </c>
      <c r="V15" s="5">
        <v>6569</v>
      </c>
      <c r="W15" s="5">
        <v>2323</v>
      </c>
      <c r="X15" s="5">
        <v>3451</v>
      </c>
      <c r="Y15" s="5">
        <v>34711</v>
      </c>
      <c r="Z15" s="5">
        <v>1129</v>
      </c>
      <c r="AA15" s="5">
        <v>0</v>
      </c>
      <c r="AB15" s="5">
        <v>214384</v>
      </c>
      <c r="AC15" s="5">
        <v>126062</v>
      </c>
      <c r="AD15" s="5">
        <v>7898</v>
      </c>
      <c r="AE15" s="5">
        <v>2023</v>
      </c>
      <c r="AF15" s="5">
        <v>9042</v>
      </c>
      <c r="AG15" s="5">
        <v>69358</v>
      </c>
      <c r="AH15" s="5">
        <v>0</v>
      </c>
      <c r="AI15" s="5">
        <v>244270</v>
      </c>
      <c r="AJ15" s="5">
        <v>76981</v>
      </c>
      <c r="AK15" s="5">
        <v>6255</v>
      </c>
      <c r="AL15" s="5">
        <v>3315</v>
      </c>
      <c r="AM15" s="5">
        <v>35968</v>
      </c>
      <c r="AN15" s="5">
        <v>44317</v>
      </c>
      <c r="AO15" s="5">
        <v>77433</v>
      </c>
      <c r="AP15" s="5">
        <v>0</v>
      </c>
      <c r="AQ15" s="5">
        <v>0</v>
      </c>
    </row>
    <row r="16" spans="1:43">
      <c r="A16" s="5">
        <v>1388</v>
      </c>
      <c r="B16" s="5" t="s">
        <v>549</v>
      </c>
      <c r="C16" s="5">
        <v>1760454</v>
      </c>
      <c r="D16" s="5">
        <v>1046969</v>
      </c>
      <c r="E16" s="5">
        <v>9373</v>
      </c>
      <c r="F16" s="5">
        <v>6480</v>
      </c>
      <c r="G16" s="5">
        <v>10825</v>
      </c>
      <c r="H16" s="5">
        <v>684139</v>
      </c>
      <c r="I16" s="5">
        <v>1887</v>
      </c>
      <c r="J16" s="5">
        <v>782</v>
      </c>
      <c r="K16" s="5">
        <v>0</v>
      </c>
      <c r="L16" s="5">
        <v>729137</v>
      </c>
      <c r="M16" s="5">
        <v>727405</v>
      </c>
      <c r="N16" s="5">
        <v>448</v>
      </c>
      <c r="O16" s="5">
        <v>1283</v>
      </c>
      <c r="P16" s="5">
        <v>0</v>
      </c>
      <c r="Q16" s="5">
        <v>0</v>
      </c>
      <c r="R16" s="5">
        <v>0</v>
      </c>
      <c r="S16" s="5">
        <v>0</v>
      </c>
      <c r="T16" s="5">
        <v>9592</v>
      </c>
      <c r="U16" s="5">
        <v>8760</v>
      </c>
      <c r="V16" s="5">
        <v>123</v>
      </c>
      <c r="W16" s="5">
        <v>0</v>
      </c>
      <c r="X16" s="5">
        <v>673</v>
      </c>
      <c r="Y16" s="5">
        <v>36</v>
      </c>
      <c r="Z16" s="5">
        <v>0</v>
      </c>
      <c r="AA16" s="5">
        <v>0</v>
      </c>
      <c r="AB16" s="5">
        <v>14172</v>
      </c>
      <c r="AC16" s="5">
        <v>8948</v>
      </c>
      <c r="AD16" s="5">
        <v>551</v>
      </c>
      <c r="AE16" s="5">
        <v>591</v>
      </c>
      <c r="AF16" s="5">
        <v>1068</v>
      </c>
      <c r="AG16" s="5">
        <v>3014</v>
      </c>
      <c r="AH16" s="5">
        <v>0</v>
      </c>
      <c r="AI16" s="5">
        <v>43486</v>
      </c>
      <c r="AJ16" s="5">
        <v>35884</v>
      </c>
      <c r="AK16" s="5">
        <v>0</v>
      </c>
      <c r="AL16" s="5">
        <v>23</v>
      </c>
      <c r="AM16" s="5">
        <v>7401</v>
      </c>
      <c r="AN16" s="5">
        <v>102</v>
      </c>
      <c r="AO16" s="5">
        <v>75</v>
      </c>
      <c r="AP16" s="5">
        <v>0</v>
      </c>
      <c r="AQ16" s="5">
        <v>0</v>
      </c>
    </row>
    <row r="17" spans="1:43">
      <c r="A17" s="5">
        <v>1388</v>
      </c>
      <c r="B17" s="5" t="s">
        <v>550</v>
      </c>
      <c r="C17" s="5">
        <v>10037366</v>
      </c>
      <c r="D17" s="5">
        <v>3018634</v>
      </c>
      <c r="E17" s="5">
        <v>90272</v>
      </c>
      <c r="F17" s="5">
        <v>171526</v>
      </c>
      <c r="G17" s="5">
        <v>56906</v>
      </c>
      <c r="H17" s="5">
        <v>6456578</v>
      </c>
      <c r="I17" s="5">
        <v>234387</v>
      </c>
      <c r="J17" s="5">
        <v>9064</v>
      </c>
      <c r="K17" s="5">
        <v>0</v>
      </c>
      <c r="L17" s="5">
        <v>396513</v>
      </c>
      <c r="M17" s="5">
        <v>269062</v>
      </c>
      <c r="N17" s="5">
        <v>19566</v>
      </c>
      <c r="O17" s="5">
        <v>11452</v>
      </c>
      <c r="P17" s="5">
        <v>5838</v>
      </c>
      <c r="Q17" s="5">
        <v>90323</v>
      </c>
      <c r="R17" s="5">
        <v>271</v>
      </c>
      <c r="S17" s="5">
        <v>0</v>
      </c>
      <c r="T17" s="5">
        <v>1041315</v>
      </c>
      <c r="U17" s="5">
        <v>697252</v>
      </c>
      <c r="V17" s="5">
        <v>30160</v>
      </c>
      <c r="W17" s="5">
        <v>332</v>
      </c>
      <c r="X17" s="5">
        <v>1719</v>
      </c>
      <c r="Y17" s="5">
        <v>310250</v>
      </c>
      <c r="Z17" s="5">
        <v>1600</v>
      </c>
      <c r="AA17" s="5">
        <v>0</v>
      </c>
      <c r="AB17" s="5">
        <v>1490636</v>
      </c>
      <c r="AC17" s="5">
        <v>590586</v>
      </c>
      <c r="AD17" s="5">
        <v>4546</v>
      </c>
      <c r="AE17" s="5">
        <v>2608</v>
      </c>
      <c r="AF17" s="5">
        <v>10048</v>
      </c>
      <c r="AG17" s="5">
        <v>882848</v>
      </c>
      <c r="AH17" s="5">
        <v>0</v>
      </c>
      <c r="AI17" s="5">
        <v>295609</v>
      </c>
      <c r="AJ17" s="5">
        <v>123820</v>
      </c>
      <c r="AK17" s="5">
        <v>2123</v>
      </c>
      <c r="AL17" s="5">
        <v>8330</v>
      </c>
      <c r="AM17" s="5">
        <v>23181</v>
      </c>
      <c r="AN17" s="5">
        <v>128749</v>
      </c>
      <c r="AO17" s="5">
        <v>8411</v>
      </c>
      <c r="AP17" s="5">
        <v>995</v>
      </c>
      <c r="AQ17" s="5">
        <v>0</v>
      </c>
    </row>
    <row r="18" spans="1:43">
      <c r="A18" s="5">
        <v>1388</v>
      </c>
      <c r="B18" s="5" t="s">
        <v>551</v>
      </c>
      <c r="C18" s="5">
        <v>703590</v>
      </c>
      <c r="D18" s="5">
        <v>459310</v>
      </c>
      <c r="E18" s="5">
        <v>58909</v>
      </c>
      <c r="F18" s="5">
        <v>23134</v>
      </c>
      <c r="G18" s="5">
        <v>23956</v>
      </c>
      <c r="H18" s="5">
        <v>100256</v>
      </c>
      <c r="I18" s="5">
        <v>36374</v>
      </c>
      <c r="J18" s="5">
        <v>1651</v>
      </c>
      <c r="K18" s="5">
        <v>0</v>
      </c>
      <c r="L18" s="5">
        <v>86334</v>
      </c>
      <c r="M18" s="5">
        <v>67049</v>
      </c>
      <c r="N18" s="5">
        <v>15858</v>
      </c>
      <c r="O18" s="5">
        <v>199</v>
      </c>
      <c r="P18" s="5">
        <v>142</v>
      </c>
      <c r="Q18" s="5">
        <v>3009</v>
      </c>
      <c r="R18" s="5">
        <v>77</v>
      </c>
      <c r="S18" s="5">
        <v>0</v>
      </c>
      <c r="T18" s="5">
        <v>280878</v>
      </c>
      <c r="U18" s="5">
        <v>203032</v>
      </c>
      <c r="V18" s="5">
        <v>52583</v>
      </c>
      <c r="W18" s="5">
        <v>2480</v>
      </c>
      <c r="X18" s="5">
        <v>5015</v>
      </c>
      <c r="Y18" s="5">
        <v>17768</v>
      </c>
      <c r="Z18" s="5">
        <v>0</v>
      </c>
      <c r="AA18" s="5">
        <v>0</v>
      </c>
      <c r="AB18" s="5">
        <v>256618</v>
      </c>
      <c r="AC18" s="5">
        <v>72011</v>
      </c>
      <c r="AD18" s="5">
        <v>4084</v>
      </c>
      <c r="AE18" s="5">
        <v>2381</v>
      </c>
      <c r="AF18" s="5">
        <v>824</v>
      </c>
      <c r="AG18" s="5">
        <v>177317</v>
      </c>
      <c r="AH18" s="5">
        <v>0</v>
      </c>
      <c r="AI18" s="5">
        <v>36724</v>
      </c>
      <c r="AJ18" s="5">
        <v>17610</v>
      </c>
      <c r="AK18" s="5">
        <v>957</v>
      </c>
      <c r="AL18" s="5">
        <v>926</v>
      </c>
      <c r="AM18" s="5">
        <v>6591</v>
      </c>
      <c r="AN18" s="5">
        <v>5009</v>
      </c>
      <c r="AO18" s="5">
        <v>5631</v>
      </c>
      <c r="AP18" s="5">
        <v>0</v>
      </c>
      <c r="AQ18" s="5">
        <v>0</v>
      </c>
    </row>
    <row r="19" spans="1:43">
      <c r="A19" s="5">
        <v>1388</v>
      </c>
      <c r="B19" s="5" t="s">
        <v>552</v>
      </c>
      <c r="C19" s="5">
        <v>764259</v>
      </c>
      <c r="D19" s="5">
        <v>524004</v>
      </c>
      <c r="E19" s="5">
        <v>39247</v>
      </c>
      <c r="F19" s="5">
        <v>21926</v>
      </c>
      <c r="G19" s="5">
        <v>30355</v>
      </c>
      <c r="H19" s="5">
        <v>119058</v>
      </c>
      <c r="I19" s="5">
        <v>28022</v>
      </c>
      <c r="J19" s="5">
        <v>1646</v>
      </c>
      <c r="K19" s="5">
        <v>0</v>
      </c>
      <c r="L19" s="5">
        <v>57847</v>
      </c>
      <c r="M19" s="5">
        <v>52354</v>
      </c>
      <c r="N19" s="5">
        <v>3640</v>
      </c>
      <c r="O19" s="5">
        <v>711</v>
      </c>
      <c r="P19" s="5">
        <v>1008</v>
      </c>
      <c r="Q19" s="5">
        <v>93</v>
      </c>
      <c r="R19" s="5">
        <v>40</v>
      </c>
      <c r="S19" s="5">
        <v>0</v>
      </c>
      <c r="T19" s="5">
        <v>110941</v>
      </c>
      <c r="U19" s="5">
        <v>100275</v>
      </c>
      <c r="V19" s="5">
        <v>4003</v>
      </c>
      <c r="W19" s="5">
        <v>45</v>
      </c>
      <c r="X19" s="5">
        <v>3308</v>
      </c>
      <c r="Y19" s="5">
        <v>3290</v>
      </c>
      <c r="Z19" s="5">
        <v>19</v>
      </c>
      <c r="AA19" s="5">
        <v>0</v>
      </c>
      <c r="AB19" s="5">
        <v>219786</v>
      </c>
      <c r="AC19" s="5">
        <v>133161</v>
      </c>
      <c r="AD19" s="5">
        <v>3232</v>
      </c>
      <c r="AE19" s="5">
        <v>247</v>
      </c>
      <c r="AF19" s="5">
        <v>2293</v>
      </c>
      <c r="AG19" s="5">
        <v>80853</v>
      </c>
      <c r="AH19" s="5">
        <v>0</v>
      </c>
      <c r="AI19" s="5">
        <v>40971</v>
      </c>
      <c r="AJ19" s="5">
        <v>10928</v>
      </c>
      <c r="AK19" s="5">
        <v>83</v>
      </c>
      <c r="AL19" s="5">
        <v>169</v>
      </c>
      <c r="AM19" s="5">
        <v>5863</v>
      </c>
      <c r="AN19" s="5">
        <v>12927</v>
      </c>
      <c r="AO19" s="5">
        <v>11001</v>
      </c>
      <c r="AP19" s="5">
        <v>0</v>
      </c>
      <c r="AQ19" s="5">
        <v>0</v>
      </c>
    </row>
    <row r="20" spans="1:43">
      <c r="A20" s="5">
        <v>1388</v>
      </c>
      <c r="B20" s="5" t="s">
        <v>553</v>
      </c>
      <c r="C20" s="5">
        <v>99189</v>
      </c>
      <c r="D20" s="5">
        <v>48044</v>
      </c>
      <c r="E20" s="5">
        <v>8616</v>
      </c>
      <c r="F20" s="5">
        <v>2782</v>
      </c>
      <c r="G20" s="5">
        <v>9053</v>
      </c>
      <c r="H20" s="5">
        <v>5072</v>
      </c>
      <c r="I20" s="5">
        <v>1394</v>
      </c>
      <c r="J20" s="5">
        <v>24228</v>
      </c>
      <c r="K20" s="5">
        <v>0</v>
      </c>
      <c r="L20" s="5">
        <v>30991</v>
      </c>
      <c r="M20" s="5">
        <v>17597</v>
      </c>
      <c r="N20" s="5">
        <v>89</v>
      </c>
      <c r="O20" s="5">
        <v>3</v>
      </c>
      <c r="P20" s="5">
        <v>0</v>
      </c>
      <c r="Q20" s="5">
        <v>1278</v>
      </c>
      <c r="R20" s="5">
        <v>12024</v>
      </c>
      <c r="S20" s="5">
        <v>0</v>
      </c>
      <c r="T20" s="5">
        <v>18003</v>
      </c>
      <c r="U20" s="5">
        <v>13560</v>
      </c>
      <c r="V20" s="5">
        <v>1306</v>
      </c>
      <c r="W20" s="5">
        <v>0</v>
      </c>
      <c r="X20" s="5">
        <v>2817</v>
      </c>
      <c r="Y20" s="5">
        <v>321</v>
      </c>
      <c r="Z20" s="5">
        <v>0</v>
      </c>
      <c r="AA20" s="5">
        <v>0</v>
      </c>
      <c r="AB20" s="5">
        <v>35948</v>
      </c>
      <c r="AC20" s="5">
        <v>11305</v>
      </c>
      <c r="AD20" s="5">
        <v>1688</v>
      </c>
      <c r="AE20" s="5">
        <v>55</v>
      </c>
      <c r="AF20" s="5">
        <v>2897</v>
      </c>
      <c r="AG20" s="5">
        <v>20004</v>
      </c>
      <c r="AH20" s="5">
        <v>0</v>
      </c>
      <c r="AI20" s="5">
        <v>7458</v>
      </c>
      <c r="AJ20" s="5">
        <v>575</v>
      </c>
      <c r="AK20" s="5">
        <v>864</v>
      </c>
      <c r="AL20" s="5">
        <v>122</v>
      </c>
      <c r="AM20" s="5">
        <v>3981</v>
      </c>
      <c r="AN20" s="5">
        <v>1910</v>
      </c>
      <c r="AO20" s="5">
        <v>5</v>
      </c>
      <c r="AP20" s="5">
        <v>0</v>
      </c>
      <c r="AQ20" s="5">
        <v>0</v>
      </c>
    </row>
    <row r="21" spans="1:43">
      <c r="A21" s="5">
        <v>1388</v>
      </c>
      <c r="B21" s="5" t="s">
        <v>554</v>
      </c>
      <c r="C21" s="5">
        <v>2679426</v>
      </c>
      <c r="D21" s="5">
        <v>1315783</v>
      </c>
      <c r="E21" s="5">
        <v>70082</v>
      </c>
      <c r="F21" s="5">
        <v>95681</v>
      </c>
      <c r="G21" s="5">
        <v>126324</v>
      </c>
      <c r="H21" s="5">
        <v>785594</v>
      </c>
      <c r="I21" s="5">
        <v>219479</v>
      </c>
      <c r="J21" s="5">
        <v>66483</v>
      </c>
      <c r="K21" s="5">
        <v>0</v>
      </c>
      <c r="L21" s="5">
        <v>581210</v>
      </c>
      <c r="M21" s="5">
        <v>539572</v>
      </c>
      <c r="N21" s="5">
        <v>12779</v>
      </c>
      <c r="O21" s="5">
        <v>3340</v>
      </c>
      <c r="P21" s="5">
        <v>1179</v>
      </c>
      <c r="Q21" s="5">
        <v>24234</v>
      </c>
      <c r="R21" s="5">
        <v>106</v>
      </c>
      <c r="S21" s="5">
        <v>0</v>
      </c>
      <c r="T21" s="5">
        <v>388179</v>
      </c>
      <c r="U21" s="5">
        <v>161011</v>
      </c>
      <c r="V21" s="5">
        <v>677</v>
      </c>
      <c r="W21" s="5">
        <v>466</v>
      </c>
      <c r="X21" s="5">
        <v>43804</v>
      </c>
      <c r="Y21" s="5">
        <v>182183</v>
      </c>
      <c r="Z21" s="5">
        <v>38</v>
      </c>
      <c r="AA21" s="5">
        <v>0</v>
      </c>
      <c r="AB21" s="5">
        <v>265913</v>
      </c>
      <c r="AC21" s="5">
        <v>191253</v>
      </c>
      <c r="AD21" s="5">
        <v>6691</v>
      </c>
      <c r="AE21" s="5">
        <v>972</v>
      </c>
      <c r="AF21" s="5">
        <v>4789</v>
      </c>
      <c r="AG21" s="5">
        <v>62209</v>
      </c>
      <c r="AH21" s="5">
        <v>0</v>
      </c>
      <c r="AI21" s="5">
        <v>457160</v>
      </c>
      <c r="AJ21" s="5">
        <v>18898</v>
      </c>
      <c r="AK21" s="5">
        <v>1062</v>
      </c>
      <c r="AL21" s="5">
        <v>2440</v>
      </c>
      <c r="AM21" s="5">
        <v>19925</v>
      </c>
      <c r="AN21" s="5">
        <v>347660</v>
      </c>
      <c r="AO21" s="5">
        <v>14125</v>
      </c>
      <c r="AP21" s="5">
        <v>53050</v>
      </c>
      <c r="AQ21" s="5">
        <v>0</v>
      </c>
    </row>
    <row r="22" spans="1:43">
      <c r="A22" s="5">
        <v>1388</v>
      </c>
      <c r="B22" s="5" t="s">
        <v>555</v>
      </c>
      <c r="C22" s="5">
        <v>6524877</v>
      </c>
      <c r="D22" s="5">
        <v>3622008</v>
      </c>
      <c r="E22" s="5">
        <v>139788</v>
      </c>
      <c r="F22" s="5">
        <v>580656</v>
      </c>
      <c r="G22" s="5">
        <v>122715</v>
      </c>
      <c r="H22" s="5">
        <v>1723595</v>
      </c>
      <c r="I22" s="5">
        <v>300604</v>
      </c>
      <c r="J22" s="5">
        <v>35510</v>
      </c>
      <c r="K22" s="5">
        <v>0</v>
      </c>
      <c r="L22" s="5">
        <v>1385386</v>
      </c>
      <c r="M22" s="5">
        <v>1376135</v>
      </c>
      <c r="N22" s="5">
        <v>3740</v>
      </c>
      <c r="O22" s="5">
        <v>844</v>
      </c>
      <c r="P22" s="5">
        <v>1337</v>
      </c>
      <c r="Q22" s="5">
        <v>2418</v>
      </c>
      <c r="R22" s="5">
        <v>914</v>
      </c>
      <c r="S22" s="5">
        <v>0</v>
      </c>
      <c r="T22" s="5">
        <v>645068</v>
      </c>
      <c r="U22" s="5">
        <v>520987</v>
      </c>
      <c r="V22" s="5">
        <v>4440</v>
      </c>
      <c r="W22" s="5">
        <v>1076</v>
      </c>
      <c r="X22" s="5">
        <v>2521</v>
      </c>
      <c r="Y22" s="5">
        <v>116045</v>
      </c>
      <c r="Z22" s="5">
        <v>0</v>
      </c>
      <c r="AA22" s="5">
        <v>0</v>
      </c>
      <c r="AB22" s="5">
        <v>167516</v>
      </c>
      <c r="AC22" s="5">
        <v>98523</v>
      </c>
      <c r="AD22" s="5">
        <v>3819</v>
      </c>
      <c r="AE22" s="5">
        <v>1773</v>
      </c>
      <c r="AF22" s="5">
        <v>3965</v>
      </c>
      <c r="AG22" s="5">
        <v>59436</v>
      </c>
      <c r="AH22" s="5">
        <v>0</v>
      </c>
      <c r="AI22" s="5">
        <v>378985</v>
      </c>
      <c r="AJ22" s="5">
        <v>220489</v>
      </c>
      <c r="AK22" s="5">
        <v>19743</v>
      </c>
      <c r="AL22" s="5">
        <v>2166</v>
      </c>
      <c r="AM22" s="5">
        <v>26771</v>
      </c>
      <c r="AN22" s="5">
        <v>78909</v>
      </c>
      <c r="AO22" s="5">
        <v>30871</v>
      </c>
      <c r="AP22" s="5">
        <v>35</v>
      </c>
      <c r="AQ22" s="5">
        <v>0</v>
      </c>
    </row>
    <row r="23" spans="1:43">
      <c r="A23" s="5">
        <v>1388</v>
      </c>
      <c r="B23" s="5" t="s">
        <v>556</v>
      </c>
      <c r="C23" s="5">
        <v>768356</v>
      </c>
      <c r="D23" s="5">
        <v>435444</v>
      </c>
      <c r="E23" s="5">
        <v>46118</v>
      </c>
      <c r="F23" s="5">
        <v>17121</v>
      </c>
      <c r="G23" s="5">
        <v>29362</v>
      </c>
      <c r="H23" s="5">
        <v>176119</v>
      </c>
      <c r="I23" s="5">
        <v>62387</v>
      </c>
      <c r="J23" s="5">
        <v>1805</v>
      </c>
      <c r="K23" s="5">
        <v>0</v>
      </c>
      <c r="L23" s="5">
        <v>264496</v>
      </c>
      <c r="M23" s="5">
        <v>235201</v>
      </c>
      <c r="N23" s="5">
        <v>5204</v>
      </c>
      <c r="O23" s="5">
        <v>5101</v>
      </c>
      <c r="P23" s="5">
        <v>3151</v>
      </c>
      <c r="Q23" s="5">
        <v>15670</v>
      </c>
      <c r="R23" s="5">
        <v>169</v>
      </c>
      <c r="S23" s="5">
        <v>0</v>
      </c>
      <c r="T23" s="5">
        <v>37277</v>
      </c>
      <c r="U23" s="5">
        <v>33469</v>
      </c>
      <c r="V23" s="5">
        <v>458</v>
      </c>
      <c r="W23" s="5">
        <v>51</v>
      </c>
      <c r="X23" s="5">
        <v>1191</v>
      </c>
      <c r="Y23" s="5">
        <v>2108</v>
      </c>
      <c r="Z23" s="5">
        <v>0</v>
      </c>
      <c r="AA23" s="5">
        <v>0</v>
      </c>
      <c r="AB23" s="5">
        <v>66196</v>
      </c>
      <c r="AC23" s="5">
        <v>49020</v>
      </c>
      <c r="AD23" s="5">
        <v>512</v>
      </c>
      <c r="AE23" s="5">
        <v>774</v>
      </c>
      <c r="AF23" s="5">
        <v>2740</v>
      </c>
      <c r="AG23" s="5">
        <v>13150</v>
      </c>
      <c r="AH23" s="5">
        <v>0</v>
      </c>
      <c r="AI23" s="5">
        <v>20394</v>
      </c>
      <c r="AJ23" s="5">
        <v>9195</v>
      </c>
      <c r="AK23" s="5">
        <v>1762</v>
      </c>
      <c r="AL23" s="5">
        <v>110</v>
      </c>
      <c r="AM23" s="5">
        <v>4047</v>
      </c>
      <c r="AN23" s="5">
        <v>2965</v>
      </c>
      <c r="AO23" s="5">
        <v>2314</v>
      </c>
      <c r="AP23" s="5">
        <v>0</v>
      </c>
      <c r="AQ23" s="5">
        <v>0</v>
      </c>
    </row>
    <row r="24" spans="1:43">
      <c r="A24" s="5">
        <v>1388</v>
      </c>
      <c r="B24" s="5" t="s">
        <v>557</v>
      </c>
      <c r="C24" s="5">
        <v>467179</v>
      </c>
      <c r="D24" s="5">
        <v>402031</v>
      </c>
      <c r="E24" s="5">
        <v>25275</v>
      </c>
      <c r="F24" s="5">
        <v>7750</v>
      </c>
      <c r="G24" s="5">
        <v>5436</v>
      </c>
      <c r="H24" s="5">
        <v>22476</v>
      </c>
      <c r="I24" s="5">
        <v>3245</v>
      </c>
      <c r="J24" s="5">
        <v>967</v>
      </c>
      <c r="K24" s="5">
        <v>0</v>
      </c>
      <c r="L24" s="5">
        <v>79886</v>
      </c>
      <c r="M24" s="5">
        <v>75663</v>
      </c>
      <c r="N24" s="5">
        <v>1705</v>
      </c>
      <c r="O24" s="5">
        <v>733</v>
      </c>
      <c r="P24" s="5">
        <v>1774</v>
      </c>
      <c r="Q24" s="5">
        <v>0</v>
      </c>
      <c r="R24" s="5">
        <v>11</v>
      </c>
      <c r="S24" s="5">
        <v>0</v>
      </c>
      <c r="T24" s="5">
        <v>21283</v>
      </c>
      <c r="U24" s="5">
        <v>12930</v>
      </c>
      <c r="V24" s="5">
        <v>585</v>
      </c>
      <c r="W24" s="5">
        <v>189</v>
      </c>
      <c r="X24" s="5">
        <v>1034</v>
      </c>
      <c r="Y24" s="5">
        <v>6545</v>
      </c>
      <c r="Z24" s="5">
        <v>0</v>
      </c>
      <c r="AA24" s="5">
        <v>0</v>
      </c>
      <c r="AB24" s="5">
        <v>48564</v>
      </c>
      <c r="AC24" s="5">
        <v>11740</v>
      </c>
      <c r="AD24" s="5">
        <v>362</v>
      </c>
      <c r="AE24" s="5">
        <v>130</v>
      </c>
      <c r="AF24" s="5">
        <v>1339</v>
      </c>
      <c r="AG24" s="5">
        <v>34993</v>
      </c>
      <c r="AH24" s="5">
        <v>0</v>
      </c>
      <c r="AI24" s="5">
        <v>63140</v>
      </c>
      <c r="AJ24" s="5">
        <v>58381</v>
      </c>
      <c r="AK24" s="5">
        <v>1749</v>
      </c>
      <c r="AL24" s="5">
        <v>5</v>
      </c>
      <c r="AM24" s="5">
        <v>815</v>
      </c>
      <c r="AN24" s="5">
        <v>2169</v>
      </c>
      <c r="AO24" s="5">
        <v>16</v>
      </c>
      <c r="AP24" s="5">
        <v>5</v>
      </c>
      <c r="AQ24" s="5">
        <v>0</v>
      </c>
    </row>
    <row r="25" spans="1:43">
      <c r="A25" s="5">
        <v>1388</v>
      </c>
      <c r="B25" s="5" t="s">
        <v>558</v>
      </c>
      <c r="C25" s="5">
        <v>2193268</v>
      </c>
      <c r="D25" s="5">
        <v>1129676</v>
      </c>
      <c r="E25" s="5">
        <v>35648</v>
      </c>
      <c r="F25" s="5">
        <v>21392</v>
      </c>
      <c r="G25" s="5">
        <v>25735</v>
      </c>
      <c r="H25" s="5">
        <v>960400</v>
      </c>
      <c r="I25" s="5">
        <v>17461</v>
      </c>
      <c r="J25" s="5">
        <v>2956</v>
      </c>
      <c r="K25" s="5">
        <v>0</v>
      </c>
      <c r="L25" s="5">
        <v>718693</v>
      </c>
      <c r="M25" s="5">
        <v>707005</v>
      </c>
      <c r="N25" s="5">
        <v>4463</v>
      </c>
      <c r="O25" s="5">
        <v>1885</v>
      </c>
      <c r="P25" s="5">
        <v>4232</v>
      </c>
      <c r="Q25" s="5">
        <v>837</v>
      </c>
      <c r="R25" s="5">
        <v>271</v>
      </c>
      <c r="S25" s="5">
        <v>0</v>
      </c>
      <c r="T25" s="5">
        <v>111360</v>
      </c>
      <c r="U25" s="5">
        <v>76950</v>
      </c>
      <c r="V25" s="5">
        <v>2792</v>
      </c>
      <c r="W25" s="5">
        <v>1135</v>
      </c>
      <c r="X25" s="5">
        <v>9662</v>
      </c>
      <c r="Y25" s="5">
        <v>20818</v>
      </c>
      <c r="Z25" s="5">
        <v>3</v>
      </c>
      <c r="AA25" s="5">
        <v>0</v>
      </c>
      <c r="AB25" s="5">
        <v>76127</v>
      </c>
      <c r="AC25" s="5">
        <v>49715</v>
      </c>
      <c r="AD25" s="5">
        <v>2519</v>
      </c>
      <c r="AE25" s="5">
        <v>4785</v>
      </c>
      <c r="AF25" s="5">
        <v>8010</v>
      </c>
      <c r="AG25" s="5">
        <v>11098</v>
      </c>
      <c r="AH25" s="5">
        <v>0</v>
      </c>
      <c r="AI25" s="5">
        <v>39730</v>
      </c>
      <c r="AJ25" s="5">
        <v>13410</v>
      </c>
      <c r="AK25" s="5">
        <v>157</v>
      </c>
      <c r="AL25" s="5">
        <v>49</v>
      </c>
      <c r="AM25" s="5">
        <v>7782</v>
      </c>
      <c r="AN25" s="5">
        <v>12690</v>
      </c>
      <c r="AO25" s="5">
        <v>5643</v>
      </c>
      <c r="AP25" s="5">
        <v>0</v>
      </c>
      <c r="AQ25" s="5">
        <v>0</v>
      </c>
    </row>
    <row r="26" spans="1:43">
      <c r="A26" s="5">
        <v>1388</v>
      </c>
      <c r="B26" s="5" t="s">
        <v>559</v>
      </c>
      <c r="C26" s="5">
        <v>406899</v>
      </c>
      <c r="D26" s="5">
        <v>256187</v>
      </c>
      <c r="E26" s="5">
        <v>24487</v>
      </c>
      <c r="F26" s="5">
        <v>12793</v>
      </c>
      <c r="G26" s="5">
        <v>17144</v>
      </c>
      <c r="H26" s="5">
        <v>82874</v>
      </c>
      <c r="I26" s="5">
        <v>11373</v>
      </c>
      <c r="J26" s="5">
        <v>2039</v>
      </c>
      <c r="K26" s="5">
        <v>0</v>
      </c>
      <c r="L26" s="5">
        <v>93354</v>
      </c>
      <c r="M26" s="5">
        <v>92315</v>
      </c>
      <c r="N26" s="5">
        <v>429</v>
      </c>
      <c r="O26" s="5">
        <v>307</v>
      </c>
      <c r="P26" s="5">
        <v>177</v>
      </c>
      <c r="Q26" s="5">
        <v>5</v>
      </c>
      <c r="R26" s="5">
        <v>122</v>
      </c>
      <c r="S26" s="5">
        <v>0</v>
      </c>
      <c r="T26" s="5">
        <v>193620</v>
      </c>
      <c r="U26" s="5">
        <v>53436</v>
      </c>
      <c r="V26" s="5">
        <v>1046</v>
      </c>
      <c r="W26" s="5">
        <v>111</v>
      </c>
      <c r="X26" s="5">
        <v>706</v>
      </c>
      <c r="Y26" s="5">
        <v>138296</v>
      </c>
      <c r="Z26" s="5">
        <v>25</v>
      </c>
      <c r="AA26" s="5">
        <v>0</v>
      </c>
      <c r="AB26" s="5">
        <v>111861</v>
      </c>
      <c r="AC26" s="5">
        <v>33144</v>
      </c>
      <c r="AD26" s="5">
        <v>1474</v>
      </c>
      <c r="AE26" s="5">
        <v>378</v>
      </c>
      <c r="AF26" s="5">
        <v>2543</v>
      </c>
      <c r="AG26" s="5">
        <v>74323</v>
      </c>
      <c r="AH26" s="5">
        <v>0</v>
      </c>
      <c r="AI26" s="5">
        <v>147838</v>
      </c>
      <c r="AJ26" s="5">
        <v>112114</v>
      </c>
      <c r="AK26" s="5">
        <v>151</v>
      </c>
      <c r="AL26" s="5">
        <v>1072</v>
      </c>
      <c r="AM26" s="5">
        <v>7397</v>
      </c>
      <c r="AN26" s="5">
        <v>25707</v>
      </c>
      <c r="AO26" s="5">
        <v>1368</v>
      </c>
      <c r="AP26" s="5">
        <v>30</v>
      </c>
      <c r="AQ26" s="5">
        <v>0</v>
      </c>
    </row>
    <row r="27" spans="1:43">
      <c r="A27" s="5">
        <v>1388</v>
      </c>
      <c r="B27" s="5" t="s">
        <v>560</v>
      </c>
      <c r="C27" s="5">
        <v>77416</v>
      </c>
      <c r="D27" s="5">
        <v>21182</v>
      </c>
      <c r="E27" s="5">
        <v>6060</v>
      </c>
      <c r="F27" s="5">
        <v>7058</v>
      </c>
      <c r="G27" s="5">
        <v>9825</v>
      </c>
      <c r="H27" s="5">
        <v>23508</v>
      </c>
      <c r="I27" s="5">
        <v>9703</v>
      </c>
      <c r="J27" s="5">
        <v>81</v>
      </c>
      <c r="K27" s="5">
        <v>0</v>
      </c>
      <c r="L27" s="5">
        <v>1608</v>
      </c>
      <c r="M27" s="5">
        <v>1592</v>
      </c>
      <c r="N27" s="5">
        <v>0</v>
      </c>
      <c r="O27" s="5">
        <v>15</v>
      </c>
      <c r="P27" s="5">
        <v>0</v>
      </c>
      <c r="Q27" s="5">
        <v>0</v>
      </c>
      <c r="R27" s="5">
        <v>1</v>
      </c>
      <c r="S27" s="5">
        <v>0</v>
      </c>
      <c r="T27" s="5">
        <v>2932</v>
      </c>
      <c r="U27" s="5">
        <v>2590</v>
      </c>
      <c r="V27" s="5">
        <v>100</v>
      </c>
      <c r="W27" s="5">
        <v>133</v>
      </c>
      <c r="X27" s="5">
        <v>55</v>
      </c>
      <c r="Y27" s="5">
        <v>54</v>
      </c>
      <c r="Z27" s="5">
        <v>0</v>
      </c>
      <c r="AA27" s="5">
        <v>0</v>
      </c>
      <c r="AB27" s="5">
        <v>3559</v>
      </c>
      <c r="AC27" s="5">
        <v>3050</v>
      </c>
      <c r="AD27" s="5">
        <v>101</v>
      </c>
      <c r="AE27" s="5">
        <v>29</v>
      </c>
      <c r="AF27" s="5">
        <v>255</v>
      </c>
      <c r="AG27" s="5">
        <v>125</v>
      </c>
      <c r="AH27" s="5">
        <v>0</v>
      </c>
      <c r="AI27" s="5">
        <v>230</v>
      </c>
      <c r="AJ27" s="5">
        <v>0</v>
      </c>
      <c r="AK27" s="5">
        <v>3</v>
      </c>
      <c r="AL27" s="5">
        <v>3</v>
      </c>
      <c r="AM27" s="5">
        <v>225</v>
      </c>
      <c r="AN27" s="5">
        <v>0</v>
      </c>
      <c r="AO27" s="5">
        <v>0</v>
      </c>
      <c r="AP27" s="5">
        <v>0</v>
      </c>
      <c r="AQ27" s="5">
        <v>0</v>
      </c>
    </row>
    <row r="28" spans="1:43">
      <c r="A28" s="5">
        <v>1388</v>
      </c>
      <c r="B28" s="5" t="s">
        <v>561</v>
      </c>
      <c r="C28" s="5">
        <v>439889</v>
      </c>
      <c r="D28" s="5">
        <v>321293</v>
      </c>
      <c r="E28" s="5">
        <v>8410</v>
      </c>
      <c r="F28" s="5">
        <v>8133</v>
      </c>
      <c r="G28" s="5">
        <v>18110</v>
      </c>
      <c r="H28" s="5">
        <v>78919</v>
      </c>
      <c r="I28" s="5">
        <v>4864</v>
      </c>
      <c r="J28" s="5">
        <v>160</v>
      </c>
      <c r="K28" s="5">
        <v>0</v>
      </c>
      <c r="L28" s="5">
        <v>79755</v>
      </c>
      <c r="M28" s="5">
        <v>72277</v>
      </c>
      <c r="N28" s="5">
        <v>488</v>
      </c>
      <c r="O28" s="5">
        <v>1422</v>
      </c>
      <c r="P28" s="5">
        <v>2058</v>
      </c>
      <c r="Q28" s="5">
        <v>3510</v>
      </c>
      <c r="R28" s="5">
        <v>0</v>
      </c>
      <c r="S28" s="5">
        <v>0</v>
      </c>
      <c r="T28" s="5">
        <v>88382</v>
      </c>
      <c r="U28" s="5">
        <v>51920</v>
      </c>
      <c r="V28" s="5">
        <v>0</v>
      </c>
      <c r="W28" s="5">
        <v>0</v>
      </c>
      <c r="X28" s="5">
        <v>856</v>
      </c>
      <c r="Y28" s="5">
        <v>35605</v>
      </c>
      <c r="Z28" s="5">
        <v>0</v>
      </c>
      <c r="AA28" s="5">
        <v>0</v>
      </c>
      <c r="AB28" s="5">
        <v>21163</v>
      </c>
      <c r="AC28" s="5">
        <v>6406</v>
      </c>
      <c r="AD28" s="5">
        <v>363</v>
      </c>
      <c r="AE28" s="5">
        <v>428</v>
      </c>
      <c r="AF28" s="5">
        <v>1429</v>
      </c>
      <c r="AG28" s="5">
        <v>12536</v>
      </c>
      <c r="AH28" s="5">
        <v>0</v>
      </c>
      <c r="AI28" s="5">
        <v>9910</v>
      </c>
      <c r="AJ28" s="5">
        <v>2327</v>
      </c>
      <c r="AK28" s="5">
        <v>765</v>
      </c>
      <c r="AL28" s="5">
        <v>298</v>
      </c>
      <c r="AM28" s="5">
        <v>1717</v>
      </c>
      <c r="AN28" s="5">
        <v>122</v>
      </c>
      <c r="AO28" s="5">
        <v>4681</v>
      </c>
      <c r="AP28" s="5">
        <v>0</v>
      </c>
      <c r="AQ28" s="5">
        <v>0</v>
      </c>
    </row>
    <row r="29" spans="1:43">
      <c r="A29" s="5">
        <v>1388</v>
      </c>
      <c r="B29" s="5" t="s">
        <v>562</v>
      </c>
      <c r="C29" s="5">
        <v>1133984</v>
      </c>
      <c r="D29" s="5">
        <v>665567</v>
      </c>
      <c r="E29" s="5">
        <v>58419</v>
      </c>
      <c r="F29" s="5">
        <v>38418</v>
      </c>
      <c r="G29" s="5">
        <v>62593</v>
      </c>
      <c r="H29" s="5">
        <v>269198</v>
      </c>
      <c r="I29" s="5">
        <v>37115</v>
      </c>
      <c r="J29" s="5">
        <v>2674</v>
      </c>
      <c r="K29" s="5">
        <v>0</v>
      </c>
      <c r="L29" s="5">
        <v>262926</v>
      </c>
      <c r="M29" s="5">
        <v>246371</v>
      </c>
      <c r="N29" s="5">
        <v>1162</v>
      </c>
      <c r="O29" s="5">
        <v>1776</v>
      </c>
      <c r="P29" s="5">
        <v>13506</v>
      </c>
      <c r="Q29" s="5">
        <v>0</v>
      </c>
      <c r="R29" s="5">
        <v>110</v>
      </c>
      <c r="S29" s="5">
        <v>0</v>
      </c>
      <c r="T29" s="5">
        <v>72517</v>
      </c>
      <c r="U29" s="5">
        <v>45199</v>
      </c>
      <c r="V29" s="5">
        <v>724</v>
      </c>
      <c r="W29" s="5">
        <v>1454</v>
      </c>
      <c r="X29" s="5">
        <v>844</v>
      </c>
      <c r="Y29" s="5">
        <v>24291</v>
      </c>
      <c r="Z29" s="5">
        <v>6</v>
      </c>
      <c r="AA29" s="5">
        <v>0</v>
      </c>
      <c r="AB29" s="5">
        <v>139057</v>
      </c>
      <c r="AC29" s="5">
        <v>63990</v>
      </c>
      <c r="AD29" s="5">
        <v>2827</v>
      </c>
      <c r="AE29" s="5">
        <v>3487</v>
      </c>
      <c r="AF29" s="5">
        <v>9515</v>
      </c>
      <c r="AG29" s="5">
        <v>59238</v>
      </c>
      <c r="AH29" s="5">
        <v>0</v>
      </c>
      <c r="AI29" s="5">
        <v>271937</v>
      </c>
      <c r="AJ29" s="5">
        <v>220023</v>
      </c>
      <c r="AK29" s="5">
        <v>257</v>
      </c>
      <c r="AL29" s="5">
        <v>1686</v>
      </c>
      <c r="AM29" s="5">
        <v>23878</v>
      </c>
      <c r="AN29" s="5">
        <v>10916</v>
      </c>
      <c r="AO29" s="5">
        <v>15178</v>
      </c>
      <c r="AP29" s="5">
        <v>0</v>
      </c>
      <c r="AQ29" s="5">
        <v>0</v>
      </c>
    </row>
    <row r="30" spans="1:43">
      <c r="A30" s="5">
        <v>1388</v>
      </c>
      <c r="B30" s="5" t="s">
        <v>563</v>
      </c>
      <c r="C30" s="5">
        <v>336618</v>
      </c>
      <c r="D30" s="5">
        <v>190781</v>
      </c>
      <c r="E30" s="5">
        <v>85100</v>
      </c>
      <c r="F30" s="5">
        <v>10002</v>
      </c>
      <c r="G30" s="5">
        <v>7197</v>
      </c>
      <c r="H30" s="5">
        <v>33437</v>
      </c>
      <c r="I30" s="5">
        <v>9007</v>
      </c>
      <c r="J30" s="5">
        <v>1093</v>
      </c>
      <c r="K30" s="5">
        <v>0</v>
      </c>
      <c r="L30" s="5">
        <v>24270</v>
      </c>
      <c r="M30" s="5">
        <v>18708</v>
      </c>
      <c r="N30" s="5">
        <v>1203</v>
      </c>
      <c r="O30" s="5">
        <v>2190</v>
      </c>
      <c r="P30" s="5">
        <v>626</v>
      </c>
      <c r="Q30" s="5">
        <v>1542</v>
      </c>
      <c r="R30" s="5">
        <v>0</v>
      </c>
      <c r="S30" s="5">
        <v>0</v>
      </c>
      <c r="T30" s="5">
        <v>161616</v>
      </c>
      <c r="U30" s="5">
        <v>153682</v>
      </c>
      <c r="V30" s="5">
        <v>2568</v>
      </c>
      <c r="W30" s="5">
        <v>1322</v>
      </c>
      <c r="X30" s="5">
        <v>2139</v>
      </c>
      <c r="Y30" s="5">
        <v>1906</v>
      </c>
      <c r="Z30" s="5">
        <v>0</v>
      </c>
      <c r="AA30" s="5">
        <v>0</v>
      </c>
      <c r="AB30" s="5">
        <v>54243</v>
      </c>
      <c r="AC30" s="5">
        <v>41872</v>
      </c>
      <c r="AD30" s="5">
        <v>6431</v>
      </c>
      <c r="AE30" s="5">
        <v>313</v>
      </c>
      <c r="AF30" s="5">
        <v>908</v>
      </c>
      <c r="AG30" s="5">
        <v>4720</v>
      </c>
      <c r="AH30" s="5">
        <v>0</v>
      </c>
      <c r="AI30" s="5">
        <v>48834</v>
      </c>
      <c r="AJ30" s="5">
        <v>29736</v>
      </c>
      <c r="AK30" s="5">
        <v>1549</v>
      </c>
      <c r="AL30" s="5">
        <v>909</v>
      </c>
      <c r="AM30" s="5">
        <v>2897</v>
      </c>
      <c r="AN30" s="5">
        <v>4735</v>
      </c>
      <c r="AO30" s="5">
        <v>8972</v>
      </c>
      <c r="AP30" s="5">
        <v>35</v>
      </c>
      <c r="AQ30" s="5">
        <v>0</v>
      </c>
    </row>
    <row r="31" spans="1:43">
      <c r="A31" s="5">
        <v>1388</v>
      </c>
      <c r="B31" s="5" t="s">
        <v>564</v>
      </c>
      <c r="C31" s="5">
        <v>1136098</v>
      </c>
      <c r="D31" s="5">
        <v>645129</v>
      </c>
      <c r="E31" s="5">
        <v>67738</v>
      </c>
      <c r="F31" s="5">
        <v>64941</v>
      </c>
      <c r="G31" s="5">
        <v>54738</v>
      </c>
      <c r="H31" s="5">
        <v>265365</v>
      </c>
      <c r="I31" s="5">
        <v>28053</v>
      </c>
      <c r="J31" s="5">
        <v>10133</v>
      </c>
      <c r="K31" s="5">
        <v>0</v>
      </c>
      <c r="L31" s="5">
        <v>211089</v>
      </c>
      <c r="M31" s="5">
        <v>155413</v>
      </c>
      <c r="N31" s="5">
        <v>25413</v>
      </c>
      <c r="O31" s="5">
        <v>8331</v>
      </c>
      <c r="P31" s="5">
        <v>12461</v>
      </c>
      <c r="Q31" s="5">
        <v>9411</v>
      </c>
      <c r="R31" s="5">
        <v>62</v>
      </c>
      <c r="S31" s="5">
        <v>0</v>
      </c>
      <c r="T31" s="5">
        <v>151559</v>
      </c>
      <c r="U31" s="5">
        <v>100348</v>
      </c>
      <c r="V31" s="5">
        <v>12997</v>
      </c>
      <c r="W31" s="5">
        <v>581</v>
      </c>
      <c r="X31" s="5">
        <v>4007</v>
      </c>
      <c r="Y31" s="5">
        <v>33622</v>
      </c>
      <c r="Z31" s="5">
        <v>5</v>
      </c>
      <c r="AA31" s="5">
        <v>0</v>
      </c>
      <c r="AB31" s="5">
        <v>560980</v>
      </c>
      <c r="AC31" s="5">
        <v>426581</v>
      </c>
      <c r="AD31" s="5">
        <v>5221</v>
      </c>
      <c r="AE31" s="5">
        <v>3479</v>
      </c>
      <c r="AF31" s="5">
        <v>12005</v>
      </c>
      <c r="AG31" s="5">
        <v>113695</v>
      </c>
      <c r="AH31" s="5">
        <v>0</v>
      </c>
      <c r="AI31" s="5">
        <v>167176</v>
      </c>
      <c r="AJ31" s="5">
        <v>50560</v>
      </c>
      <c r="AK31" s="5">
        <v>624</v>
      </c>
      <c r="AL31" s="5">
        <v>2481</v>
      </c>
      <c r="AM31" s="5">
        <v>56225</v>
      </c>
      <c r="AN31" s="5">
        <v>36794</v>
      </c>
      <c r="AO31" s="5">
        <v>20493</v>
      </c>
      <c r="AP31" s="5">
        <v>0</v>
      </c>
      <c r="AQ31" s="5">
        <v>0</v>
      </c>
    </row>
    <row r="32" spans="1:43">
      <c r="A32" s="5">
        <v>1388</v>
      </c>
      <c r="B32" s="5" t="s">
        <v>565</v>
      </c>
      <c r="C32" s="5">
        <v>3830213</v>
      </c>
      <c r="D32" s="5">
        <v>2032812</v>
      </c>
      <c r="E32" s="5">
        <v>181276</v>
      </c>
      <c r="F32" s="5">
        <v>80721</v>
      </c>
      <c r="G32" s="5">
        <v>104667</v>
      </c>
      <c r="H32" s="5">
        <v>1188570</v>
      </c>
      <c r="I32" s="5">
        <v>204892</v>
      </c>
      <c r="J32" s="5">
        <v>37275</v>
      </c>
      <c r="K32" s="5">
        <v>0</v>
      </c>
      <c r="L32" s="5">
        <v>318944</v>
      </c>
      <c r="M32" s="5">
        <v>278150</v>
      </c>
      <c r="N32" s="5">
        <v>5643</v>
      </c>
      <c r="O32" s="5">
        <v>5256</v>
      </c>
      <c r="P32" s="5">
        <v>26625</v>
      </c>
      <c r="Q32" s="5">
        <v>1908</v>
      </c>
      <c r="R32" s="5">
        <v>1363</v>
      </c>
      <c r="S32" s="5">
        <v>0</v>
      </c>
      <c r="T32" s="5">
        <v>428921</v>
      </c>
      <c r="U32" s="5">
        <v>271824</v>
      </c>
      <c r="V32" s="5">
        <v>9760</v>
      </c>
      <c r="W32" s="5">
        <v>1281</v>
      </c>
      <c r="X32" s="5">
        <v>1024</v>
      </c>
      <c r="Y32" s="5">
        <v>144833</v>
      </c>
      <c r="Z32" s="5">
        <v>199</v>
      </c>
      <c r="AA32" s="5">
        <v>0</v>
      </c>
      <c r="AB32" s="5">
        <v>144690</v>
      </c>
      <c r="AC32" s="5">
        <v>86702</v>
      </c>
      <c r="AD32" s="5">
        <v>10445</v>
      </c>
      <c r="AE32" s="5">
        <v>6326</v>
      </c>
      <c r="AF32" s="5">
        <v>7564</v>
      </c>
      <c r="AG32" s="5">
        <v>33653</v>
      </c>
      <c r="AH32" s="5">
        <v>0</v>
      </c>
      <c r="AI32" s="5">
        <v>120462</v>
      </c>
      <c r="AJ32" s="5">
        <v>68153</v>
      </c>
      <c r="AK32" s="5">
        <v>3003</v>
      </c>
      <c r="AL32" s="5">
        <v>2685</v>
      </c>
      <c r="AM32" s="5">
        <v>21298</v>
      </c>
      <c r="AN32" s="5">
        <v>18004</v>
      </c>
      <c r="AO32" s="5">
        <v>7320</v>
      </c>
      <c r="AP32" s="5">
        <v>0</v>
      </c>
      <c r="AQ32" s="5">
        <v>0</v>
      </c>
    </row>
    <row r="33" spans="1:43">
      <c r="A33" s="5">
        <v>1388</v>
      </c>
      <c r="B33" s="5" t="s">
        <v>566</v>
      </c>
      <c r="C33" s="5">
        <v>1894741</v>
      </c>
      <c r="D33" s="5">
        <v>548840</v>
      </c>
      <c r="E33" s="5">
        <v>557052</v>
      </c>
      <c r="F33" s="5">
        <v>59371</v>
      </c>
      <c r="G33" s="5">
        <v>53016</v>
      </c>
      <c r="H33" s="5">
        <v>644921</v>
      </c>
      <c r="I33" s="5">
        <v>27344</v>
      </c>
      <c r="J33" s="5">
        <v>4198</v>
      </c>
      <c r="K33" s="5">
        <v>0</v>
      </c>
      <c r="L33" s="5">
        <v>335396</v>
      </c>
      <c r="M33" s="5">
        <v>218231</v>
      </c>
      <c r="N33" s="5">
        <v>108290</v>
      </c>
      <c r="O33" s="5">
        <v>3319</v>
      </c>
      <c r="P33" s="5">
        <v>5405</v>
      </c>
      <c r="Q33" s="5">
        <v>0</v>
      </c>
      <c r="R33" s="5">
        <v>151</v>
      </c>
      <c r="S33" s="5">
        <v>0</v>
      </c>
      <c r="T33" s="5">
        <v>72147</v>
      </c>
      <c r="U33" s="5">
        <v>45131</v>
      </c>
      <c r="V33" s="5">
        <v>3210</v>
      </c>
      <c r="W33" s="5">
        <v>517</v>
      </c>
      <c r="X33" s="5">
        <v>4109</v>
      </c>
      <c r="Y33" s="5">
        <v>18697</v>
      </c>
      <c r="Z33" s="5">
        <v>484</v>
      </c>
      <c r="AA33" s="5">
        <v>0</v>
      </c>
      <c r="AB33" s="5">
        <v>147334</v>
      </c>
      <c r="AC33" s="5">
        <v>67135</v>
      </c>
      <c r="AD33" s="5">
        <v>3256</v>
      </c>
      <c r="AE33" s="5">
        <v>157</v>
      </c>
      <c r="AF33" s="5">
        <v>2407</v>
      </c>
      <c r="AG33" s="5">
        <v>74379</v>
      </c>
      <c r="AH33" s="5">
        <v>0</v>
      </c>
      <c r="AI33" s="5">
        <v>54175</v>
      </c>
      <c r="AJ33" s="5">
        <v>2649</v>
      </c>
      <c r="AK33" s="5">
        <v>111</v>
      </c>
      <c r="AL33" s="5">
        <v>336</v>
      </c>
      <c r="AM33" s="5">
        <v>6439</v>
      </c>
      <c r="AN33" s="5">
        <v>27654</v>
      </c>
      <c r="AO33" s="5">
        <v>16986</v>
      </c>
      <c r="AP33" s="5">
        <v>0</v>
      </c>
      <c r="AQ33" s="5">
        <v>0</v>
      </c>
    </row>
    <row r="34" spans="1:43">
      <c r="A34" s="5">
        <v>1388</v>
      </c>
      <c r="B34" s="5" t="s">
        <v>567</v>
      </c>
      <c r="C34" s="5">
        <v>515867</v>
      </c>
      <c r="D34" s="5">
        <v>334044</v>
      </c>
      <c r="E34" s="5">
        <v>29627</v>
      </c>
      <c r="F34" s="5">
        <v>11158</v>
      </c>
      <c r="G34" s="5">
        <v>20763</v>
      </c>
      <c r="H34" s="5">
        <v>101035</v>
      </c>
      <c r="I34" s="5">
        <v>18373</v>
      </c>
      <c r="J34" s="5">
        <v>867</v>
      </c>
      <c r="K34" s="5">
        <v>0</v>
      </c>
      <c r="L34" s="5">
        <v>120897</v>
      </c>
      <c r="M34" s="5">
        <v>111765</v>
      </c>
      <c r="N34" s="5">
        <v>2584</v>
      </c>
      <c r="O34" s="5">
        <v>1459</v>
      </c>
      <c r="P34" s="5">
        <v>2903</v>
      </c>
      <c r="Q34" s="5">
        <v>2180</v>
      </c>
      <c r="R34" s="5">
        <v>6</v>
      </c>
      <c r="S34" s="5">
        <v>0</v>
      </c>
      <c r="T34" s="5">
        <v>40202</v>
      </c>
      <c r="U34" s="5">
        <v>38454</v>
      </c>
      <c r="V34" s="5">
        <v>831</v>
      </c>
      <c r="W34" s="5">
        <v>31</v>
      </c>
      <c r="X34" s="5">
        <v>310</v>
      </c>
      <c r="Y34" s="5">
        <v>562</v>
      </c>
      <c r="Z34" s="5">
        <v>14</v>
      </c>
      <c r="AA34" s="5">
        <v>0</v>
      </c>
      <c r="AB34" s="5">
        <v>52603</v>
      </c>
      <c r="AC34" s="5">
        <v>33732</v>
      </c>
      <c r="AD34" s="5">
        <v>1239</v>
      </c>
      <c r="AE34" s="5">
        <v>1438</v>
      </c>
      <c r="AF34" s="5">
        <v>7238</v>
      </c>
      <c r="AG34" s="5">
        <v>8956</v>
      </c>
      <c r="AH34" s="5">
        <v>0</v>
      </c>
      <c r="AI34" s="5">
        <v>87675</v>
      </c>
      <c r="AJ34" s="5">
        <v>50091</v>
      </c>
      <c r="AK34" s="5">
        <v>338</v>
      </c>
      <c r="AL34" s="5">
        <v>1709</v>
      </c>
      <c r="AM34" s="5">
        <v>6742</v>
      </c>
      <c r="AN34" s="5">
        <v>25661</v>
      </c>
      <c r="AO34" s="5">
        <v>3133</v>
      </c>
      <c r="AP34" s="5">
        <v>1</v>
      </c>
      <c r="AQ34" s="5">
        <v>0</v>
      </c>
    </row>
    <row r="35" spans="1:43">
      <c r="A35" s="5">
        <v>1388</v>
      </c>
      <c r="B35" s="5" t="s">
        <v>568</v>
      </c>
      <c r="C35" s="5">
        <v>1001302</v>
      </c>
      <c r="D35" s="5">
        <v>578782</v>
      </c>
      <c r="E35" s="5">
        <v>100539</v>
      </c>
      <c r="F35" s="5">
        <v>24890</v>
      </c>
      <c r="G35" s="5">
        <v>40139</v>
      </c>
      <c r="H35" s="5">
        <v>196327</v>
      </c>
      <c r="I35" s="5">
        <v>56899</v>
      </c>
      <c r="J35" s="5">
        <v>3726</v>
      </c>
      <c r="K35" s="5">
        <v>0</v>
      </c>
      <c r="L35" s="5">
        <v>301961</v>
      </c>
      <c r="M35" s="5">
        <v>280782</v>
      </c>
      <c r="N35" s="5">
        <v>11899</v>
      </c>
      <c r="O35" s="5">
        <v>1843</v>
      </c>
      <c r="P35" s="5">
        <v>6066</v>
      </c>
      <c r="Q35" s="5">
        <v>1338</v>
      </c>
      <c r="R35" s="5">
        <v>33</v>
      </c>
      <c r="S35" s="5">
        <v>0</v>
      </c>
      <c r="T35" s="5">
        <v>125874</v>
      </c>
      <c r="U35" s="5">
        <v>97849</v>
      </c>
      <c r="V35" s="5">
        <v>8859</v>
      </c>
      <c r="W35" s="5">
        <v>10</v>
      </c>
      <c r="X35" s="5">
        <v>81</v>
      </c>
      <c r="Y35" s="5">
        <v>19075</v>
      </c>
      <c r="Z35" s="5">
        <v>0</v>
      </c>
      <c r="AA35" s="5">
        <v>0</v>
      </c>
      <c r="AB35" s="5">
        <v>87430</v>
      </c>
      <c r="AC35" s="5">
        <v>53194</v>
      </c>
      <c r="AD35" s="5">
        <v>15542</v>
      </c>
      <c r="AE35" s="5">
        <v>219</v>
      </c>
      <c r="AF35" s="5">
        <v>4314</v>
      </c>
      <c r="AG35" s="5">
        <v>14160</v>
      </c>
      <c r="AH35" s="5">
        <v>0</v>
      </c>
      <c r="AI35" s="5">
        <v>73409</v>
      </c>
      <c r="AJ35" s="5">
        <v>55527</v>
      </c>
      <c r="AK35" s="5">
        <v>2047</v>
      </c>
      <c r="AL35" s="5">
        <v>991</v>
      </c>
      <c r="AM35" s="5">
        <v>6234</v>
      </c>
      <c r="AN35" s="5">
        <v>1429</v>
      </c>
      <c r="AO35" s="5">
        <v>7182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5" t="s">
        <v>159</v>
      </c>
      <c r="B1" s="25"/>
      <c r="C1" s="24" t="str">
        <f>CONCATENATE("20-",'فهرست جداول'!E11,"-",MID('فهرست جداول'!A1, 58,10), "                  (میلیون ریال)")</f>
        <v>20-ارزش موجودی انبار کارگاه‏ها بر حسب استان-88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/>
    </row>
    <row r="2" spans="1:14" ht="15.75" customHeight="1" thickBot="1">
      <c r="A2" s="30" t="s">
        <v>128</v>
      </c>
      <c r="B2" s="30" t="s">
        <v>152</v>
      </c>
      <c r="C2" s="36" t="s">
        <v>62</v>
      </c>
      <c r="D2" s="37"/>
      <c r="E2" s="37"/>
      <c r="F2" s="37"/>
      <c r="G2" s="37"/>
      <c r="H2" s="38"/>
      <c r="I2" s="36" t="s">
        <v>63</v>
      </c>
      <c r="J2" s="37"/>
      <c r="K2" s="37"/>
      <c r="L2" s="37"/>
      <c r="M2" s="37"/>
      <c r="N2" s="37"/>
    </row>
    <row r="3" spans="1:14" ht="47.25" customHeight="1" thickBot="1">
      <c r="A3" s="31" t="s">
        <v>128</v>
      </c>
      <c r="B3" s="31"/>
      <c r="C3" s="11" t="s">
        <v>2</v>
      </c>
      <c r="D3" s="11" t="s">
        <v>64</v>
      </c>
      <c r="E3" s="11" t="s">
        <v>65</v>
      </c>
      <c r="F3" s="11" t="s">
        <v>66</v>
      </c>
      <c r="G3" s="11" t="s">
        <v>67</v>
      </c>
      <c r="H3" s="11" t="s">
        <v>161</v>
      </c>
      <c r="I3" s="11" t="s">
        <v>2</v>
      </c>
      <c r="J3" s="11" t="s">
        <v>64</v>
      </c>
      <c r="K3" s="11" t="s">
        <v>65</v>
      </c>
      <c r="L3" s="11" t="s">
        <v>66</v>
      </c>
      <c r="M3" s="11" t="s">
        <v>67</v>
      </c>
      <c r="N3" s="11" t="s">
        <v>161</v>
      </c>
    </row>
    <row r="4" spans="1:14">
      <c r="A4" s="5">
        <v>1388</v>
      </c>
      <c r="B4" s="5" t="s">
        <v>537</v>
      </c>
      <c r="C4" s="5">
        <v>314705614</v>
      </c>
      <c r="D4" s="5">
        <v>82900627</v>
      </c>
      <c r="E4" s="5">
        <v>44804563</v>
      </c>
      <c r="F4" s="5">
        <v>5136519</v>
      </c>
      <c r="G4" s="5">
        <v>181863905</v>
      </c>
      <c r="H4" s="5">
        <v>0</v>
      </c>
      <c r="I4" s="5">
        <v>355490940</v>
      </c>
      <c r="J4" s="5">
        <v>101272868</v>
      </c>
      <c r="K4" s="5">
        <v>49481223</v>
      </c>
      <c r="L4" s="5">
        <v>5054040</v>
      </c>
      <c r="M4" s="5">
        <v>199682809</v>
      </c>
      <c r="N4" s="5">
        <v>0</v>
      </c>
    </row>
    <row r="5" spans="1:14">
      <c r="A5" s="5">
        <v>1388</v>
      </c>
      <c r="B5" s="5" t="s">
        <v>538</v>
      </c>
      <c r="C5" s="5">
        <v>16577435</v>
      </c>
      <c r="D5" s="5">
        <v>2644412</v>
      </c>
      <c r="E5" s="5">
        <v>2329751</v>
      </c>
      <c r="F5" s="5">
        <v>167546</v>
      </c>
      <c r="G5" s="5">
        <v>11435727</v>
      </c>
      <c r="H5" s="5">
        <v>0</v>
      </c>
      <c r="I5" s="5">
        <v>20098112</v>
      </c>
      <c r="J5" s="5">
        <v>2799583</v>
      </c>
      <c r="K5" s="5">
        <v>4706868</v>
      </c>
      <c r="L5" s="5">
        <v>268940</v>
      </c>
      <c r="M5" s="5">
        <v>12322721</v>
      </c>
      <c r="N5" s="5">
        <v>0</v>
      </c>
    </row>
    <row r="6" spans="1:14">
      <c r="A6" s="5">
        <v>1388</v>
      </c>
      <c r="B6" s="5" t="s">
        <v>539</v>
      </c>
      <c r="C6" s="5">
        <v>3913877</v>
      </c>
      <c r="D6" s="5">
        <v>953687</v>
      </c>
      <c r="E6" s="5">
        <v>280869</v>
      </c>
      <c r="F6" s="5">
        <v>1946</v>
      </c>
      <c r="G6" s="5">
        <v>2677374</v>
      </c>
      <c r="H6" s="5">
        <v>0</v>
      </c>
      <c r="I6" s="5">
        <v>4444462</v>
      </c>
      <c r="J6" s="5">
        <v>1063382</v>
      </c>
      <c r="K6" s="5">
        <v>335930</v>
      </c>
      <c r="L6" s="5">
        <v>4964</v>
      </c>
      <c r="M6" s="5">
        <v>3040186</v>
      </c>
      <c r="N6" s="5">
        <v>0</v>
      </c>
    </row>
    <row r="7" spans="1:14">
      <c r="A7" s="5">
        <v>1388</v>
      </c>
      <c r="B7" s="5" t="s">
        <v>540</v>
      </c>
      <c r="C7" s="5">
        <v>682972</v>
      </c>
      <c r="D7" s="5">
        <v>278290</v>
      </c>
      <c r="E7" s="5">
        <v>64951</v>
      </c>
      <c r="F7" s="5">
        <v>3140</v>
      </c>
      <c r="G7" s="5">
        <v>336590</v>
      </c>
      <c r="H7" s="5">
        <v>0</v>
      </c>
      <c r="I7" s="5">
        <v>835049</v>
      </c>
      <c r="J7" s="5">
        <v>348148</v>
      </c>
      <c r="K7" s="5">
        <v>71652</v>
      </c>
      <c r="L7" s="5">
        <v>3810</v>
      </c>
      <c r="M7" s="5">
        <v>411439</v>
      </c>
      <c r="N7" s="5">
        <v>0</v>
      </c>
    </row>
    <row r="8" spans="1:14">
      <c r="A8" s="5">
        <v>1388</v>
      </c>
      <c r="B8" s="5" t="s">
        <v>541</v>
      </c>
      <c r="C8" s="5">
        <v>45675001</v>
      </c>
      <c r="D8" s="5">
        <v>8338517</v>
      </c>
      <c r="E8" s="5">
        <v>7441742</v>
      </c>
      <c r="F8" s="5">
        <v>206810</v>
      </c>
      <c r="G8" s="5">
        <v>29687932</v>
      </c>
      <c r="H8" s="5">
        <v>0</v>
      </c>
      <c r="I8" s="5">
        <v>48543757</v>
      </c>
      <c r="J8" s="5">
        <v>10994550</v>
      </c>
      <c r="K8" s="5">
        <v>7257854</v>
      </c>
      <c r="L8" s="5">
        <v>374086</v>
      </c>
      <c r="M8" s="5">
        <v>29917267</v>
      </c>
      <c r="N8" s="5">
        <v>0</v>
      </c>
    </row>
    <row r="9" spans="1:14">
      <c r="A9" s="5">
        <v>1388</v>
      </c>
      <c r="B9" s="5" t="s">
        <v>542</v>
      </c>
      <c r="C9" s="5">
        <v>14266194</v>
      </c>
      <c r="D9" s="5">
        <v>3057478</v>
      </c>
      <c r="E9" s="5">
        <v>2059285</v>
      </c>
      <c r="F9" s="5">
        <v>101140</v>
      </c>
      <c r="G9" s="5">
        <v>9048291</v>
      </c>
      <c r="H9" s="5">
        <v>0</v>
      </c>
      <c r="I9" s="5">
        <v>16141757</v>
      </c>
      <c r="J9" s="5">
        <v>4042599</v>
      </c>
      <c r="K9" s="5">
        <v>2179805</v>
      </c>
      <c r="L9" s="5">
        <v>185826</v>
      </c>
      <c r="M9" s="5">
        <v>9733526</v>
      </c>
      <c r="N9" s="5">
        <v>0</v>
      </c>
    </row>
    <row r="10" spans="1:14">
      <c r="A10" s="5">
        <v>1388</v>
      </c>
      <c r="B10" s="5" t="s">
        <v>543</v>
      </c>
      <c r="C10" s="5">
        <v>184666</v>
      </c>
      <c r="D10" s="5">
        <v>42407</v>
      </c>
      <c r="E10" s="5">
        <v>17367</v>
      </c>
      <c r="F10" s="5">
        <v>158</v>
      </c>
      <c r="G10" s="5">
        <v>124734</v>
      </c>
      <c r="H10" s="5">
        <v>0</v>
      </c>
      <c r="I10" s="5">
        <v>249620</v>
      </c>
      <c r="J10" s="5">
        <v>61814</v>
      </c>
      <c r="K10" s="5">
        <v>4754</v>
      </c>
      <c r="L10" s="5">
        <v>161</v>
      </c>
      <c r="M10" s="5">
        <v>182890</v>
      </c>
      <c r="N10" s="5">
        <v>0</v>
      </c>
    </row>
    <row r="11" spans="1:14">
      <c r="A11" s="5">
        <v>1388</v>
      </c>
      <c r="B11" s="5" t="s">
        <v>544</v>
      </c>
      <c r="C11" s="5">
        <v>6428058</v>
      </c>
      <c r="D11" s="5">
        <v>1998737</v>
      </c>
      <c r="E11" s="5">
        <v>1239358</v>
      </c>
      <c r="F11" s="5">
        <v>6143</v>
      </c>
      <c r="G11" s="5">
        <v>3183820</v>
      </c>
      <c r="H11" s="5">
        <v>0</v>
      </c>
      <c r="I11" s="5">
        <v>7235239</v>
      </c>
      <c r="J11" s="5">
        <v>2272090</v>
      </c>
      <c r="K11" s="5">
        <v>1009295</v>
      </c>
      <c r="L11" s="5">
        <v>9741</v>
      </c>
      <c r="M11" s="5">
        <v>3944114</v>
      </c>
      <c r="N11" s="5">
        <v>0</v>
      </c>
    </row>
    <row r="12" spans="1:14">
      <c r="A12" s="5">
        <v>1388</v>
      </c>
      <c r="B12" s="5" t="s">
        <v>545</v>
      </c>
      <c r="C12" s="5">
        <v>69656370</v>
      </c>
      <c r="D12" s="5">
        <v>18768063</v>
      </c>
      <c r="E12" s="5">
        <v>9961385</v>
      </c>
      <c r="F12" s="5">
        <v>2059651</v>
      </c>
      <c r="G12" s="5">
        <v>38867270</v>
      </c>
      <c r="H12" s="5">
        <v>0</v>
      </c>
      <c r="I12" s="5">
        <v>76191679</v>
      </c>
      <c r="J12" s="5">
        <v>20495680</v>
      </c>
      <c r="K12" s="5">
        <v>11036711</v>
      </c>
      <c r="L12" s="5">
        <v>2192948</v>
      </c>
      <c r="M12" s="5">
        <v>42466340</v>
      </c>
      <c r="N12" s="5">
        <v>0</v>
      </c>
    </row>
    <row r="13" spans="1:14">
      <c r="A13" s="5">
        <v>1388</v>
      </c>
      <c r="B13" s="5" t="s">
        <v>546</v>
      </c>
      <c r="C13" s="5">
        <v>918350</v>
      </c>
      <c r="D13" s="5">
        <v>191310</v>
      </c>
      <c r="E13" s="5">
        <v>32642</v>
      </c>
      <c r="F13" s="5">
        <v>803</v>
      </c>
      <c r="G13" s="5">
        <v>693595</v>
      </c>
      <c r="H13" s="5">
        <v>0</v>
      </c>
      <c r="I13" s="5">
        <v>1269061</v>
      </c>
      <c r="J13" s="5">
        <v>332067</v>
      </c>
      <c r="K13" s="5">
        <v>94733</v>
      </c>
      <c r="L13" s="5">
        <v>481</v>
      </c>
      <c r="M13" s="5">
        <v>841780</v>
      </c>
      <c r="N13" s="5">
        <v>0</v>
      </c>
    </row>
    <row r="14" spans="1:14">
      <c r="A14" s="5">
        <v>1388</v>
      </c>
      <c r="B14" s="5" t="s">
        <v>547</v>
      </c>
      <c r="C14" s="5">
        <v>516514</v>
      </c>
      <c r="D14" s="5">
        <v>179299</v>
      </c>
      <c r="E14" s="5">
        <v>47489</v>
      </c>
      <c r="F14" s="5">
        <v>6558</v>
      </c>
      <c r="G14" s="5">
        <v>283168</v>
      </c>
      <c r="H14" s="5">
        <v>0</v>
      </c>
      <c r="I14" s="5">
        <v>635662</v>
      </c>
      <c r="J14" s="5">
        <v>255719</v>
      </c>
      <c r="K14" s="5">
        <v>41725</v>
      </c>
      <c r="L14" s="5">
        <v>38058</v>
      </c>
      <c r="M14" s="5">
        <v>300159</v>
      </c>
      <c r="N14" s="5">
        <v>0</v>
      </c>
    </row>
    <row r="15" spans="1:14">
      <c r="A15" s="5">
        <v>1388</v>
      </c>
      <c r="B15" s="5" t="s">
        <v>548</v>
      </c>
      <c r="C15" s="5">
        <v>12838708</v>
      </c>
      <c r="D15" s="5">
        <v>4598179</v>
      </c>
      <c r="E15" s="5">
        <v>1301495</v>
      </c>
      <c r="F15" s="5">
        <v>175509</v>
      </c>
      <c r="G15" s="5">
        <v>6763524</v>
      </c>
      <c r="H15" s="5">
        <v>0</v>
      </c>
      <c r="I15" s="5">
        <v>13516773</v>
      </c>
      <c r="J15" s="5">
        <v>5062107</v>
      </c>
      <c r="K15" s="5">
        <v>1313015</v>
      </c>
      <c r="L15" s="5">
        <v>255792</v>
      </c>
      <c r="M15" s="5">
        <v>6885859</v>
      </c>
      <c r="N15" s="5">
        <v>0</v>
      </c>
    </row>
    <row r="16" spans="1:14">
      <c r="A16" s="5">
        <v>1388</v>
      </c>
      <c r="B16" s="5" t="s">
        <v>549</v>
      </c>
      <c r="C16" s="5">
        <v>1724951</v>
      </c>
      <c r="D16" s="5">
        <v>285423</v>
      </c>
      <c r="E16" s="5">
        <v>273261</v>
      </c>
      <c r="F16" s="5">
        <v>385</v>
      </c>
      <c r="G16" s="5">
        <v>1165881</v>
      </c>
      <c r="H16" s="5">
        <v>0</v>
      </c>
      <c r="I16" s="5">
        <v>1744280</v>
      </c>
      <c r="J16" s="5">
        <v>294238</v>
      </c>
      <c r="K16" s="5">
        <v>245024</v>
      </c>
      <c r="L16" s="5">
        <v>63724</v>
      </c>
      <c r="M16" s="5">
        <v>1141294</v>
      </c>
      <c r="N16" s="5">
        <v>0</v>
      </c>
    </row>
    <row r="17" spans="1:14">
      <c r="A17" s="5">
        <v>1388</v>
      </c>
      <c r="B17" s="5" t="s">
        <v>550</v>
      </c>
      <c r="C17" s="5">
        <v>30100913</v>
      </c>
      <c r="D17" s="5">
        <v>11230960</v>
      </c>
      <c r="E17" s="5">
        <v>3052645</v>
      </c>
      <c r="F17" s="5">
        <v>1995</v>
      </c>
      <c r="G17" s="5">
        <v>15815313</v>
      </c>
      <c r="H17" s="5">
        <v>0</v>
      </c>
      <c r="I17" s="5">
        <v>34235992</v>
      </c>
      <c r="J17" s="5">
        <v>13947628</v>
      </c>
      <c r="K17" s="5">
        <v>4150944</v>
      </c>
      <c r="L17" s="5">
        <v>4877</v>
      </c>
      <c r="M17" s="5">
        <v>16132543</v>
      </c>
      <c r="N17" s="5">
        <v>0</v>
      </c>
    </row>
    <row r="18" spans="1:14">
      <c r="A18" s="5">
        <v>1388</v>
      </c>
      <c r="B18" s="5" t="s">
        <v>551</v>
      </c>
      <c r="C18" s="5">
        <v>5413007</v>
      </c>
      <c r="D18" s="5">
        <v>1207065</v>
      </c>
      <c r="E18" s="5">
        <v>884829</v>
      </c>
      <c r="F18" s="5">
        <v>111176</v>
      </c>
      <c r="G18" s="5">
        <v>3209937</v>
      </c>
      <c r="H18" s="5">
        <v>0</v>
      </c>
      <c r="I18" s="5">
        <v>5771037</v>
      </c>
      <c r="J18" s="5">
        <v>1705270</v>
      </c>
      <c r="K18" s="5">
        <v>894796</v>
      </c>
      <c r="L18" s="5">
        <v>66440</v>
      </c>
      <c r="M18" s="5">
        <v>3104531</v>
      </c>
      <c r="N18" s="5">
        <v>0</v>
      </c>
    </row>
    <row r="19" spans="1:14">
      <c r="A19" s="5">
        <v>1388</v>
      </c>
      <c r="B19" s="5" t="s">
        <v>552</v>
      </c>
      <c r="C19" s="5">
        <v>3818439</v>
      </c>
      <c r="D19" s="5">
        <v>836422</v>
      </c>
      <c r="E19" s="5">
        <v>572601</v>
      </c>
      <c r="F19" s="5">
        <v>3363</v>
      </c>
      <c r="G19" s="5">
        <v>2406053</v>
      </c>
      <c r="H19" s="5">
        <v>0</v>
      </c>
      <c r="I19" s="5">
        <v>4766444</v>
      </c>
      <c r="J19" s="5">
        <v>1527477</v>
      </c>
      <c r="K19" s="5">
        <v>658438</v>
      </c>
      <c r="L19" s="5">
        <v>5558</v>
      </c>
      <c r="M19" s="5">
        <v>2574970</v>
      </c>
      <c r="N19" s="5">
        <v>0</v>
      </c>
    </row>
    <row r="20" spans="1:14">
      <c r="A20" s="5">
        <v>1388</v>
      </c>
      <c r="B20" s="5" t="s">
        <v>553</v>
      </c>
      <c r="C20" s="5">
        <v>212024</v>
      </c>
      <c r="D20" s="5">
        <v>94841</v>
      </c>
      <c r="E20" s="5">
        <v>56288</v>
      </c>
      <c r="F20" s="5">
        <v>0</v>
      </c>
      <c r="G20" s="5">
        <v>60894</v>
      </c>
      <c r="H20" s="5">
        <v>0</v>
      </c>
      <c r="I20" s="5">
        <v>234000</v>
      </c>
      <c r="J20" s="5">
        <v>77274</v>
      </c>
      <c r="K20" s="5">
        <v>61409</v>
      </c>
      <c r="L20" s="5">
        <v>0</v>
      </c>
      <c r="M20" s="5">
        <v>95317</v>
      </c>
      <c r="N20" s="5">
        <v>0</v>
      </c>
    </row>
    <row r="21" spans="1:14">
      <c r="A21" s="5">
        <v>1388</v>
      </c>
      <c r="B21" s="5" t="s">
        <v>554</v>
      </c>
      <c r="C21" s="5">
        <v>6900135</v>
      </c>
      <c r="D21" s="5">
        <v>1126283</v>
      </c>
      <c r="E21" s="5">
        <v>1915818</v>
      </c>
      <c r="F21" s="5">
        <v>79450</v>
      </c>
      <c r="G21" s="5">
        <v>3778583</v>
      </c>
      <c r="H21" s="5">
        <v>0</v>
      </c>
      <c r="I21" s="5">
        <v>7737421</v>
      </c>
      <c r="J21" s="5">
        <v>1609183</v>
      </c>
      <c r="K21" s="5">
        <v>1803513</v>
      </c>
      <c r="L21" s="5">
        <v>176179</v>
      </c>
      <c r="M21" s="5">
        <v>4148546</v>
      </c>
      <c r="N21" s="5">
        <v>0</v>
      </c>
    </row>
    <row r="22" spans="1:14">
      <c r="A22" s="5">
        <v>1388</v>
      </c>
      <c r="B22" s="5" t="s">
        <v>555</v>
      </c>
      <c r="C22" s="5">
        <v>13605726</v>
      </c>
      <c r="D22" s="5">
        <v>3763435</v>
      </c>
      <c r="E22" s="5">
        <v>1654331</v>
      </c>
      <c r="F22" s="5">
        <v>333638</v>
      </c>
      <c r="G22" s="5">
        <v>7854322</v>
      </c>
      <c r="H22" s="5">
        <v>0</v>
      </c>
      <c r="I22" s="5">
        <v>16636230</v>
      </c>
      <c r="J22" s="5">
        <v>5058367</v>
      </c>
      <c r="K22" s="5">
        <v>2195928</v>
      </c>
      <c r="L22" s="5">
        <v>367181</v>
      </c>
      <c r="M22" s="5">
        <v>9014754</v>
      </c>
      <c r="N22" s="5">
        <v>0</v>
      </c>
    </row>
    <row r="23" spans="1:14">
      <c r="A23" s="5">
        <v>1388</v>
      </c>
      <c r="B23" s="5" t="s">
        <v>556</v>
      </c>
      <c r="C23" s="5">
        <v>2317053</v>
      </c>
      <c r="D23" s="5">
        <v>746891</v>
      </c>
      <c r="E23" s="5">
        <v>143149</v>
      </c>
      <c r="F23" s="5">
        <v>23806</v>
      </c>
      <c r="G23" s="5">
        <v>1403208</v>
      </c>
      <c r="H23" s="5">
        <v>0</v>
      </c>
      <c r="I23" s="5">
        <v>2788512</v>
      </c>
      <c r="J23" s="5">
        <v>891534</v>
      </c>
      <c r="K23" s="5">
        <v>153420</v>
      </c>
      <c r="L23" s="5">
        <v>79228</v>
      </c>
      <c r="M23" s="5">
        <v>1664329</v>
      </c>
      <c r="N23" s="5">
        <v>0</v>
      </c>
    </row>
    <row r="24" spans="1:14">
      <c r="A24" s="5">
        <v>1388</v>
      </c>
      <c r="B24" s="5" t="s">
        <v>557</v>
      </c>
      <c r="C24" s="5">
        <v>2371908</v>
      </c>
      <c r="D24" s="5">
        <v>539637</v>
      </c>
      <c r="E24" s="5">
        <v>132747</v>
      </c>
      <c r="F24" s="5">
        <v>36316</v>
      </c>
      <c r="G24" s="5">
        <v>1663208</v>
      </c>
      <c r="H24" s="5">
        <v>0</v>
      </c>
      <c r="I24" s="5">
        <v>2561117</v>
      </c>
      <c r="J24" s="5">
        <v>554312</v>
      </c>
      <c r="K24" s="5">
        <v>32779</v>
      </c>
      <c r="L24" s="5">
        <v>19134</v>
      </c>
      <c r="M24" s="5">
        <v>1954893</v>
      </c>
      <c r="N24" s="5">
        <v>0</v>
      </c>
    </row>
    <row r="25" spans="1:14">
      <c r="A25" s="5">
        <v>1388</v>
      </c>
      <c r="B25" s="5" t="s">
        <v>558</v>
      </c>
      <c r="C25" s="5">
        <v>12177904</v>
      </c>
      <c r="D25" s="5">
        <v>4886434</v>
      </c>
      <c r="E25" s="5">
        <v>1185825</v>
      </c>
      <c r="F25" s="5">
        <v>210797</v>
      </c>
      <c r="G25" s="5">
        <v>5894848</v>
      </c>
      <c r="H25" s="5">
        <v>0</v>
      </c>
      <c r="I25" s="5">
        <v>19203277</v>
      </c>
      <c r="J25" s="5">
        <v>8178205</v>
      </c>
      <c r="K25" s="5">
        <v>889434</v>
      </c>
      <c r="L25" s="5">
        <v>259679</v>
      </c>
      <c r="M25" s="5">
        <v>9875960</v>
      </c>
      <c r="N25" s="5">
        <v>0</v>
      </c>
    </row>
    <row r="26" spans="1:14">
      <c r="A26" s="5">
        <v>1388</v>
      </c>
      <c r="B26" s="5" t="s">
        <v>559</v>
      </c>
      <c r="C26" s="5">
        <v>3767489</v>
      </c>
      <c r="D26" s="5">
        <v>590510</v>
      </c>
      <c r="E26" s="5">
        <v>191558</v>
      </c>
      <c r="F26" s="5">
        <v>1314998</v>
      </c>
      <c r="G26" s="5">
        <v>1670423</v>
      </c>
      <c r="H26" s="5">
        <v>0</v>
      </c>
      <c r="I26" s="5">
        <v>2679997</v>
      </c>
      <c r="J26" s="5">
        <v>768178</v>
      </c>
      <c r="K26" s="5">
        <v>172043</v>
      </c>
      <c r="L26" s="5">
        <v>152273</v>
      </c>
      <c r="M26" s="5">
        <v>1587503</v>
      </c>
      <c r="N26" s="5">
        <v>0</v>
      </c>
    </row>
    <row r="27" spans="1:14">
      <c r="A27" s="5">
        <v>1388</v>
      </c>
      <c r="B27" s="5" t="s">
        <v>560</v>
      </c>
      <c r="C27" s="5">
        <v>176982</v>
      </c>
      <c r="D27" s="5">
        <v>58775</v>
      </c>
      <c r="E27" s="5">
        <v>42809</v>
      </c>
      <c r="F27" s="5">
        <v>0</v>
      </c>
      <c r="G27" s="5">
        <v>75398</v>
      </c>
      <c r="H27" s="5">
        <v>0</v>
      </c>
      <c r="I27" s="5">
        <v>206854</v>
      </c>
      <c r="J27" s="5">
        <v>60973</v>
      </c>
      <c r="K27" s="5">
        <v>37454</v>
      </c>
      <c r="L27" s="5">
        <v>245</v>
      </c>
      <c r="M27" s="5">
        <v>108182</v>
      </c>
      <c r="N27" s="5">
        <v>0</v>
      </c>
    </row>
    <row r="28" spans="1:14">
      <c r="A28" s="5">
        <v>1388</v>
      </c>
      <c r="B28" s="5" t="s">
        <v>561</v>
      </c>
      <c r="C28" s="5">
        <v>2466244</v>
      </c>
      <c r="D28" s="5">
        <v>543926</v>
      </c>
      <c r="E28" s="5">
        <v>29716</v>
      </c>
      <c r="F28" s="5">
        <v>372</v>
      </c>
      <c r="G28" s="5">
        <v>1892230</v>
      </c>
      <c r="H28" s="5">
        <v>0</v>
      </c>
      <c r="I28" s="5">
        <v>2944078</v>
      </c>
      <c r="J28" s="5">
        <v>618842</v>
      </c>
      <c r="K28" s="5">
        <v>26697</v>
      </c>
      <c r="L28" s="5">
        <v>3474</v>
      </c>
      <c r="M28" s="5">
        <v>2295064</v>
      </c>
      <c r="N28" s="5">
        <v>0</v>
      </c>
    </row>
    <row r="29" spans="1:14">
      <c r="A29" s="5">
        <v>1388</v>
      </c>
      <c r="B29" s="5" t="s">
        <v>562</v>
      </c>
      <c r="C29" s="5">
        <v>6757503</v>
      </c>
      <c r="D29" s="5">
        <v>2259234</v>
      </c>
      <c r="E29" s="5">
        <v>372565</v>
      </c>
      <c r="F29" s="5">
        <v>37192</v>
      </c>
      <c r="G29" s="5">
        <v>4088512</v>
      </c>
      <c r="H29" s="5">
        <v>0</v>
      </c>
      <c r="I29" s="5">
        <v>7898542</v>
      </c>
      <c r="J29" s="5">
        <v>2603705</v>
      </c>
      <c r="K29" s="5">
        <v>504164</v>
      </c>
      <c r="L29" s="5">
        <v>42822</v>
      </c>
      <c r="M29" s="5">
        <v>4747850</v>
      </c>
      <c r="N29" s="5">
        <v>0</v>
      </c>
    </row>
    <row r="30" spans="1:14">
      <c r="A30" s="5">
        <v>1388</v>
      </c>
      <c r="B30" s="5" t="s">
        <v>563</v>
      </c>
      <c r="C30" s="5">
        <v>1676640</v>
      </c>
      <c r="D30" s="5">
        <v>691349</v>
      </c>
      <c r="E30" s="5">
        <v>104741</v>
      </c>
      <c r="F30" s="5">
        <v>19368</v>
      </c>
      <c r="G30" s="5">
        <v>861184</v>
      </c>
      <c r="H30" s="5">
        <v>0</v>
      </c>
      <c r="I30" s="5">
        <v>1966133</v>
      </c>
      <c r="J30" s="5">
        <v>828711</v>
      </c>
      <c r="K30" s="5">
        <v>89771</v>
      </c>
      <c r="L30" s="5">
        <v>244707</v>
      </c>
      <c r="M30" s="5">
        <v>802944</v>
      </c>
      <c r="N30" s="5">
        <v>0</v>
      </c>
    </row>
    <row r="31" spans="1:14">
      <c r="A31" s="5">
        <v>1388</v>
      </c>
      <c r="B31" s="5" t="s">
        <v>564</v>
      </c>
      <c r="C31" s="5">
        <v>12595259</v>
      </c>
      <c r="D31" s="5">
        <v>2408535</v>
      </c>
      <c r="E31" s="5">
        <v>4192137</v>
      </c>
      <c r="F31" s="5">
        <v>73915</v>
      </c>
      <c r="G31" s="5">
        <v>5920672</v>
      </c>
      <c r="H31" s="5">
        <v>0</v>
      </c>
      <c r="I31" s="5">
        <v>14559992</v>
      </c>
      <c r="J31" s="5">
        <v>2578028</v>
      </c>
      <c r="K31" s="5">
        <v>4448631</v>
      </c>
      <c r="L31" s="5">
        <v>72802</v>
      </c>
      <c r="M31" s="5">
        <v>7460532</v>
      </c>
      <c r="N31" s="5">
        <v>0</v>
      </c>
    </row>
    <row r="32" spans="1:14">
      <c r="A32" s="5">
        <v>1388</v>
      </c>
      <c r="B32" s="5" t="s">
        <v>565</v>
      </c>
      <c r="C32" s="5">
        <v>25010602</v>
      </c>
      <c r="D32" s="5">
        <v>7319961</v>
      </c>
      <c r="E32" s="5">
        <v>3778768</v>
      </c>
      <c r="F32" s="5">
        <v>104750</v>
      </c>
      <c r="G32" s="5">
        <v>13807123</v>
      </c>
      <c r="H32" s="5">
        <v>0</v>
      </c>
      <c r="I32" s="5">
        <v>26683909</v>
      </c>
      <c r="J32" s="5">
        <v>8524241</v>
      </c>
      <c r="K32" s="5">
        <v>3010786</v>
      </c>
      <c r="L32" s="5">
        <v>86576</v>
      </c>
      <c r="M32" s="5">
        <v>15062307</v>
      </c>
      <c r="N32" s="5">
        <v>0</v>
      </c>
    </row>
    <row r="33" spans="1:14">
      <c r="A33" s="5">
        <v>1388</v>
      </c>
      <c r="B33" s="5" t="s">
        <v>566</v>
      </c>
      <c r="C33" s="5">
        <v>6136172</v>
      </c>
      <c r="D33" s="5">
        <v>1409784</v>
      </c>
      <c r="E33" s="5">
        <v>525538</v>
      </c>
      <c r="F33" s="5">
        <v>34657</v>
      </c>
      <c r="G33" s="5">
        <v>4166194</v>
      </c>
      <c r="H33" s="5">
        <v>0</v>
      </c>
      <c r="I33" s="5">
        <v>6296758</v>
      </c>
      <c r="J33" s="5">
        <v>1072211</v>
      </c>
      <c r="K33" s="5">
        <v>921626</v>
      </c>
      <c r="L33" s="5">
        <v>42279</v>
      </c>
      <c r="M33" s="5">
        <v>4260643</v>
      </c>
      <c r="N33" s="5">
        <v>0</v>
      </c>
    </row>
    <row r="34" spans="1:14">
      <c r="A34" s="5">
        <v>1388</v>
      </c>
      <c r="B34" s="5" t="s">
        <v>567</v>
      </c>
      <c r="C34" s="5">
        <v>1739058</v>
      </c>
      <c r="D34" s="5">
        <v>688439</v>
      </c>
      <c r="E34" s="5">
        <v>233485</v>
      </c>
      <c r="F34" s="5">
        <v>0</v>
      </c>
      <c r="G34" s="5">
        <v>817134</v>
      </c>
      <c r="H34" s="5">
        <v>0</v>
      </c>
      <c r="I34" s="5">
        <v>2513562</v>
      </c>
      <c r="J34" s="5">
        <v>1199027</v>
      </c>
      <c r="K34" s="5">
        <v>251265</v>
      </c>
      <c r="L34" s="5">
        <v>1384</v>
      </c>
      <c r="M34" s="5">
        <v>1061886</v>
      </c>
      <c r="N34" s="5">
        <v>0</v>
      </c>
    </row>
    <row r="35" spans="1:14">
      <c r="A35" s="5">
        <v>1388</v>
      </c>
      <c r="B35" s="5" t="s">
        <v>568</v>
      </c>
      <c r="C35" s="5">
        <v>4079462</v>
      </c>
      <c r="D35" s="5">
        <v>1162343</v>
      </c>
      <c r="E35" s="5">
        <v>685421</v>
      </c>
      <c r="F35" s="5">
        <v>20934</v>
      </c>
      <c r="G35" s="5">
        <v>2210764</v>
      </c>
      <c r="H35" s="5">
        <v>0</v>
      </c>
      <c r="I35" s="5">
        <v>4901637</v>
      </c>
      <c r="J35" s="5">
        <v>1447725</v>
      </c>
      <c r="K35" s="5">
        <v>880759</v>
      </c>
      <c r="L35" s="5">
        <v>30671</v>
      </c>
      <c r="M35" s="5">
        <v>2542481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5" t="s">
        <v>159</v>
      </c>
      <c r="B1" s="25"/>
      <c r="C1" s="24" t="str">
        <f>CONCATENATE("2-",'فهرست جداول'!B3,"-",MID('فهرست جداول'!A1, 58,10))</f>
        <v>2-شاغلان کارگاه‏ها بر حسب سطح مهارت و فعالیت-88 کل کشور</v>
      </c>
      <c r="D1" s="24"/>
      <c r="E1" s="24"/>
      <c r="F1" s="24"/>
      <c r="G1" s="24"/>
      <c r="H1" s="24"/>
      <c r="I1" s="24"/>
      <c r="J1" s="24"/>
      <c r="K1" s="24"/>
    </row>
    <row r="2" spans="1:11" ht="21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6" t="s">
        <v>4</v>
      </c>
      <c r="F2" s="20" t="s">
        <v>5</v>
      </c>
      <c r="G2" s="20"/>
      <c r="H2" s="20"/>
      <c r="I2" s="20"/>
      <c r="J2" s="20"/>
      <c r="K2" s="26" t="s">
        <v>6</v>
      </c>
    </row>
    <row r="3" spans="1:11" ht="22.5" customHeight="1" thickBot="1">
      <c r="A3" s="33"/>
      <c r="B3" s="33"/>
      <c r="C3" s="33"/>
      <c r="D3" s="35"/>
      <c r="E3" s="28"/>
      <c r="F3" s="11" t="s">
        <v>3</v>
      </c>
      <c r="G3" s="11" t="s">
        <v>8</v>
      </c>
      <c r="H3" s="11" t="s">
        <v>9</v>
      </c>
      <c r="I3" s="11" t="s">
        <v>123</v>
      </c>
      <c r="J3" s="11" t="s">
        <v>10</v>
      </c>
      <c r="K3" s="28"/>
    </row>
    <row r="4" spans="1:11">
      <c r="A4" s="5">
        <v>1388</v>
      </c>
      <c r="B4" s="5">
        <v>1</v>
      </c>
      <c r="C4" s="5" t="s">
        <v>162</v>
      </c>
      <c r="D4" s="5" t="s">
        <v>163</v>
      </c>
      <c r="E4" s="5">
        <v>1556243</v>
      </c>
      <c r="F4" s="5">
        <v>1192183</v>
      </c>
      <c r="G4" s="5">
        <v>500073</v>
      </c>
      <c r="H4" s="5">
        <v>511505</v>
      </c>
      <c r="I4" s="5">
        <v>97291</v>
      </c>
      <c r="J4" s="5">
        <v>83314</v>
      </c>
      <c r="K4" s="5">
        <v>364060</v>
      </c>
    </row>
    <row r="5" spans="1:11">
      <c r="A5" s="5">
        <v>1388</v>
      </c>
      <c r="B5" s="5">
        <v>2</v>
      </c>
      <c r="C5" s="5" t="s">
        <v>164</v>
      </c>
      <c r="D5" s="5" t="s">
        <v>165</v>
      </c>
      <c r="E5" s="5">
        <v>174729</v>
      </c>
      <c r="F5" s="5">
        <v>131625</v>
      </c>
      <c r="G5" s="5">
        <v>71724</v>
      </c>
      <c r="H5" s="5">
        <v>44691</v>
      </c>
      <c r="I5" s="5">
        <v>7066</v>
      </c>
      <c r="J5" s="5">
        <v>8144</v>
      </c>
      <c r="K5" s="5">
        <v>43104</v>
      </c>
    </row>
    <row r="6" spans="1:11">
      <c r="A6" s="5">
        <v>1388</v>
      </c>
      <c r="B6" s="5">
        <v>3</v>
      </c>
      <c r="C6" s="5" t="s">
        <v>166</v>
      </c>
      <c r="D6" s="5" t="s">
        <v>167</v>
      </c>
      <c r="E6" s="5">
        <v>21877</v>
      </c>
      <c r="F6" s="5">
        <v>17022</v>
      </c>
      <c r="G6" s="5">
        <v>9940</v>
      </c>
      <c r="H6" s="5">
        <v>5813</v>
      </c>
      <c r="I6" s="5">
        <v>572</v>
      </c>
      <c r="J6" s="5">
        <v>698</v>
      </c>
      <c r="K6" s="5">
        <v>4854</v>
      </c>
    </row>
    <row r="7" spans="1:11">
      <c r="A7" s="5">
        <v>1388</v>
      </c>
      <c r="B7" s="5">
        <v>4</v>
      </c>
      <c r="C7" s="5" t="s">
        <v>168</v>
      </c>
      <c r="D7" s="5" t="s">
        <v>167</v>
      </c>
      <c r="E7" s="5">
        <v>21877</v>
      </c>
      <c r="F7" s="5">
        <v>17022</v>
      </c>
      <c r="G7" s="5">
        <v>9940</v>
      </c>
      <c r="H7" s="5">
        <v>5813</v>
      </c>
      <c r="I7" s="5">
        <v>572</v>
      </c>
      <c r="J7" s="5">
        <v>698</v>
      </c>
      <c r="K7" s="5">
        <v>4854</v>
      </c>
    </row>
    <row r="8" spans="1:11">
      <c r="A8" s="5">
        <v>1388</v>
      </c>
      <c r="B8" s="5">
        <v>3</v>
      </c>
      <c r="C8" s="5" t="s">
        <v>169</v>
      </c>
      <c r="D8" s="5" t="s">
        <v>170</v>
      </c>
      <c r="E8" s="5">
        <v>4659</v>
      </c>
      <c r="F8" s="5">
        <v>3689</v>
      </c>
      <c r="G8" s="5">
        <v>2145</v>
      </c>
      <c r="H8" s="5">
        <v>1211</v>
      </c>
      <c r="I8" s="5">
        <v>143</v>
      </c>
      <c r="J8" s="5">
        <v>190</v>
      </c>
      <c r="K8" s="5">
        <v>970</v>
      </c>
    </row>
    <row r="9" spans="1:11">
      <c r="A9" s="5">
        <v>1388</v>
      </c>
      <c r="B9" s="5">
        <v>4</v>
      </c>
      <c r="C9" s="5" t="s">
        <v>171</v>
      </c>
      <c r="D9" s="5" t="s">
        <v>170</v>
      </c>
      <c r="E9" s="5">
        <v>4659</v>
      </c>
      <c r="F9" s="5">
        <v>3689</v>
      </c>
      <c r="G9" s="5">
        <v>2145</v>
      </c>
      <c r="H9" s="5">
        <v>1211</v>
      </c>
      <c r="I9" s="5">
        <v>143</v>
      </c>
      <c r="J9" s="5">
        <v>190</v>
      </c>
      <c r="K9" s="5">
        <v>970</v>
      </c>
    </row>
    <row r="10" spans="1:11">
      <c r="A10" s="5">
        <v>1388</v>
      </c>
      <c r="B10" s="5">
        <v>3</v>
      </c>
      <c r="C10" s="5" t="s">
        <v>172</v>
      </c>
      <c r="D10" s="5" t="s">
        <v>173</v>
      </c>
      <c r="E10" s="5">
        <v>16226</v>
      </c>
      <c r="F10" s="5">
        <v>13432</v>
      </c>
      <c r="G10" s="5">
        <v>8370</v>
      </c>
      <c r="H10" s="5">
        <v>3914</v>
      </c>
      <c r="I10" s="5">
        <v>476</v>
      </c>
      <c r="J10" s="5">
        <v>672</v>
      </c>
      <c r="K10" s="5">
        <v>2794</v>
      </c>
    </row>
    <row r="11" spans="1:11">
      <c r="A11" s="5">
        <v>1388</v>
      </c>
      <c r="B11" s="5">
        <v>4</v>
      </c>
      <c r="C11" s="5" t="s">
        <v>174</v>
      </c>
      <c r="D11" s="5" t="s">
        <v>173</v>
      </c>
      <c r="E11" s="5">
        <v>16226</v>
      </c>
      <c r="F11" s="5">
        <v>13432</v>
      </c>
      <c r="G11" s="5">
        <v>8370</v>
      </c>
      <c r="H11" s="5">
        <v>3914</v>
      </c>
      <c r="I11" s="5">
        <v>476</v>
      </c>
      <c r="J11" s="5">
        <v>672</v>
      </c>
      <c r="K11" s="5">
        <v>2794</v>
      </c>
    </row>
    <row r="12" spans="1:11">
      <c r="A12" s="5">
        <v>1388</v>
      </c>
      <c r="B12" s="5">
        <v>3</v>
      </c>
      <c r="C12" s="5" t="s">
        <v>175</v>
      </c>
      <c r="D12" s="5" t="s">
        <v>176</v>
      </c>
      <c r="E12" s="5">
        <v>11576</v>
      </c>
      <c r="F12" s="5">
        <v>8302</v>
      </c>
      <c r="G12" s="5">
        <v>3461</v>
      </c>
      <c r="H12" s="5">
        <v>3684</v>
      </c>
      <c r="I12" s="5">
        <v>571</v>
      </c>
      <c r="J12" s="5">
        <v>586</v>
      </c>
      <c r="K12" s="5">
        <v>3275</v>
      </c>
    </row>
    <row r="13" spans="1:11">
      <c r="A13" s="5">
        <v>1388</v>
      </c>
      <c r="B13" s="5">
        <v>4</v>
      </c>
      <c r="C13" s="5" t="s">
        <v>177</v>
      </c>
      <c r="D13" s="5" t="s">
        <v>176</v>
      </c>
      <c r="E13" s="5">
        <v>11576</v>
      </c>
      <c r="F13" s="5">
        <v>8302</v>
      </c>
      <c r="G13" s="5">
        <v>3461</v>
      </c>
      <c r="H13" s="5">
        <v>3684</v>
      </c>
      <c r="I13" s="5">
        <v>571</v>
      </c>
      <c r="J13" s="5">
        <v>586</v>
      </c>
      <c r="K13" s="5">
        <v>3275</v>
      </c>
    </row>
    <row r="14" spans="1:11">
      <c r="A14" s="5">
        <v>1388</v>
      </c>
      <c r="B14" s="5">
        <v>3</v>
      </c>
      <c r="C14" s="5" t="s">
        <v>178</v>
      </c>
      <c r="D14" s="5" t="s">
        <v>179</v>
      </c>
      <c r="E14" s="5">
        <v>31675</v>
      </c>
      <c r="F14" s="5">
        <v>21655</v>
      </c>
      <c r="G14" s="5">
        <v>11224</v>
      </c>
      <c r="H14" s="5">
        <v>7020</v>
      </c>
      <c r="I14" s="5">
        <v>1512</v>
      </c>
      <c r="J14" s="5">
        <v>1899</v>
      </c>
      <c r="K14" s="5">
        <v>10020</v>
      </c>
    </row>
    <row r="15" spans="1:11">
      <c r="A15" s="5">
        <v>1388</v>
      </c>
      <c r="B15" s="5">
        <v>4</v>
      </c>
      <c r="C15" s="5" t="s">
        <v>180</v>
      </c>
      <c r="D15" s="5" t="s">
        <v>179</v>
      </c>
      <c r="E15" s="5">
        <v>31675</v>
      </c>
      <c r="F15" s="5">
        <v>21655</v>
      </c>
      <c r="G15" s="5">
        <v>11224</v>
      </c>
      <c r="H15" s="5">
        <v>7020</v>
      </c>
      <c r="I15" s="5">
        <v>1512</v>
      </c>
      <c r="J15" s="5">
        <v>1899</v>
      </c>
      <c r="K15" s="5">
        <v>10020</v>
      </c>
    </row>
    <row r="16" spans="1:11">
      <c r="A16" s="5">
        <v>1388</v>
      </c>
      <c r="B16" s="5">
        <v>3</v>
      </c>
      <c r="C16" s="5" t="s">
        <v>181</v>
      </c>
      <c r="D16" s="5" t="s">
        <v>182</v>
      </c>
      <c r="E16" s="5">
        <v>12311</v>
      </c>
      <c r="F16" s="5">
        <v>9319</v>
      </c>
      <c r="G16" s="5">
        <v>5456</v>
      </c>
      <c r="H16" s="5">
        <v>2697</v>
      </c>
      <c r="I16" s="5">
        <v>491</v>
      </c>
      <c r="J16" s="5">
        <v>674</v>
      </c>
      <c r="K16" s="5">
        <v>2993</v>
      </c>
    </row>
    <row r="17" spans="1:11">
      <c r="A17" s="5">
        <v>1388</v>
      </c>
      <c r="B17" s="5">
        <v>4</v>
      </c>
      <c r="C17" s="5" t="s">
        <v>183</v>
      </c>
      <c r="D17" s="5" t="s">
        <v>184</v>
      </c>
      <c r="E17" s="5">
        <v>11279</v>
      </c>
      <c r="F17" s="5">
        <v>8522</v>
      </c>
      <c r="G17" s="5">
        <v>4930</v>
      </c>
      <c r="H17" s="5">
        <v>2538</v>
      </c>
      <c r="I17" s="5">
        <v>445</v>
      </c>
      <c r="J17" s="5">
        <v>608</v>
      </c>
      <c r="K17" s="5">
        <v>2757</v>
      </c>
    </row>
    <row r="18" spans="1:11">
      <c r="A18" s="5">
        <v>1388</v>
      </c>
      <c r="B18" s="5">
        <v>4</v>
      </c>
      <c r="C18" s="5" t="s">
        <v>185</v>
      </c>
      <c r="D18" s="5" t="s">
        <v>186</v>
      </c>
      <c r="E18" s="5">
        <v>1033</v>
      </c>
      <c r="F18" s="5">
        <v>797</v>
      </c>
      <c r="G18" s="5">
        <v>526</v>
      </c>
      <c r="H18" s="5">
        <v>159</v>
      </c>
      <c r="I18" s="5">
        <v>46</v>
      </c>
      <c r="J18" s="5">
        <v>67</v>
      </c>
      <c r="K18" s="5">
        <v>236</v>
      </c>
    </row>
    <row r="19" spans="1:11">
      <c r="A19" s="5">
        <v>1388</v>
      </c>
      <c r="B19" s="5">
        <v>3</v>
      </c>
      <c r="C19" s="5" t="s">
        <v>187</v>
      </c>
      <c r="D19" s="5" t="s">
        <v>188</v>
      </c>
      <c r="E19" s="5">
        <v>72257</v>
      </c>
      <c r="F19" s="5">
        <v>55318</v>
      </c>
      <c r="G19" s="5">
        <v>29567</v>
      </c>
      <c r="H19" s="5">
        <v>19499</v>
      </c>
      <c r="I19" s="5">
        <v>3106</v>
      </c>
      <c r="J19" s="5">
        <v>3146</v>
      </c>
      <c r="K19" s="5">
        <v>16939</v>
      </c>
    </row>
    <row r="20" spans="1:11">
      <c r="A20" s="5">
        <v>1388</v>
      </c>
      <c r="B20" s="5">
        <v>4</v>
      </c>
      <c r="C20" s="5" t="s">
        <v>189</v>
      </c>
      <c r="D20" s="5" t="s">
        <v>188</v>
      </c>
      <c r="E20" s="5">
        <v>24109</v>
      </c>
      <c r="F20" s="5">
        <v>19272</v>
      </c>
      <c r="G20" s="5">
        <v>10806</v>
      </c>
      <c r="H20" s="5">
        <v>7190</v>
      </c>
      <c r="I20" s="5">
        <v>561</v>
      </c>
      <c r="J20" s="5">
        <v>715</v>
      </c>
      <c r="K20" s="5">
        <v>4837</v>
      </c>
    </row>
    <row r="21" spans="1:11">
      <c r="A21" s="5">
        <v>1388</v>
      </c>
      <c r="B21" s="5">
        <v>4</v>
      </c>
      <c r="C21" s="5" t="s">
        <v>190</v>
      </c>
      <c r="D21" s="5" t="s">
        <v>191</v>
      </c>
      <c r="E21" s="5">
        <v>16085</v>
      </c>
      <c r="F21" s="5">
        <v>12603</v>
      </c>
      <c r="G21" s="5">
        <v>5599</v>
      </c>
      <c r="H21" s="5">
        <v>4510</v>
      </c>
      <c r="I21" s="5">
        <v>1483</v>
      </c>
      <c r="J21" s="5">
        <v>1012</v>
      </c>
      <c r="K21" s="5">
        <v>3482</v>
      </c>
    </row>
    <row r="22" spans="1:11">
      <c r="A22" s="5">
        <v>1388</v>
      </c>
      <c r="B22" s="5">
        <v>4</v>
      </c>
      <c r="C22" s="5" t="s">
        <v>192</v>
      </c>
      <c r="D22" s="5" t="s">
        <v>193</v>
      </c>
      <c r="E22" s="5">
        <v>6365</v>
      </c>
      <c r="F22" s="5">
        <v>4691</v>
      </c>
      <c r="G22" s="5">
        <v>2590</v>
      </c>
      <c r="H22" s="5">
        <v>1722</v>
      </c>
      <c r="I22" s="5">
        <v>184</v>
      </c>
      <c r="J22" s="5">
        <v>195</v>
      </c>
      <c r="K22" s="5">
        <v>1673</v>
      </c>
    </row>
    <row r="23" spans="1:11">
      <c r="A23" s="5">
        <v>1388</v>
      </c>
      <c r="B23" s="5">
        <v>4</v>
      </c>
      <c r="C23" s="5" t="s">
        <v>194</v>
      </c>
      <c r="D23" s="5" t="s">
        <v>195</v>
      </c>
      <c r="E23" s="5">
        <v>3256</v>
      </c>
      <c r="F23" s="5">
        <v>2602</v>
      </c>
      <c r="G23" s="5">
        <v>1273</v>
      </c>
      <c r="H23" s="5">
        <v>1067</v>
      </c>
      <c r="I23" s="5">
        <v>99</v>
      </c>
      <c r="J23" s="5">
        <v>163</v>
      </c>
      <c r="K23" s="5">
        <v>654</v>
      </c>
    </row>
    <row r="24" spans="1:11">
      <c r="A24" s="5">
        <v>1388</v>
      </c>
      <c r="B24" s="5">
        <v>4</v>
      </c>
      <c r="C24" s="5" t="s">
        <v>196</v>
      </c>
      <c r="D24" s="5" t="s">
        <v>197</v>
      </c>
      <c r="E24" s="5">
        <v>1512</v>
      </c>
      <c r="F24" s="5">
        <v>1163</v>
      </c>
      <c r="G24" s="5">
        <v>578</v>
      </c>
      <c r="H24" s="5">
        <v>422</v>
      </c>
      <c r="I24" s="5">
        <v>64</v>
      </c>
      <c r="J24" s="5">
        <v>100</v>
      </c>
      <c r="K24" s="5">
        <v>349</v>
      </c>
    </row>
    <row r="25" spans="1:11">
      <c r="A25" s="5">
        <v>1388</v>
      </c>
      <c r="B25" s="5">
        <v>4</v>
      </c>
      <c r="C25" s="5" t="s">
        <v>198</v>
      </c>
      <c r="D25" s="5" t="s">
        <v>199</v>
      </c>
      <c r="E25" s="5">
        <v>20931</v>
      </c>
      <c r="F25" s="5">
        <v>14987</v>
      </c>
      <c r="G25" s="5">
        <v>8721</v>
      </c>
      <c r="H25" s="5">
        <v>4588</v>
      </c>
      <c r="I25" s="5">
        <v>715</v>
      </c>
      <c r="J25" s="5">
        <v>962</v>
      </c>
      <c r="K25" s="5">
        <v>5944</v>
      </c>
    </row>
    <row r="26" spans="1:11">
      <c r="A26" s="5">
        <v>1388</v>
      </c>
      <c r="B26" s="5">
        <v>3</v>
      </c>
      <c r="C26" s="5" t="s">
        <v>200</v>
      </c>
      <c r="D26" s="5" t="s">
        <v>201</v>
      </c>
      <c r="E26" s="5">
        <v>4148</v>
      </c>
      <c r="F26" s="5">
        <v>2889</v>
      </c>
      <c r="G26" s="5">
        <v>1561</v>
      </c>
      <c r="H26" s="5">
        <v>854</v>
      </c>
      <c r="I26" s="5">
        <v>196</v>
      </c>
      <c r="J26" s="5">
        <v>278</v>
      </c>
      <c r="K26" s="5">
        <v>1259</v>
      </c>
    </row>
    <row r="27" spans="1:11">
      <c r="A27" s="5">
        <v>1388</v>
      </c>
      <c r="B27" s="5">
        <v>4</v>
      </c>
      <c r="C27" s="5" t="s">
        <v>202</v>
      </c>
      <c r="D27" s="5" t="s">
        <v>201</v>
      </c>
      <c r="E27" s="5">
        <v>4148</v>
      </c>
      <c r="F27" s="5">
        <v>2889</v>
      </c>
      <c r="G27" s="5">
        <v>1561</v>
      </c>
      <c r="H27" s="5">
        <v>854</v>
      </c>
      <c r="I27" s="5">
        <v>196</v>
      </c>
      <c r="J27" s="5">
        <v>278</v>
      </c>
      <c r="K27" s="5">
        <v>1259</v>
      </c>
    </row>
    <row r="28" spans="1:11">
      <c r="A28" s="5">
        <v>1388</v>
      </c>
      <c r="B28" s="5">
        <v>2</v>
      </c>
      <c r="C28" s="5" t="s">
        <v>203</v>
      </c>
      <c r="D28" s="5" t="s">
        <v>204</v>
      </c>
      <c r="E28" s="5">
        <v>11765</v>
      </c>
      <c r="F28" s="5">
        <v>7549</v>
      </c>
      <c r="G28" s="5">
        <v>3566</v>
      </c>
      <c r="H28" s="5">
        <v>2849</v>
      </c>
      <c r="I28" s="5">
        <v>547</v>
      </c>
      <c r="J28" s="5">
        <v>587</v>
      </c>
      <c r="K28" s="5">
        <v>4216</v>
      </c>
    </row>
    <row r="29" spans="1:11">
      <c r="A29" s="5">
        <v>1388</v>
      </c>
      <c r="B29" s="5">
        <v>3</v>
      </c>
      <c r="C29" s="5" t="s">
        <v>205</v>
      </c>
      <c r="D29" s="5" t="s">
        <v>204</v>
      </c>
      <c r="E29" s="5">
        <v>11765</v>
      </c>
      <c r="F29" s="5">
        <v>7549</v>
      </c>
      <c r="G29" s="5">
        <v>3566</v>
      </c>
      <c r="H29" s="5">
        <v>2849</v>
      </c>
      <c r="I29" s="5">
        <v>547</v>
      </c>
      <c r="J29" s="5">
        <v>587</v>
      </c>
      <c r="K29" s="5">
        <v>4216</v>
      </c>
    </row>
    <row r="30" spans="1:11">
      <c r="A30" s="5">
        <v>1388</v>
      </c>
      <c r="B30" s="5">
        <v>4</v>
      </c>
      <c r="C30" s="5" t="s">
        <v>206</v>
      </c>
      <c r="D30" s="5" t="s">
        <v>207</v>
      </c>
      <c r="E30" s="5">
        <v>340</v>
      </c>
      <c r="F30" s="5">
        <v>238</v>
      </c>
      <c r="G30" s="5">
        <v>37</v>
      </c>
      <c r="H30" s="5">
        <v>124</v>
      </c>
      <c r="I30" s="5">
        <v>41</v>
      </c>
      <c r="J30" s="5">
        <v>36</v>
      </c>
      <c r="K30" s="5">
        <v>102</v>
      </c>
    </row>
    <row r="31" spans="1:11">
      <c r="A31" s="5">
        <v>1388</v>
      </c>
      <c r="B31" s="5">
        <v>4</v>
      </c>
      <c r="C31" s="5" t="s">
        <v>208</v>
      </c>
      <c r="D31" s="5" t="s">
        <v>209</v>
      </c>
      <c r="E31" s="5">
        <v>700</v>
      </c>
      <c r="F31" s="5">
        <v>480</v>
      </c>
      <c r="G31" s="5">
        <v>183</v>
      </c>
      <c r="H31" s="5">
        <v>215</v>
      </c>
      <c r="I31" s="5">
        <v>37</v>
      </c>
      <c r="J31" s="5">
        <v>45</v>
      </c>
      <c r="K31" s="5">
        <v>220</v>
      </c>
    </row>
    <row r="32" spans="1:11">
      <c r="A32" s="5">
        <v>1388</v>
      </c>
      <c r="B32" s="5">
        <v>4</v>
      </c>
      <c r="C32" s="5" t="s">
        <v>210</v>
      </c>
      <c r="D32" s="5" t="s">
        <v>211</v>
      </c>
      <c r="E32" s="5">
        <v>10725</v>
      </c>
      <c r="F32" s="5">
        <v>6831</v>
      </c>
      <c r="G32" s="5">
        <v>3346</v>
      </c>
      <c r="H32" s="5">
        <v>2510</v>
      </c>
      <c r="I32" s="5">
        <v>469</v>
      </c>
      <c r="J32" s="5">
        <v>506</v>
      </c>
      <c r="K32" s="5">
        <v>3894</v>
      </c>
    </row>
    <row r="33" spans="1:11">
      <c r="A33" s="5">
        <v>1388</v>
      </c>
      <c r="B33" s="5">
        <v>2</v>
      </c>
      <c r="C33" s="5" t="s">
        <v>212</v>
      </c>
      <c r="D33" s="5" t="s">
        <v>213</v>
      </c>
      <c r="E33" s="5">
        <v>8153</v>
      </c>
      <c r="F33" s="5">
        <v>4147</v>
      </c>
      <c r="G33" s="5">
        <v>1061</v>
      </c>
      <c r="H33" s="5">
        <v>1496</v>
      </c>
      <c r="I33" s="5">
        <v>771</v>
      </c>
      <c r="J33" s="5">
        <v>819</v>
      </c>
      <c r="K33" s="5">
        <v>4006</v>
      </c>
    </row>
    <row r="34" spans="1:11">
      <c r="A34" s="5">
        <v>1388</v>
      </c>
      <c r="B34" s="5">
        <v>3</v>
      </c>
      <c r="C34" s="5" t="s">
        <v>214</v>
      </c>
      <c r="D34" s="5" t="s">
        <v>215</v>
      </c>
      <c r="E34" s="5">
        <v>8153</v>
      </c>
      <c r="F34" s="5">
        <v>4147</v>
      </c>
      <c r="G34" s="5">
        <v>1061</v>
      </c>
      <c r="H34" s="5">
        <v>1496</v>
      </c>
      <c r="I34" s="5">
        <v>771</v>
      </c>
      <c r="J34" s="5">
        <v>819</v>
      </c>
      <c r="K34" s="5">
        <v>4006</v>
      </c>
    </row>
    <row r="35" spans="1:11">
      <c r="A35" s="5">
        <v>1388</v>
      </c>
      <c r="B35" s="5">
        <v>4</v>
      </c>
      <c r="C35" s="5" t="s">
        <v>216</v>
      </c>
      <c r="D35" s="5" t="s">
        <v>217</v>
      </c>
      <c r="E35" s="5">
        <v>8153</v>
      </c>
      <c r="F35" s="5">
        <v>4147</v>
      </c>
      <c r="G35" s="5">
        <v>1061</v>
      </c>
      <c r="H35" s="5">
        <v>1496</v>
      </c>
      <c r="I35" s="5">
        <v>771</v>
      </c>
      <c r="J35" s="5">
        <v>819</v>
      </c>
      <c r="K35" s="5">
        <v>4006</v>
      </c>
    </row>
    <row r="36" spans="1:11">
      <c r="A36" s="5">
        <v>1388</v>
      </c>
      <c r="B36" s="5">
        <v>2</v>
      </c>
      <c r="C36" s="5" t="s">
        <v>218</v>
      </c>
      <c r="D36" s="5" t="s">
        <v>219</v>
      </c>
      <c r="E36" s="5">
        <v>128689</v>
      </c>
      <c r="F36" s="5">
        <v>110325</v>
      </c>
      <c r="G36" s="5">
        <v>51238</v>
      </c>
      <c r="H36" s="5">
        <v>51402</v>
      </c>
      <c r="I36" s="5">
        <v>4172</v>
      </c>
      <c r="J36" s="5">
        <v>3514</v>
      </c>
      <c r="K36" s="5">
        <v>18364</v>
      </c>
    </row>
    <row r="37" spans="1:11">
      <c r="A37" s="5">
        <v>1388</v>
      </c>
      <c r="B37" s="5">
        <v>3</v>
      </c>
      <c r="C37" s="5" t="s">
        <v>220</v>
      </c>
      <c r="D37" s="5" t="s">
        <v>221</v>
      </c>
      <c r="E37" s="5">
        <v>83282</v>
      </c>
      <c r="F37" s="5">
        <v>71736</v>
      </c>
      <c r="G37" s="5">
        <v>34206</v>
      </c>
      <c r="H37" s="5">
        <v>32194</v>
      </c>
      <c r="I37" s="5">
        <v>2822</v>
      </c>
      <c r="J37" s="5">
        <v>2514</v>
      </c>
      <c r="K37" s="5">
        <v>11546</v>
      </c>
    </row>
    <row r="38" spans="1:11">
      <c r="A38" s="5">
        <v>1388</v>
      </c>
      <c r="B38" s="5">
        <v>4</v>
      </c>
      <c r="C38" s="5" t="s">
        <v>222</v>
      </c>
      <c r="D38" s="5" t="s">
        <v>223</v>
      </c>
      <c r="E38" s="5">
        <v>53387</v>
      </c>
      <c r="F38" s="5">
        <v>46519</v>
      </c>
      <c r="G38" s="5">
        <v>23109</v>
      </c>
      <c r="H38" s="5">
        <v>19941</v>
      </c>
      <c r="I38" s="5">
        <v>1822</v>
      </c>
      <c r="J38" s="5">
        <v>1647</v>
      </c>
      <c r="K38" s="5">
        <v>6869</v>
      </c>
    </row>
    <row r="39" spans="1:11">
      <c r="A39" s="5">
        <v>1388</v>
      </c>
      <c r="B39" s="5">
        <v>4</v>
      </c>
      <c r="C39" s="5" t="s">
        <v>224</v>
      </c>
      <c r="D39" s="5" t="s">
        <v>225</v>
      </c>
      <c r="E39" s="5">
        <v>20641</v>
      </c>
      <c r="F39" s="5">
        <v>17367</v>
      </c>
      <c r="G39" s="5">
        <v>7626</v>
      </c>
      <c r="H39" s="5">
        <v>8508</v>
      </c>
      <c r="I39" s="5">
        <v>698</v>
      </c>
      <c r="J39" s="5">
        <v>534</v>
      </c>
      <c r="K39" s="5">
        <v>3275</v>
      </c>
    </row>
    <row r="40" spans="1:11">
      <c r="A40" s="5">
        <v>1388</v>
      </c>
      <c r="B40" s="5">
        <v>4</v>
      </c>
      <c r="C40" s="5" t="s">
        <v>226</v>
      </c>
      <c r="D40" s="5" t="s">
        <v>227</v>
      </c>
      <c r="E40" s="5">
        <v>9253</v>
      </c>
      <c r="F40" s="5">
        <v>7851</v>
      </c>
      <c r="G40" s="5">
        <v>3471</v>
      </c>
      <c r="H40" s="5">
        <v>3745</v>
      </c>
      <c r="I40" s="5">
        <v>302</v>
      </c>
      <c r="J40" s="5">
        <v>334</v>
      </c>
      <c r="K40" s="5">
        <v>1402</v>
      </c>
    </row>
    <row r="41" spans="1:11">
      <c r="A41" s="5">
        <v>1388</v>
      </c>
      <c r="B41" s="5">
        <v>3</v>
      </c>
      <c r="C41" s="5" t="s">
        <v>228</v>
      </c>
      <c r="D41" s="5" t="s">
        <v>229</v>
      </c>
      <c r="E41" s="5">
        <v>45407</v>
      </c>
      <c r="F41" s="5">
        <v>38589</v>
      </c>
      <c r="G41" s="5">
        <v>17032</v>
      </c>
      <c r="H41" s="5">
        <v>19208</v>
      </c>
      <c r="I41" s="5">
        <v>1350</v>
      </c>
      <c r="J41" s="5">
        <v>1000</v>
      </c>
      <c r="K41" s="5">
        <v>6818</v>
      </c>
    </row>
    <row r="42" spans="1:11">
      <c r="A42" s="5">
        <v>1388</v>
      </c>
      <c r="B42" s="5">
        <v>4</v>
      </c>
      <c r="C42" s="5" t="s">
        <v>230</v>
      </c>
      <c r="D42" s="5" t="s">
        <v>231</v>
      </c>
      <c r="E42" s="5">
        <v>369</v>
      </c>
      <c r="F42" s="5">
        <v>315</v>
      </c>
      <c r="G42" s="5">
        <v>167</v>
      </c>
      <c r="H42" s="5">
        <v>121</v>
      </c>
      <c r="I42" s="5">
        <v>16</v>
      </c>
      <c r="J42" s="5">
        <v>11</v>
      </c>
      <c r="K42" s="5">
        <v>54</v>
      </c>
    </row>
    <row r="43" spans="1:11">
      <c r="A43" s="5">
        <v>1388</v>
      </c>
      <c r="B43" s="5">
        <v>4</v>
      </c>
      <c r="C43" s="5" t="s">
        <v>232</v>
      </c>
      <c r="D43" s="5" t="s">
        <v>233</v>
      </c>
      <c r="E43" s="5">
        <v>14021</v>
      </c>
      <c r="F43" s="5">
        <v>12012</v>
      </c>
      <c r="G43" s="5">
        <v>5620</v>
      </c>
      <c r="H43" s="5">
        <v>5569</v>
      </c>
      <c r="I43" s="5">
        <v>471</v>
      </c>
      <c r="J43" s="5">
        <v>353</v>
      </c>
      <c r="K43" s="5">
        <v>2008</v>
      </c>
    </row>
    <row r="44" spans="1:11">
      <c r="A44" s="5">
        <v>1388</v>
      </c>
      <c r="B44" s="5">
        <v>4</v>
      </c>
      <c r="C44" s="5" t="s">
        <v>234</v>
      </c>
      <c r="D44" s="5" t="s">
        <v>235</v>
      </c>
      <c r="E44" s="5">
        <v>27467</v>
      </c>
      <c r="F44" s="5">
        <v>23314</v>
      </c>
      <c r="G44" s="5">
        <v>9830</v>
      </c>
      <c r="H44" s="5">
        <v>12178</v>
      </c>
      <c r="I44" s="5">
        <v>763</v>
      </c>
      <c r="J44" s="5">
        <v>543</v>
      </c>
      <c r="K44" s="5">
        <v>4153</v>
      </c>
    </row>
    <row r="45" spans="1:11">
      <c r="A45" s="5">
        <v>1388</v>
      </c>
      <c r="B45" s="5">
        <v>4</v>
      </c>
      <c r="C45" s="5" t="s">
        <v>236</v>
      </c>
      <c r="D45" s="5" t="s">
        <v>237</v>
      </c>
      <c r="E45" s="5">
        <v>1206</v>
      </c>
      <c r="F45" s="5">
        <v>1017</v>
      </c>
      <c r="G45" s="5">
        <v>524</v>
      </c>
      <c r="H45" s="5">
        <v>436</v>
      </c>
      <c r="I45" s="5">
        <v>31</v>
      </c>
      <c r="J45" s="5">
        <v>26</v>
      </c>
      <c r="K45" s="5">
        <v>190</v>
      </c>
    </row>
    <row r="46" spans="1:11">
      <c r="A46" s="5">
        <v>1388</v>
      </c>
      <c r="B46" s="5">
        <v>4</v>
      </c>
      <c r="C46" s="5" t="s">
        <v>238</v>
      </c>
      <c r="D46" s="5" t="s">
        <v>239</v>
      </c>
      <c r="E46" s="5">
        <v>2344</v>
      </c>
      <c r="F46" s="5">
        <v>1931</v>
      </c>
      <c r="G46" s="5">
        <v>891</v>
      </c>
      <c r="H46" s="5">
        <v>904</v>
      </c>
      <c r="I46" s="5">
        <v>69</v>
      </c>
      <c r="J46" s="5">
        <v>68</v>
      </c>
      <c r="K46" s="5">
        <v>413</v>
      </c>
    </row>
    <row r="47" spans="1:11">
      <c r="A47" s="5">
        <v>1388</v>
      </c>
      <c r="B47" s="5">
        <v>2</v>
      </c>
      <c r="C47" s="5" t="s">
        <v>240</v>
      </c>
      <c r="D47" s="5" t="s">
        <v>241</v>
      </c>
      <c r="E47" s="5">
        <v>13225</v>
      </c>
      <c r="F47" s="5">
        <v>10813</v>
      </c>
      <c r="G47" s="5">
        <v>4109</v>
      </c>
      <c r="H47" s="5">
        <v>6015</v>
      </c>
      <c r="I47" s="5">
        <v>442</v>
      </c>
      <c r="J47" s="5">
        <v>247</v>
      </c>
      <c r="K47" s="5">
        <v>2412</v>
      </c>
    </row>
    <row r="48" spans="1:11">
      <c r="A48" s="5">
        <v>1388</v>
      </c>
      <c r="B48" s="5">
        <v>3</v>
      </c>
      <c r="C48" s="5" t="s">
        <v>242</v>
      </c>
      <c r="D48" s="5" t="s">
        <v>243</v>
      </c>
      <c r="E48" s="5">
        <v>11715</v>
      </c>
      <c r="F48" s="5">
        <v>9535</v>
      </c>
      <c r="G48" s="5">
        <v>3611</v>
      </c>
      <c r="H48" s="5">
        <v>5300</v>
      </c>
      <c r="I48" s="5">
        <v>405</v>
      </c>
      <c r="J48" s="5">
        <v>219</v>
      </c>
      <c r="K48" s="5">
        <v>2179</v>
      </c>
    </row>
    <row r="49" spans="1:11">
      <c r="A49" s="5">
        <v>1388</v>
      </c>
      <c r="B49" s="5">
        <v>4</v>
      </c>
      <c r="C49" s="5" t="s">
        <v>244</v>
      </c>
      <c r="D49" s="5" t="s">
        <v>243</v>
      </c>
      <c r="E49" s="5">
        <v>11715</v>
      </c>
      <c r="F49" s="5">
        <v>9535</v>
      </c>
      <c r="G49" s="5">
        <v>3611</v>
      </c>
      <c r="H49" s="5">
        <v>5300</v>
      </c>
      <c r="I49" s="5">
        <v>405</v>
      </c>
      <c r="J49" s="5">
        <v>219</v>
      </c>
      <c r="K49" s="5">
        <v>2179</v>
      </c>
    </row>
    <row r="50" spans="1:11">
      <c r="A50" s="5">
        <v>1388</v>
      </c>
      <c r="B50" s="5">
        <v>3</v>
      </c>
      <c r="C50" s="5" t="s">
        <v>245</v>
      </c>
      <c r="D50" s="5" t="s">
        <v>246</v>
      </c>
      <c r="E50" s="5">
        <v>1511</v>
      </c>
      <c r="F50" s="5">
        <v>1278</v>
      </c>
      <c r="G50" s="5">
        <v>497</v>
      </c>
      <c r="H50" s="5">
        <v>715</v>
      </c>
      <c r="I50" s="5">
        <v>38</v>
      </c>
      <c r="J50" s="5">
        <v>28</v>
      </c>
      <c r="K50" s="5">
        <v>233</v>
      </c>
    </row>
    <row r="51" spans="1:11">
      <c r="A51" s="5">
        <v>1388</v>
      </c>
      <c r="B51" s="5">
        <v>4</v>
      </c>
      <c r="C51" s="5" t="s">
        <v>247</v>
      </c>
      <c r="D51" s="5" t="s">
        <v>246</v>
      </c>
      <c r="E51" s="5">
        <v>1511</v>
      </c>
      <c r="F51" s="5">
        <v>1278</v>
      </c>
      <c r="G51" s="5">
        <v>497</v>
      </c>
      <c r="H51" s="5">
        <v>715</v>
      </c>
      <c r="I51" s="5">
        <v>38</v>
      </c>
      <c r="J51" s="5">
        <v>28</v>
      </c>
      <c r="K51" s="5">
        <v>233</v>
      </c>
    </row>
    <row r="52" spans="1:11">
      <c r="A52" s="5">
        <v>1388</v>
      </c>
      <c r="B52" s="5">
        <v>2</v>
      </c>
      <c r="C52" s="5" t="s">
        <v>248</v>
      </c>
      <c r="D52" s="5" t="s">
        <v>249</v>
      </c>
      <c r="E52" s="5">
        <v>11531</v>
      </c>
      <c r="F52" s="5">
        <v>9611</v>
      </c>
      <c r="G52" s="5">
        <v>3654</v>
      </c>
      <c r="H52" s="5">
        <v>5493</v>
      </c>
      <c r="I52" s="5">
        <v>249</v>
      </c>
      <c r="J52" s="5">
        <v>215</v>
      </c>
      <c r="K52" s="5">
        <v>1919</v>
      </c>
    </row>
    <row r="53" spans="1:11">
      <c r="A53" s="5">
        <v>1388</v>
      </c>
      <c r="B53" s="5">
        <v>3</v>
      </c>
      <c r="C53" s="5" t="s">
        <v>250</v>
      </c>
      <c r="D53" s="5" t="s">
        <v>251</v>
      </c>
      <c r="E53" s="5">
        <v>5711</v>
      </c>
      <c r="F53" s="5">
        <v>4577</v>
      </c>
      <c r="G53" s="5">
        <v>1567</v>
      </c>
      <c r="H53" s="5">
        <v>2739</v>
      </c>
      <c r="I53" s="5">
        <v>127</v>
      </c>
      <c r="J53" s="5">
        <v>144</v>
      </c>
      <c r="K53" s="5">
        <v>1134</v>
      </c>
    </row>
    <row r="54" spans="1:11">
      <c r="A54" s="5">
        <v>1388</v>
      </c>
      <c r="B54" s="5">
        <v>4</v>
      </c>
      <c r="C54" s="5" t="s">
        <v>252</v>
      </c>
      <c r="D54" s="5" t="s">
        <v>253</v>
      </c>
      <c r="E54" s="5">
        <v>4677</v>
      </c>
      <c r="F54" s="5">
        <v>3720</v>
      </c>
      <c r="G54" s="5">
        <v>1241</v>
      </c>
      <c r="H54" s="5">
        <v>2236</v>
      </c>
      <c r="I54" s="5">
        <v>112</v>
      </c>
      <c r="J54" s="5">
        <v>131</v>
      </c>
      <c r="K54" s="5">
        <v>957</v>
      </c>
    </row>
    <row r="55" spans="1:11">
      <c r="A55" s="5">
        <v>1388</v>
      </c>
      <c r="B55" s="5">
        <v>4</v>
      </c>
      <c r="C55" s="5" t="s">
        <v>254</v>
      </c>
      <c r="D55" s="5" t="s">
        <v>255</v>
      </c>
      <c r="E55" s="5">
        <v>1034</v>
      </c>
      <c r="F55" s="5">
        <v>857</v>
      </c>
      <c r="G55" s="5">
        <v>326</v>
      </c>
      <c r="H55" s="5">
        <v>503</v>
      </c>
      <c r="I55" s="5">
        <v>15</v>
      </c>
      <c r="J55" s="5">
        <v>13</v>
      </c>
      <c r="K55" s="5">
        <v>178</v>
      </c>
    </row>
    <row r="56" spans="1:11">
      <c r="A56" s="5">
        <v>1388</v>
      </c>
      <c r="B56" s="5">
        <v>3</v>
      </c>
      <c r="C56" s="5" t="s">
        <v>256</v>
      </c>
      <c r="D56" s="5" t="s">
        <v>257</v>
      </c>
      <c r="E56" s="5">
        <v>5820</v>
      </c>
      <c r="F56" s="5">
        <v>5035</v>
      </c>
      <c r="G56" s="5">
        <v>2087</v>
      </c>
      <c r="H56" s="5">
        <v>2754</v>
      </c>
      <c r="I56" s="5">
        <v>123</v>
      </c>
      <c r="J56" s="5">
        <v>71</v>
      </c>
      <c r="K56" s="5">
        <v>785</v>
      </c>
    </row>
    <row r="57" spans="1:11">
      <c r="A57" s="5">
        <v>1388</v>
      </c>
      <c r="B57" s="5">
        <v>4</v>
      </c>
      <c r="C57" s="5" t="s">
        <v>258</v>
      </c>
      <c r="D57" s="5" t="s">
        <v>257</v>
      </c>
      <c r="E57" s="5">
        <v>5820</v>
      </c>
      <c r="F57" s="5">
        <v>5035</v>
      </c>
      <c r="G57" s="5">
        <v>2087</v>
      </c>
      <c r="H57" s="5">
        <v>2754</v>
      </c>
      <c r="I57" s="5">
        <v>123</v>
      </c>
      <c r="J57" s="5">
        <v>71</v>
      </c>
      <c r="K57" s="5">
        <v>785</v>
      </c>
    </row>
    <row r="58" spans="1:11">
      <c r="A58" s="5">
        <v>1388</v>
      </c>
      <c r="B58" s="5">
        <v>2</v>
      </c>
      <c r="C58" s="5" t="s">
        <v>259</v>
      </c>
      <c r="D58" s="5" t="s">
        <v>260</v>
      </c>
      <c r="E58" s="5">
        <v>13190</v>
      </c>
      <c r="F58" s="5">
        <v>10145</v>
      </c>
      <c r="G58" s="5">
        <v>4742</v>
      </c>
      <c r="H58" s="5">
        <v>4132</v>
      </c>
      <c r="I58" s="5">
        <v>598</v>
      </c>
      <c r="J58" s="5">
        <v>673</v>
      </c>
      <c r="K58" s="5">
        <v>3046</v>
      </c>
    </row>
    <row r="59" spans="1:11">
      <c r="A59" s="5">
        <v>1388</v>
      </c>
      <c r="B59" s="5">
        <v>3</v>
      </c>
      <c r="C59" s="5" t="s">
        <v>261</v>
      </c>
      <c r="D59" s="5" t="s">
        <v>262</v>
      </c>
      <c r="E59" s="5">
        <v>2274</v>
      </c>
      <c r="F59" s="5">
        <v>1636</v>
      </c>
      <c r="G59" s="5">
        <v>802</v>
      </c>
      <c r="H59" s="5">
        <v>656</v>
      </c>
      <c r="I59" s="5">
        <v>70</v>
      </c>
      <c r="J59" s="5">
        <v>109</v>
      </c>
      <c r="K59" s="5">
        <v>638</v>
      </c>
    </row>
    <row r="60" spans="1:11">
      <c r="A60" s="5">
        <v>1388</v>
      </c>
      <c r="B60" s="5">
        <v>4</v>
      </c>
      <c r="C60" s="5" t="s">
        <v>263</v>
      </c>
      <c r="D60" s="5" t="s">
        <v>262</v>
      </c>
      <c r="E60" s="5">
        <v>2274</v>
      </c>
      <c r="F60" s="5">
        <v>1636</v>
      </c>
      <c r="G60" s="5">
        <v>802</v>
      </c>
      <c r="H60" s="5">
        <v>656</v>
      </c>
      <c r="I60" s="5">
        <v>70</v>
      </c>
      <c r="J60" s="5">
        <v>109</v>
      </c>
      <c r="K60" s="5">
        <v>638</v>
      </c>
    </row>
    <row r="61" spans="1:11">
      <c r="A61" s="5">
        <v>1388</v>
      </c>
      <c r="B61" s="5">
        <v>3</v>
      </c>
      <c r="C61" s="5" t="s">
        <v>264</v>
      </c>
      <c r="D61" s="5" t="s">
        <v>265</v>
      </c>
      <c r="E61" s="5">
        <v>10916</v>
      </c>
      <c r="F61" s="5">
        <v>8508</v>
      </c>
      <c r="G61" s="5">
        <v>3940</v>
      </c>
      <c r="H61" s="5">
        <v>3476</v>
      </c>
      <c r="I61" s="5">
        <v>528</v>
      </c>
      <c r="J61" s="5">
        <v>564</v>
      </c>
      <c r="K61" s="5">
        <v>2408</v>
      </c>
    </row>
    <row r="62" spans="1:11">
      <c r="A62" s="5">
        <v>1388</v>
      </c>
      <c r="B62" s="5">
        <v>4</v>
      </c>
      <c r="C62" s="5" t="s">
        <v>266</v>
      </c>
      <c r="D62" s="5" t="s">
        <v>267</v>
      </c>
      <c r="E62" s="5">
        <v>6410</v>
      </c>
      <c r="F62" s="5">
        <v>4973</v>
      </c>
      <c r="G62" s="5">
        <v>2346</v>
      </c>
      <c r="H62" s="5">
        <v>1935</v>
      </c>
      <c r="I62" s="5">
        <v>329</v>
      </c>
      <c r="J62" s="5">
        <v>364</v>
      </c>
      <c r="K62" s="5">
        <v>1437</v>
      </c>
    </row>
    <row r="63" spans="1:11">
      <c r="A63" s="5">
        <v>1388</v>
      </c>
      <c r="B63" s="5">
        <v>4</v>
      </c>
      <c r="C63" s="5" t="s">
        <v>268</v>
      </c>
      <c r="D63" s="5" t="s">
        <v>269</v>
      </c>
      <c r="E63" s="5">
        <v>2800</v>
      </c>
      <c r="F63" s="5">
        <v>2175</v>
      </c>
      <c r="G63" s="5">
        <v>955</v>
      </c>
      <c r="H63" s="5">
        <v>961</v>
      </c>
      <c r="I63" s="5">
        <v>130</v>
      </c>
      <c r="J63" s="5">
        <v>129</v>
      </c>
      <c r="K63" s="5">
        <v>624</v>
      </c>
    </row>
    <row r="64" spans="1:11">
      <c r="A64" s="5">
        <v>1388</v>
      </c>
      <c r="B64" s="5">
        <v>4</v>
      </c>
      <c r="C64" s="5" t="s">
        <v>270</v>
      </c>
      <c r="D64" s="5" t="s">
        <v>271</v>
      </c>
      <c r="E64" s="5">
        <v>1358</v>
      </c>
      <c r="F64" s="5">
        <v>1088</v>
      </c>
      <c r="G64" s="5">
        <v>512</v>
      </c>
      <c r="H64" s="5">
        <v>466</v>
      </c>
      <c r="I64" s="5">
        <v>54</v>
      </c>
      <c r="J64" s="5">
        <v>55</v>
      </c>
      <c r="K64" s="5">
        <v>270</v>
      </c>
    </row>
    <row r="65" spans="1:11">
      <c r="A65" s="5">
        <v>1388</v>
      </c>
      <c r="B65" s="5">
        <v>4</v>
      </c>
      <c r="C65" s="5" t="s">
        <v>272</v>
      </c>
      <c r="D65" s="5" t="s">
        <v>273</v>
      </c>
      <c r="E65" s="5">
        <v>348</v>
      </c>
      <c r="F65" s="5">
        <v>272</v>
      </c>
      <c r="G65" s="5">
        <v>127</v>
      </c>
      <c r="H65" s="5">
        <v>114</v>
      </c>
      <c r="I65" s="5">
        <v>15</v>
      </c>
      <c r="J65" s="5">
        <v>16</v>
      </c>
      <c r="K65" s="5">
        <v>76</v>
      </c>
    </row>
    <row r="66" spans="1:11">
      <c r="A66" s="5">
        <v>1388</v>
      </c>
      <c r="B66" s="5">
        <v>2</v>
      </c>
      <c r="C66" s="5" t="s">
        <v>274</v>
      </c>
      <c r="D66" s="5" t="s">
        <v>275</v>
      </c>
      <c r="E66" s="5">
        <v>29414</v>
      </c>
      <c r="F66" s="5">
        <v>22150</v>
      </c>
      <c r="G66" s="5">
        <v>10777</v>
      </c>
      <c r="H66" s="5">
        <v>8954</v>
      </c>
      <c r="I66" s="5">
        <v>1229</v>
      </c>
      <c r="J66" s="5">
        <v>1189</v>
      </c>
      <c r="K66" s="5">
        <v>7264</v>
      </c>
    </row>
    <row r="67" spans="1:11">
      <c r="A67" s="5">
        <v>1388</v>
      </c>
      <c r="B67" s="5">
        <v>3</v>
      </c>
      <c r="C67" s="5" t="s">
        <v>276</v>
      </c>
      <c r="D67" s="5" t="s">
        <v>275</v>
      </c>
      <c r="E67" s="5">
        <v>29414</v>
      </c>
      <c r="F67" s="5">
        <v>22150</v>
      </c>
      <c r="G67" s="5">
        <v>10777</v>
      </c>
      <c r="H67" s="5">
        <v>8954</v>
      </c>
      <c r="I67" s="5">
        <v>1229</v>
      </c>
      <c r="J67" s="5">
        <v>1189</v>
      </c>
      <c r="K67" s="5">
        <v>7264</v>
      </c>
    </row>
    <row r="68" spans="1:11">
      <c r="A68" s="5">
        <v>1388</v>
      </c>
      <c r="B68" s="5">
        <v>4</v>
      </c>
      <c r="C68" s="5" t="s">
        <v>277</v>
      </c>
      <c r="D68" s="5" t="s">
        <v>278</v>
      </c>
      <c r="E68" s="5">
        <v>12316</v>
      </c>
      <c r="F68" s="5">
        <v>8890</v>
      </c>
      <c r="G68" s="5">
        <v>3854</v>
      </c>
      <c r="H68" s="5">
        <v>3844</v>
      </c>
      <c r="I68" s="5">
        <v>619</v>
      </c>
      <c r="J68" s="5">
        <v>574</v>
      </c>
      <c r="K68" s="5">
        <v>3426</v>
      </c>
    </row>
    <row r="69" spans="1:11">
      <c r="A69" s="5">
        <v>1388</v>
      </c>
      <c r="B69" s="5">
        <v>4</v>
      </c>
      <c r="C69" s="5" t="s">
        <v>279</v>
      </c>
      <c r="D69" s="5" t="s">
        <v>280</v>
      </c>
      <c r="E69" s="5">
        <v>7674</v>
      </c>
      <c r="F69" s="5">
        <v>6004</v>
      </c>
      <c r="G69" s="5">
        <v>3075</v>
      </c>
      <c r="H69" s="5">
        <v>2448</v>
      </c>
      <c r="I69" s="5">
        <v>267</v>
      </c>
      <c r="J69" s="5">
        <v>215</v>
      </c>
      <c r="K69" s="5">
        <v>1671</v>
      </c>
    </row>
    <row r="70" spans="1:11">
      <c r="A70" s="5">
        <v>1388</v>
      </c>
      <c r="B70" s="5">
        <v>4</v>
      </c>
      <c r="C70" s="5" t="s">
        <v>281</v>
      </c>
      <c r="D70" s="5" t="s">
        <v>282</v>
      </c>
      <c r="E70" s="5">
        <v>9424</v>
      </c>
      <c r="F70" s="5">
        <v>7256</v>
      </c>
      <c r="G70" s="5">
        <v>3849</v>
      </c>
      <c r="H70" s="5">
        <v>2663</v>
      </c>
      <c r="I70" s="5">
        <v>344</v>
      </c>
      <c r="J70" s="5">
        <v>401</v>
      </c>
      <c r="K70" s="5">
        <v>2168</v>
      </c>
    </row>
    <row r="71" spans="1:11">
      <c r="A71" s="5">
        <v>1388</v>
      </c>
      <c r="B71" s="5">
        <v>2</v>
      </c>
      <c r="C71" s="5" t="s">
        <v>283</v>
      </c>
      <c r="D71" s="5" t="s">
        <v>284</v>
      </c>
      <c r="E71" s="5">
        <v>15191</v>
      </c>
      <c r="F71" s="5">
        <v>11155</v>
      </c>
      <c r="G71" s="5">
        <v>4768</v>
      </c>
      <c r="H71" s="5">
        <v>5741</v>
      </c>
      <c r="I71" s="5">
        <v>340</v>
      </c>
      <c r="J71" s="5">
        <v>305</v>
      </c>
      <c r="K71" s="5">
        <v>4037</v>
      </c>
    </row>
    <row r="72" spans="1:11">
      <c r="A72" s="5">
        <v>1388</v>
      </c>
      <c r="B72" s="5">
        <v>7</v>
      </c>
      <c r="C72" s="5" t="s">
        <v>285</v>
      </c>
      <c r="D72" s="5" t="s">
        <v>286</v>
      </c>
      <c r="E72" s="5">
        <v>15191</v>
      </c>
      <c r="F72" s="5">
        <v>11155</v>
      </c>
      <c r="G72" s="5">
        <v>4768</v>
      </c>
      <c r="H72" s="5">
        <v>5741</v>
      </c>
      <c r="I72" s="5">
        <v>340</v>
      </c>
      <c r="J72" s="5">
        <v>305</v>
      </c>
      <c r="K72" s="5">
        <v>4037</v>
      </c>
    </row>
    <row r="73" spans="1:11">
      <c r="A73" s="5">
        <v>1388</v>
      </c>
      <c r="B73" s="5">
        <v>4</v>
      </c>
      <c r="C73" s="5" t="s">
        <v>287</v>
      </c>
      <c r="D73" s="5" t="s">
        <v>288</v>
      </c>
      <c r="E73" s="5">
        <v>12313</v>
      </c>
      <c r="F73" s="5">
        <v>8978</v>
      </c>
      <c r="G73" s="5">
        <v>3802</v>
      </c>
      <c r="H73" s="5">
        <v>4627</v>
      </c>
      <c r="I73" s="5">
        <v>290</v>
      </c>
      <c r="J73" s="5">
        <v>260</v>
      </c>
      <c r="K73" s="5">
        <v>3335</v>
      </c>
    </row>
    <row r="74" spans="1:11">
      <c r="A74" s="5">
        <v>1388</v>
      </c>
      <c r="B74" s="5">
        <v>9</v>
      </c>
      <c r="C74" s="5" t="s">
        <v>289</v>
      </c>
      <c r="D74" s="5" t="s">
        <v>290</v>
      </c>
      <c r="E74" s="5">
        <v>2878</v>
      </c>
      <c r="F74" s="5">
        <v>2177</v>
      </c>
      <c r="G74" s="5">
        <v>966</v>
      </c>
      <c r="H74" s="5">
        <v>1115</v>
      </c>
      <c r="I74" s="5">
        <v>50</v>
      </c>
      <c r="J74" s="5">
        <v>46</v>
      </c>
      <c r="K74" s="5">
        <v>701</v>
      </c>
    </row>
    <row r="75" spans="1:11">
      <c r="A75" s="5">
        <v>1388</v>
      </c>
      <c r="B75" s="5">
        <v>2</v>
      </c>
      <c r="C75" s="5" t="s">
        <v>291</v>
      </c>
      <c r="D75" s="5" t="s">
        <v>292</v>
      </c>
      <c r="E75" s="5">
        <v>29440</v>
      </c>
      <c r="F75" s="5">
        <v>22338</v>
      </c>
      <c r="G75" s="5">
        <v>5611</v>
      </c>
      <c r="H75" s="5">
        <v>8987</v>
      </c>
      <c r="I75" s="5">
        <v>5224</v>
      </c>
      <c r="J75" s="5">
        <v>2516</v>
      </c>
      <c r="K75" s="5">
        <v>7102</v>
      </c>
    </row>
    <row r="76" spans="1:11">
      <c r="A76" s="5">
        <v>1388</v>
      </c>
      <c r="B76" s="5">
        <v>3</v>
      </c>
      <c r="C76" s="5" t="s">
        <v>293</v>
      </c>
      <c r="D76" s="5" t="s">
        <v>294</v>
      </c>
      <c r="E76" s="5">
        <v>1688</v>
      </c>
      <c r="F76" s="5">
        <v>1395</v>
      </c>
      <c r="G76" s="5">
        <v>409</v>
      </c>
      <c r="H76" s="5">
        <v>623</v>
      </c>
      <c r="I76" s="5">
        <v>202</v>
      </c>
      <c r="J76" s="5">
        <v>161</v>
      </c>
      <c r="K76" s="5">
        <v>293</v>
      </c>
    </row>
    <row r="77" spans="1:11">
      <c r="A77" s="5">
        <v>1388</v>
      </c>
      <c r="B77" s="5">
        <v>4</v>
      </c>
      <c r="C77" s="5" t="s">
        <v>295</v>
      </c>
      <c r="D77" s="5" t="s">
        <v>296</v>
      </c>
      <c r="E77" s="5">
        <v>1688</v>
      </c>
      <c r="F77" s="5">
        <v>1395</v>
      </c>
      <c r="G77" s="5">
        <v>409</v>
      </c>
      <c r="H77" s="5">
        <v>623</v>
      </c>
      <c r="I77" s="5">
        <v>202</v>
      </c>
      <c r="J77" s="5">
        <v>161</v>
      </c>
      <c r="K77" s="5">
        <v>293</v>
      </c>
    </row>
    <row r="78" spans="1:11">
      <c r="A78" s="5">
        <v>1388</v>
      </c>
      <c r="B78" s="5">
        <v>3</v>
      </c>
      <c r="C78" s="5" t="s">
        <v>297</v>
      </c>
      <c r="D78" s="5" t="s">
        <v>298</v>
      </c>
      <c r="E78" s="5">
        <v>27752</v>
      </c>
      <c r="F78" s="5">
        <v>20943</v>
      </c>
      <c r="G78" s="5">
        <v>5202</v>
      </c>
      <c r="H78" s="5">
        <v>8364</v>
      </c>
      <c r="I78" s="5">
        <v>5022</v>
      </c>
      <c r="J78" s="5">
        <v>2355</v>
      </c>
      <c r="K78" s="5">
        <v>6809</v>
      </c>
    </row>
    <row r="79" spans="1:11">
      <c r="A79" s="5">
        <v>1388</v>
      </c>
      <c r="B79" s="5">
        <v>4</v>
      </c>
      <c r="C79" s="5" t="s">
        <v>299</v>
      </c>
      <c r="D79" s="5" t="s">
        <v>298</v>
      </c>
      <c r="E79" s="5">
        <v>27752</v>
      </c>
      <c r="F79" s="5">
        <v>20943</v>
      </c>
      <c r="G79" s="5">
        <v>5202</v>
      </c>
      <c r="H79" s="5">
        <v>8364</v>
      </c>
      <c r="I79" s="5">
        <v>5022</v>
      </c>
      <c r="J79" s="5">
        <v>2355</v>
      </c>
      <c r="K79" s="5">
        <v>6809</v>
      </c>
    </row>
    <row r="80" spans="1:11">
      <c r="A80" s="5">
        <v>1388</v>
      </c>
      <c r="B80" s="5">
        <v>2</v>
      </c>
      <c r="C80" s="5" t="s">
        <v>300</v>
      </c>
      <c r="D80" s="5" t="s">
        <v>301</v>
      </c>
      <c r="E80" s="5">
        <v>105727</v>
      </c>
      <c r="F80" s="5">
        <v>73456</v>
      </c>
      <c r="G80" s="5">
        <v>22501</v>
      </c>
      <c r="H80" s="5">
        <v>25071</v>
      </c>
      <c r="I80" s="5">
        <v>14050</v>
      </c>
      <c r="J80" s="5">
        <v>11834</v>
      </c>
      <c r="K80" s="5">
        <v>32271</v>
      </c>
    </row>
    <row r="81" spans="1:11">
      <c r="A81" s="5">
        <v>1388</v>
      </c>
      <c r="B81" s="5">
        <v>3</v>
      </c>
      <c r="C81" s="5" t="s">
        <v>302</v>
      </c>
      <c r="D81" s="5" t="s">
        <v>303</v>
      </c>
      <c r="E81" s="5">
        <v>63200</v>
      </c>
      <c r="F81" s="5">
        <v>44062</v>
      </c>
      <c r="G81" s="5">
        <v>10707</v>
      </c>
      <c r="H81" s="5">
        <v>13888</v>
      </c>
      <c r="I81" s="5">
        <v>10876</v>
      </c>
      <c r="J81" s="5">
        <v>8592</v>
      </c>
      <c r="K81" s="5">
        <v>19138</v>
      </c>
    </row>
    <row r="82" spans="1:11">
      <c r="A82" s="5">
        <v>1388</v>
      </c>
      <c r="B82" s="5">
        <v>4</v>
      </c>
      <c r="C82" s="5" t="s">
        <v>304</v>
      </c>
      <c r="D82" s="5" t="s">
        <v>305</v>
      </c>
      <c r="E82" s="5">
        <v>21286</v>
      </c>
      <c r="F82" s="5">
        <v>14685</v>
      </c>
      <c r="G82" s="5">
        <v>4560</v>
      </c>
      <c r="H82" s="5">
        <v>5215</v>
      </c>
      <c r="I82" s="5">
        <v>2553</v>
      </c>
      <c r="J82" s="5">
        <v>2358</v>
      </c>
      <c r="K82" s="5">
        <v>6601</v>
      </c>
    </row>
    <row r="83" spans="1:11">
      <c r="A83" s="5">
        <v>1388</v>
      </c>
      <c r="B83" s="5">
        <v>4</v>
      </c>
      <c r="C83" s="5" t="s">
        <v>306</v>
      </c>
      <c r="D83" s="5" t="s">
        <v>307</v>
      </c>
      <c r="E83" s="5">
        <v>14386</v>
      </c>
      <c r="F83" s="5">
        <v>11081</v>
      </c>
      <c r="G83" s="5">
        <v>2886</v>
      </c>
      <c r="H83" s="5">
        <v>3887</v>
      </c>
      <c r="I83" s="5">
        <v>2664</v>
      </c>
      <c r="J83" s="5">
        <v>1645</v>
      </c>
      <c r="K83" s="5">
        <v>3305</v>
      </c>
    </row>
    <row r="84" spans="1:11">
      <c r="A84" s="5">
        <v>1388</v>
      </c>
      <c r="B84" s="5">
        <v>4</v>
      </c>
      <c r="C84" s="5" t="s">
        <v>308</v>
      </c>
      <c r="D84" s="5" t="s">
        <v>309</v>
      </c>
      <c r="E84" s="5">
        <v>27528</v>
      </c>
      <c r="F84" s="5">
        <v>18296</v>
      </c>
      <c r="G84" s="5">
        <v>3261</v>
      </c>
      <c r="H84" s="5">
        <v>4787</v>
      </c>
      <c r="I84" s="5">
        <v>5659</v>
      </c>
      <c r="J84" s="5">
        <v>4589</v>
      </c>
      <c r="K84" s="5">
        <v>9232</v>
      </c>
    </row>
    <row r="85" spans="1:11">
      <c r="A85" s="5">
        <v>1388</v>
      </c>
      <c r="B85" s="5">
        <v>3</v>
      </c>
      <c r="C85" s="5" t="s">
        <v>310</v>
      </c>
      <c r="D85" s="5" t="s">
        <v>311</v>
      </c>
      <c r="E85" s="5">
        <v>37566</v>
      </c>
      <c r="F85" s="5">
        <v>25394</v>
      </c>
      <c r="G85" s="5">
        <v>10789</v>
      </c>
      <c r="H85" s="5">
        <v>9535</v>
      </c>
      <c r="I85" s="5">
        <v>2229</v>
      </c>
      <c r="J85" s="5">
        <v>2841</v>
      </c>
      <c r="K85" s="5">
        <v>12172</v>
      </c>
    </row>
    <row r="86" spans="1:11">
      <c r="A86" s="5">
        <v>1388</v>
      </c>
      <c r="B86" s="5">
        <v>4</v>
      </c>
      <c r="C86" s="5" t="s">
        <v>312</v>
      </c>
      <c r="D86" s="5" t="s">
        <v>313</v>
      </c>
      <c r="E86" s="5">
        <v>2487</v>
      </c>
      <c r="F86" s="5">
        <v>1699</v>
      </c>
      <c r="G86" s="5">
        <v>694</v>
      </c>
      <c r="H86" s="5">
        <v>557</v>
      </c>
      <c r="I86" s="5">
        <v>207</v>
      </c>
      <c r="J86" s="5">
        <v>241</v>
      </c>
      <c r="K86" s="5">
        <v>789</v>
      </c>
    </row>
    <row r="87" spans="1:11">
      <c r="A87" s="5">
        <v>1388</v>
      </c>
      <c r="B87" s="5">
        <v>4</v>
      </c>
      <c r="C87" s="5" t="s">
        <v>314</v>
      </c>
      <c r="D87" s="5" t="s">
        <v>315</v>
      </c>
      <c r="E87" s="5">
        <v>11207</v>
      </c>
      <c r="F87" s="5">
        <v>7878</v>
      </c>
      <c r="G87" s="5">
        <v>3141</v>
      </c>
      <c r="H87" s="5">
        <v>3019</v>
      </c>
      <c r="I87" s="5">
        <v>753</v>
      </c>
      <c r="J87" s="5">
        <v>965</v>
      </c>
      <c r="K87" s="5">
        <v>3329</v>
      </c>
    </row>
    <row r="88" spans="1:11">
      <c r="A88" s="5">
        <v>1388</v>
      </c>
      <c r="B88" s="5">
        <v>4</v>
      </c>
      <c r="C88" s="5" t="s">
        <v>316</v>
      </c>
      <c r="D88" s="5" t="s">
        <v>317</v>
      </c>
      <c r="E88" s="5">
        <v>17524</v>
      </c>
      <c r="F88" s="5">
        <v>11288</v>
      </c>
      <c r="G88" s="5">
        <v>5129</v>
      </c>
      <c r="H88" s="5">
        <v>4343</v>
      </c>
      <c r="I88" s="5">
        <v>820</v>
      </c>
      <c r="J88" s="5">
        <v>995</v>
      </c>
      <c r="K88" s="5">
        <v>6236</v>
      </c>
    </row>
    <row r="89" spans="1:11">
      <c r="A89" s="5">
        <v>1388</v>
      </c>
      <c r="B89" s="5">
        <v>4</v>
      </c>
      <c r="C89" s="5" t="s">
        <v>318</v>
      </c>
      <c r="D89" s="5" t="s">
        <v>319</v>
      </c>
      <c r="E89" s="5">
        <v>6348</v>
      </c>
      <c r="F89" s="5">
        <v>4530</v>
      </c>
      <c r="G89" s="5">
        <v>1826</v>
      </c>
      <c r="H89" s="5">
        <v>1615</v>
      </c>
      <c r="I89" s="5">
        <v>449</v>
      </c>
      <c r="J89" s="5">
        <v>640</v>
      </c>
      <c r="K89" s="5">
        <v>1819</v>
      </c>
    </row>
    <row r="90" spans="1:11">
      <c r="A90" s="5">
        <v>1388</v>
      </c>
      <c r="B90" s="5">
        <v>3</v>
      </c>
      <c r="C90" s="5" t="s">
        <v>320</v>
      </c>
      <c r="D90" s="5" t="s">
        <v>321</v>
      </c>
      <c r="E90" s="5">
        <v>4962</v>
      </c>
      <c r="F90" s="5">
        <v>4000</v>
      </c>
      <c r="G90" s="5">
        <v>1006</v>
      </c>
      <c r="H90" s="5">
        <v>1648</v>
      </c>
      <c r="I90" s="5">
        <v>945</v>
      </c>
      <c r="J90" s="5">
        <v>401</v>
      </c>
      <c r="K90" s="5">
        <v>961</v>
      </c>
    </row>
    <row r="91" spans="1:11">
      <c r="A91" s="5">
        <v>1388</v>
      </c>
      <c r="B91" s="5">
        <v>4</v>
      </c>
      <c r="C91" s="5" t="s">
        <v>322</v>
      </c>
      <c r="D91" s="5" t="s">
        <v>321</v>
      </c>
      <c r="E91" s="5">
        <v>4962</v>
      </c>
      <c r="F91" s="5">
        <v>4000</v>
      </c>
      <c r="G91" s="5">
        <v>1006</v>
      </c>
      <c r="H91" s="5">
        <v>1648</v>
      </c>
      <c r="I91" s="5">
        <v>945</v>
      </c>
      <c r="J91" s="5">
        <v>401</v>
      </c>
      <c r="K91" s="5">
        <v>961</v>
      </c>
    </row>
    <row r="92" spans="1:11">
      <c r="A92" s="5">
        <v>1388</v>
      </c>
      <c r="B92" s="5">
        <v>2</v>
      </c>
      <c r="C92" s="5" t="s">
        <v>323</v>
      </c>
      <c r="D92" s="5" t="s">
        <v>324</v>
      </c>
      <c r="E92" s="5">
        <v>24843</v>
      </c>
      <c r="F92" s="5">
        <v>15741</v>
      </c>
      <c r="G92" s="5">
        <v>6179</v>
      </c>
      <c r="H92" s="5">
        <v>5854</v>
      </c>
      <c r="I92" s="5">
        <v>1269</v>
      </c>
      <c r="J92" s="5">
        <v>2439</v>
      </c>
      <c r="K92" s="5">
        <v>9103</v>
      </c>
    </row>
    <row r="93" spans="1:11">
      <c r="A93" s="5">
        <v>1388</v>
      </c>
      <c r="B93" s="5">
        <v>3</v>
      </c>
      <c r="C93" s="5" t="s">
        <v>325</v>
      </c>
      <c r="D93" s="5" t="s">
        <v>324</v>
      </c>
      <c r="E93" s="5">
        <v>24843</v>
      </c>
      <c r="F93" s="5">
        <v>15741</v>
      </c>
      <c r="G93" s="5">
        <v>6179</v>
      </c>
      <c r="H93" s="5">
        <v>5854</v>
      </c>
      <c r="I93" s="5">
        <v>1269</v>
      </c>
      <c r="J93" s="5">
        <v>2439</v>
      </c>
      <c r="K93" s="5">
        <v>9103</v>
      </c>
    </row>
    <row r="94" spans="1:11">
      <c r="A94" s="5">
        <v>1388</v>
      </c>
      <c r="B94" s="5">
        <v>4</v>
      </c>
      <c r="C94" s="5" t="s">
        <v>326</v>
      </c>
      <c r="D94" s="5" t="s">
        <v>324</v>
      </c>
      <c r="E94" s="5">
        <v>24843</v>
      </c>
      <c r="F94" s="5">
        <v>15741</v>
      </c>
      <c r="G94" s="5">
        <v>6179</v>
      </c>
      <c r="H94" s="5">
        <v>5854</v>
      </c>
      <c r="I94" s="5">
        <v>1269</v>
      </c>
      <c r="J94" s="5">
        <v>2439</v>
      </c>
      <c r="K94" s="5">
        <v>9103</v>
      </c>
    </row>
    <row r="95" spans="1:11">
      <c r="A95" s="5">
        <v>1388</v>
      </c>
      <c r="B95" s="5">
        <v>2</v>
      </c>
      <c r="C95" s="5" t="s">
        <v>327</v>
      </c>
      <c r="D95" s="5" t="s">
        <v>328</v>
      </c>
      <c r="E95" s="5">
        <v>85838</v>
      </c>
      <c r="F95" s="5">
        <v>67516</v>
      </c>
      <c r="G95" s="5">
        <v>29624</v>
      </c>
      <c r="H95" s="5">
        <v>30140</v>
      </c>
      <c r="I95" s="5">
        <v>4236</v>
      </c>
      <c r="J95" s="5">
        <v>3517</v>
      </c>
      <c r="K95" s="5">
        <v>18322</v>
      </c>
    </row>
    <row r="96" spans="1:11">
      <c r="A96" s="5">
        <v>1388</v>
      </c>
      <c r="B96" s="5">
        <v>3</v>
      </c>
      <c r="C96" s="5" t="s">
        <v>329</v>
      </c>
      <c r="D96" s="5" t="s">
        <v>330</v>
      </c>
      <c r="E96" s="5">
        <v>21850</v>
      </c>
      <c r="F96" s="5">
        <v>16694</v>
      </c>
      <c r="G96" s="5">
        <v>5757</v>
      </c>
      <c r="H96" s="5">
        <v>9095</v>
      </c>
      <c r="I96" s="5">
        <v>1010</v>
      </c>
      <c r="J96" s="5">
        <v>831</v>
      </c>
      <c r="K96" s="5">
        <v>5157</v>
      </c>
    </row>
    <row r="97" spans="1:11">
      <c r="A97" s="5">
        <v>1388</v>
      </c>
      <c r="B97" s="5">
        <v>4</v>
      </c>
      <c r="C97" s="5" t="s">
        <v>331</v>
      </c>
      <c r="D97" s="5" t="s">
        <v>332</v>
      </c>
      <c r="E97" s="5">
        <v>12979</v>
      </c>
      <c r="F97" s="5">
        <v>9528</v>
      </c>
      <c r="G97" s="5">
        <v>3059</v>
      </c>
      <c r="H97" s="5">
        <v>5586</v>
      </c>
      <c r="I97" s="5">
        <v>498</v>
      </c>
      <c r="J97" s="5">
        <v>385</v>
      </c>
      <c r="K97" s="5">
        <v>3451</v>
      </c>
    </row>
    <row r="98" spans="1:11">
      <c r="A98" s="5">
        <v>1388</v>
      </c>
      <c r="B98" s="5">
        <v>4</v>
      </c>
      <c r="C98" s="5" t="s">
        <v>333</v>
      </c>
      <c r="D98" s="5" t="s">
        <v>334</v>
      </c>
      <c r="E98" s="5">
        <v>8871</v>
      </c>
      <c r="F98" s="5">
        <v>7166</v>
      </c>
      <c r="G98" s="5">
        <v>2698</v>
      </c>
      <c r="H98" s="5">
        <v>3509</v>
      </c>
      <c r="I98" s="5">
        <v>512</v>
      </c>
      <c r="J98" s="5">
        <v>446</v>
      </c>
      <c r="K98" s="5">
        <v>1706</v>
      </c>
    </row>
    <row r="99" spans="1:11">
      <c r="A99" s="5">
        <v>1388</v>
      </c>
      <c r="B99" s="5">
        <v>3</v>
      </c>
      <c r="C99" s="5" t="s">
        <v>335</v>
      </c>
      <c r="D99" s="5" t="s">
        <v>336</v>
      </c>
      <c r="E99" s="5">
        <v>63988</v>
      </c>
      <c r="F99" s="5">
        <v>50822</v>
      </c>
      <c r="G99" s="5">
        <v>23866</v>
      </c>
      <c r="H99" s="5">
        <v>21045</v>
      </c>
      <c r="I99" s="5">
        <v>3225</v>
      </c>
      <c r="J99" s="5">
        <v>2685</v>
      </c>
      <c r="K99" s="5">
        <v>13165</v>
      </c>
    </row>
    <row r="100" spans="1:11">
      <c r="A100" s="5">
        <v>1388</v>
      </c>
      <c r="B100" s="5">
        <v>4</v>
      </c>
      <c r="C100" s="5" t="s">
        <v>337</v>
      </c>
      <c r="D100" s="5" t="s">
        <v>336</v>
      </c>
      <c r="E100" s="5">
        <v>63988</v>
      </c>
      <c r="F100" s="5">
        <v>50822</v>
      </c>
      <c r="G100" s="5">
        <v>23866</v>
      </c>
      <c r="H100" s="5">
        <v>21045</v>
      </c>
      <c r="I100" s="5">
        <v>3225</v>
      </c>
      <c r="J100" s="5">
        <v>2685</v>
      </c>
      <c r="K100" s="5">
        <v>13165</v>
      </c>
    </row>
    <row r="101" spans="1:11">
      <c r="A101" s="5">
        <v>1388</v>
      </c>
      <c r="B101" s="5">
        <v>2</v>
      </c>
      <c r="C101" s="5" t="s">
        <v>338</v>
      </c>
      <c r="D101" s="5" t="s">
        <v>339</v>
      </c>
      <c r="E101" s="5">
        <v>239798</v>
      </c>
      <c r="F101" s="5">
        <v>189161</v>
      </c>
      <c r="G101" s="5">
        <v>101412</v>
      </c>
      <c r="H101" s="5">
        <v>70164</v>
      </c>
      <c r="I101" s="5">
        <v>9624</v>
      </c>
      <c r="J101" s="5">
        <v>7961</v>
      </c>
      <c r="K101" s="5">
        <v>50637</v>
      </c>
    </row>
    <row r="102" spans="1:11">
      <c r="A102" s="5">
        <v>1388</v>
      </c>
      <c r="B102" s="5">
        <v>3</v>
      </c>
      <c r="C102" s="5" t="s">
        <v>340</v>
      </c>
      <c r="D102" s="5" t="s">
        <v>341</v>
      </c>
      <c r="E102" s="5">
        <v>21196</v>
      </c>
      <c r="F102" s="5">
        <v>17089</v>
      </c>
      <c r="G102" s="5">
        <v>7734</v>
      </c>
      <c r="H102" s="5">
        <v>7550</v>
      </c>
      <c r="I102" s="5">
        <v>1083</v>
      </c>
      <c r="J102" s="5">
        <v>722</v>
      </c>
      <c r="K102" s="5">
        <v>4107</v>
      </c>
    </row>
    <row r="103" spans="1:11">
      <c r="A103" s="5">
        <v>1388</v>
      </c>
      <c r="B103" s="5">
        <v>4</v>
      </c>
      <c r="C103" s="5" t="s">
        <v>342</v>
      </c>
      <c r="D103" s="5" t="s">
        <v>341</v>
      </c>
      <c r="E103" s="5">
        <v>21196</v>
      </c>
      <c r="F103" s="5">
        <v>17089</v>
      </c>
      <c r="G103" s="5">
        <v>7734</v>
      </c>
      <c r="H103" s="5">
        <v>7550</v>
      </c>
      <c r="I103" s="5">
        <v>1083</v>
      </c>
      <c r="J103" s="5">
        <v>722</v>
      </c>
      <c r="K103" s="5">
        <v>4107</v>
      </c>
    </row>
    <row r="104" spans="1:11">
      <c r="A104" s="5">
        <v>1388</v>
      </c>
      <c r="B104" s="5">
        <v>3</v>
      </c>
      <c r="C104" s="5" t="s">
        <v>343</v>
      </c>
      <c r="D104" s="5" t="s">
        <v>344</v>
      </c>
      <c r="E104" s="5">
        <v>218602</v>
      </c>
      <c r="F104" s="5">
        <v>172072</v>
      </c>
      <c r="G104" s="5">
        <v>93679</v>
      </c>
      <c r="H104" s="5">
        <v>62614</v>
      </c>
      <c r="I104" s="5">
        <v>8541</v>
      </c>
      <c r="J104" s="5">
        <v>7239</v>
      </c>
      <c r="K104" s="5">
        <v>46529</v>
      </c>
    </row>
    <row r="105" spans="1:11">
      <c r="A105" s="5">
        <v>1388</v>
      </c>
      <c r="B105" s="5">
        <v>4</v>
      </c>
      <c r="C105" s="5" t="s">
        <v>345</v>
      </c>
      <c r="D105" s="5" t="s">
        <v>346</v>
      </c>
      <c r="E105" s="5">
        <v>4741</v>
      </c>
      <c r="F105" s="5">
        <v>3901</v>
      </c>
      <c r="G105" s="5">
        <v>2074</v>
      </c>
      <c r="H105" s="5">
        <v>1406</v>
      </c>
      <c r="I105" s="5">
        <v>227</v>
      </c>
      <c r="J105" s="5">
        <v>194</v>
      </c>
      <c r="K105" s="5">
        <v>840</v>
      </c>
    </row>
    <row r="106" spans="1:11">
      <c r="A106" s="5">
        <v>1388</v>
      </c>
      <c r="B106" s="5">
        <v>4</v>
      </c>
      <c r="C106" s="5" t="s">
        <v>347</v>
      </c>
      <c r="D106" s="5" t="s">
        <v>348</v>
      </c>
      <c r="E106" s="5">
        <v>102941</v>
      </c>
      <c r="F106" s="5">
        <v>84843</v>
      </c>
      <c r="G106" s="5">
        <v>50472</v>
      </c>
      <c r="H106" s="5">
        <v>28878</v>
      </c>
      <c r="I106" s="5">
        <v>3087</v>
      </c>
      <c r="J106" s="5">
        <v>2406</v>
      </c>
      <c r="K106" s="5">
        <v>18098</v>
      </c>
    </row>
    <row r="107" spans="1:11">
      <c r="A107" s="5">
        <v>1388</v>
      </c>
      <c r="B107" s="5">
        <v>4</v>
      </c>
      <c r="C107" s="5" t="s">
        <v>349</v>
      </c>
      <c r="D107" s="5" t="s">
        <v>350</v>
      </c>
      <c r="E107" s="5">
        <v>9542</v>
      </c>
      <c r="F107" s="5">
        <v>7816</v>
      </c>
      <c r="G107" s="5">
        <v>5136</v>
      </c>
      <c r="H107" s="5">
        <v>1855</v>
      </c>
      <c r="I107" s="5">
        <v>474</v>
      </c>
      <c r="J107" s="5">
        <v>351</v>
      </c>
      <c r="K107" s="5">
        <v>1726</v>
      </c>
    </row>
    <row r="108" spans="1:11">
      <c r="A108" s="5">
        <v>1388</v>
      </c>
      <c r="B108" s="5">
        <v>4</v>
      </c>
      <c r="C108" s="5" t="s">
        <v>351</v>
      </c>
      <c r="D108" s="5" t="s">
        <v>352</v>
      </c>
      <c r="E108" s="5">
        <v>35114</v>
      </c>
      <c r="F108" s="5">
        <v>24842</v>
      </c>
      <c r="G108" s="5">
        <v>10294</v>
      </c>
      <c r="H108" s="5">
        <v>9870</v>
      </c>
      <c r="I108" s="5">
        <v>2424</v>
      </c>
      <c r="J108" s="5">
        <v>2255</v>
      </c>
      <c r="K108" s="5">
        <v>10272</v>
      </c>
    </row>
    <row r="109" spans="1:11">
      <c r="A109" s="5">
        <v>1388</v>
      </c>
      <c r="B109" s="5">
        <v>4</v>
      </c>
      <c r="C109" s="5" t="s">
        <v>353</v>
      </c>
      <c r="D109" s="5" t="s">
        <v>354</v>
      </c>
      <c r="E109" s="5">
        <v>30253</v>
      </c>
      <c r="F109" s="5">
        <v>22636</v>
      </c>
      <c r="G109" s="5">
        <v>10815</v>
      </c>
      <c r="H109" s="5">
        <v>9568</v>
      </c>
      <c r="I109" s="5">
        <v>1187</v>
      </c>
      <c r="J109" s="5">
        <v>1067</v>
      </c>
      <c r="K109" s="5">
        <v>7617</v>
      </c>
    </row>
    <row r="110" spans="1:11">
      <c r="A110" s="5">
        <v>1388</v>
      </c>
      <c r="B110" s="5">
        <v>4</v>
      </c>
      <c r="C110" s="5" t="s">
        <v>355</v>
      </c>
      <c r="D110" s="5" t="s">
        <v>356</v>
      </c>
      <c r="E110" s="5">
        <v>16024</v>
      </c>
      <c r="F110" s="5">
        <v>12769</v>
      </c>
      <c r="G110" s="5">
        <v>7037</v>
      </c>
      <c r="H110" s="5">
        <v>5093</v>
      </c>
      <c r="I110" s="5">
        <v>366</v>
      </c>
      <c r="J110" s="5">
        <v>275</v>
      </c>
      <c r="K110" s="5">
        <v>3255</v>
      </c>
    </row>
    <row r="111" spans="1:11">
      <c r="A111" s="5">
        <v>1388</v>
      </c>
      <c r="B111" s="5">
        <v>4</v>
      </c>
      <c r="C111" s="5" t="s">
        <v>357</v>
      </c>
      <c r="D111" s="5" t="s">
        <v>358</v>
      </c>
      <c r="E111" s="5">
        <v>19986</v>
      </c>
      <c r="F111" s="5">
        <v>15265</v>
      </c>
      <c r="G111" s="5">
        <v>7852</v>
      </c>
      <c r="H111" s="5">
        <v>5944</v>
      </c>
      <c r="I111" s="5">
        <v>776</v>
      </c>
      <c r="J111" s="5">
        <v>693</v>
      </c>
      <c r="K111" s="5">
        <v>4721</v>
      </c>
    </row>
    <row r="112" spans="1:11">
      <c r="A112" s="5">
        <v>1388</v>
      </c>
      <c r="B112" s="5">
        <v>2</v>
      </c>
      <c r="C112" s="5" t="s">
        <v>359</v>
      </c>
      <c r="D112" s="5" t="s">
        <v>360</v>
      </c>
      <c r="E112" s="5">
        <v>120067</v>
      </c>
      <c r="F112" s="5">
        <v>87554</v>
      </c>
      <c r="G112" s="5">
        <v>29177</v>
      </c>
      <c r="H112" s="5">
        <v>40460</v>
      </c>
      <c r="I112" s="5">
        <v>10461</v>
      </c>
      <c r="J112" s="5">
        <v>7456</v>
      </c>
      <c r="K112" s="5">
        <v>32514</v>
      </c>
    </row>
    <row r="113" spans="1:11">
      <c r="A113" s="5">
        <v>1388</v>
      </c>
      <c r="B113" s="5">
        <v>3</v>
      </c>
      <c r="C113" s="5" t="s">
        <v>361</v>
      </c>
      <c r="D113" s="5" t="s">
        <v>362</v>
      </c>
      <c r="E113" s="5">
        <v>75668</v>
      </c>
      <c r="F113" s="5">
        <v>53935</v>
      </c>
      <c r="G113" s="5">
        <v>15597</v>
      </c>
      <c r="H113" s="5">
        <v>26483</v>
      </c>
      <c r="I113" s="5">
        <v>7197</v>
      </c>
      <c r="J113" s="5">
        <v>4658</v>
      </c>
      <c r="K113" s="5">
        <v>21733</v>
      </c>
    </row>
    <row r="114" spans="1:11">
      <c r="A114" s="5">
        <v>1388</v>
      </c>
      <c r="B114" s="5">
        <v>4</v>
      </c>
      <c r="C114" s="5" t="s">
        <v>363</v>
      </c>
      <c r="D114" s="5" t="s">
        <v>362</v>
      </c>
      <c r="E114" s="5">
        <v>75668</v>
      </c>
      <c r="F114" s="5">
        <v>53935</v>
      </c>
      <c r="G114" s="5">
        <v>15597</v>
      </c>
      <c r="H114" s="5">
        <v>26483</v>
      </c>
      <c r="I114" s="5">
        <v>7197</v>
      </c>
      <c r="J114" s="5">
        <v>4658</v>
      </c>
      <c r="K114" s="5">
        <v>21733</v>
      </c>
    </row>
    <row r="115" spans="1:11">
      <c r="A115" s="5">
        <v>1388</v>
      </c>
      <c r="B115" s="5">
        <v>3</v>
      </c>
      <c r="C115" s="5" t="s">
        <v>364</v>
      </c>
      <c r="D115" s="5" t="s">
        <v>365</v>
      </c>
      <c r="E115" s="5">
        <v>24881</v>
      </c>
      <c r="F115" s="5">
        <v>18487</v>
      </c>
      <c r="G115" s="5">
        <v>7556</v>
      </c>
      <c r="H115" s="5">
        <v>7222</v>
      </c>
      <c r="I115" s="5">
        <v>1953</v>
      </c>
      <c r="J115" s="5">
        <v>1756</v>
      </c>
      <c r="K115" s="5">
        <v>6394</v>
      </c>
    </row>
    <row r="116" spans="1:11">
      <c r="A116" s="5">
        <v>1388</v>
      </c>
      <c r="B116" s="5">
        <v>4</v>
      </c>
      <c r="C116" s="5" t="s">
        <v>366</v>
      </c>
      <c r="D116" s="5" t="s">
        <v>365</v>
      </c>
      <c r="E116" s="5">
        <v>24881</v>
      </c>
      <c r="F116" s="5">
        <v>18487</v>
      </c>
      <c r="G116" s="5">
        <v>7556</v>
      </c>
      <c r="H116" s="5">
        <v>7222</v>
      </c>
      <c r="I116" s="5">
        <v>1953</v>
      </c>
      <c r="J116" s="5">
        <v>1756</v>
      </c>
      <c r="K116" s="5">
        <v>6394</v>
      </c>
    </row>
    <row r="117" spans="1:11">
      <c r="A117" s="5">
        <v>1388</v>
      </c>
      <c r="B117" s="5">
        <v>3</v>
      </c>
      <c r="C117" s="5" t="s">
        <v>367</v>
      </c>
      <c r="D117" s="5" t="s">
        <v>368</v>
      </c>
      <c r="E117" s="5">
        <v>19519</v>
      </c>
      <c r="F117" s="5">
        <v>15132</v>
      </c>
      <c r="G117" s="5">
        <v>6024</v>
      </c>
      <c r="H117" s="5">
        <v>6755</v>
      </c>
      <c r="I117" s="5">
        <v>1310</v>
      </c>
      <c r="J117" s="5">
        <v>1042</v>
      </c>
      <c r="K117" s="5">
        <v>4387</v>
      </c>
    </row>
    <row r="118" spans="1:11">
      <c r="A118" s="5">
        <v>1388</v>
      </c>
      <c r="B118" s="5">
        <v>4</v>
      </c>
      <c r="C118" s="5" t="s">
        <v>369</v>
      </c>
      <c r="D118" s="5" t="s">
        <v>370</v>
      </c>
      <c r="E118" s="5">
        <v>17339</v>
      </c>
      <c r="F118" s="5">
        <v>13522</v>
      </c>
      <c r="G118" s="5">
        <v>5483</v>
      </c>
      <c r="H118" s="5">
        <v>5925</v>
      </c>
      <c r="I118" s="5">
        <v>1185</v>
      </c>
      <c r="J118" s="5">
        <v>929</v>
      </c>
      <c r="K118" s="5">
        <v>3817</v>
      </c>
    </row>
    <row r="119" spans="1:11">
      <c r="A119" s="5">
        <v>1388</v>
      </c>
      <c r="B119" s="5">
        <v>4</v>
      </c>
      <c r="C119" s="5" t="s">
        <v>371</v>
      </c>
      <c r="D119" s="5" t="s">
        <v>372</v>
      </c>
      <c r="E119" s="5">
        <v>2180</v>
      </c>
      <c r="F119" s="5">
        <v>1609</v>
      </c>
      <c r="G119" s="5">
        <v>541</v>
      </c>
      <c r="H119" s="5">
        <v>830</v>
      </c>
      <c r="I119" s="5">
        <v>125</v>
      </c>
      <c r="J119" s="5">
        <v>113</v>
      </c>
      <c r="K119" s="5">
        <v>571</v>
      </c>
    </row>
    <row r="120" spans="1:11">
      <c r="A120" s="5">
        <v>1388</v>
      </c>
      <c r="B120" s="5">
        <v>2</v>
      </c>
      <c r="C120" s="5" t="s">
        <v>373</v>
      </c>
      <c r="D120" s="5" t="s">
        <v>374</v>
      </c>
      <c r="E120" s="5">
        <v>112196</v>
      </c>
      <c r="F120" s="5">
        <v>88953</v>
      </c>
      <c r="G120" s="5">
        <v>35626</v>
      </c>
      <c r="H120" s="5">
        <v>41148</v>
      </c>
      <c r="I120" s="5">
        <v>6178</v>
      </c>
      <c r="J120" s="5">
        <v>6001</v>
      </c>
      <c r="K120" s="5">
        <v>23243</v>
      </c>
    </row>
    <row r="121" spans="1:11">
      <c r="A121" s="5">
        <v>1388</v>
      </c>
      <c r="B121" s="5">
        <v>3</v>
      </c>
      <c r="C121" s="5" t="s">
        <v>375</v>
      </c>
      <c r="D121" s="5" t="s">
        <v>376</v>
      </c>
      <c r="E121" s="5">
        <v>54597</v>
      </c>
      <c r="F121" s="5">
        <v>43035</v>
      </c>
      <c r="G121" s="5">
        <v>17063</v>
      </c>
      <c r="H121" s="5">
        <v>19806</v>
      </c>
      <c r="I121" s="5">
        <v>3054</v>
      </c>
      <c r="J121" s="5">
        <v>3112</v>
      </c>
      <c r="K121" s="5">
        <v>11562</v>
      </c>
    </row>
    <row r="122" spans="1:11">
      <c r="A122" s="5">
        <v>1388</v>
      </c>
      <c r="B122" s="5">
        <v>4</v>
      </c>
      <c r="C122" s="5" t="s">
        <v>377</v>
      </c>
      <c r="D122" s="5" t="s">
        <v>378</v>
      </c>
      <c r="E122" s="5">
        <v>34837</v>
      </c>
      <c r="F122" s="5">
        <v>28225</v>
      </c>
      <c r="G122" s="5">
        <v>11882</v>
      </c>
      <c r="H122" s="5">
        <v>12568</v>
      </c>
      <c r="I122" s="5">
        <v>1818</v>
      </c>
      <c r="J122" s="5">
        <v>1956</v>
      </c>
      <c r="K122" s="5">
        <v>6612</v>
      </c>
    </row>
    <row r="123" spans="1:11">
      <c r="A123" s="5">
        <v>1388</v>
      </c>
      <c r="B123" s="5">
        <v>4</v>
      </c>
      <c r="C123" s="5" t="s">
        <v>379</v>
      </c>
      <c r="D123" s="5" t="s">
        <v>380</v>
      </c>
      <c r="E123" s="5">
        <v>19664</v>
      </c>
      <c r="F123" s="5">
        <v>14726</v>
      </c>
      <c r="G123" s="5">
        <v>5147</v>
      </c>
      <c r="H123" s="5">
        <v>7207</v>
      </c>
      <c r="I123" s="5">
        <v>1231</v>
      </c>
      <c r="J123" s="5">
        <v>1141</v>
      </c>
      <c r="K123" s="5">
        <v>4939</v>
      </c>
    </row>
    <row r="124" spans="1:11">
      <c r="A124" s="5">
        <v>1388</v>
      </c>
      <c r="B124" s="5">
        <v>4</v>
      </c>
      <c r="C124" s="5" t="s">
        <v>381</v>
      </c>
      <c r="D124" s="5" t="s">
        <v>382</v>
      </c>
      <c r="E124" s="5">
        <v>96</v>
      </c>
      <c r="F124" s="5">
        <v>85</v>
      </c>
      <c r="G124" s="5">
        <v>34</v>
      </c>
      <c r="H124" s="5">
        <v>31</v>
      </c>
      <c r="I124" s="5">
        <v>5</v>
      </c>
      <c r="J124" s="5">
        <v>15</v>
      </c>
      <c r="K124" s="5">
        <v>11</v>
      </c>
    </row>
    <row r="125" spans="1:11">
      <c r="A125" s="5">
        <v>1388</v>
      </c>
      <c r="B125" s="5">
        <v>3</v>
      </c>
      <c r="C125" s="5" t="s">
        <v>383</v>
      </c>
      <c r="D125" s="5" t="s">
        <v>384</v>
      </c>
      <c r="E125" s="5">
        <v>57599</v>
      </c>
      <c r="F125" s="5">
        <v>45918</v>
      </c>
      <c r="G125" s="5">
        <v>18563</v>
      </c>
      <c r="H125" s="5">
        <v>21342</v>
      </c>
      <c r="I125" s="5">
        <v>3124</v>
      </c>
      <c r="J125" s="5">
        <v>2888</v>
      </c>
      <c r="K125" s="5">
        <v>11681</v>
      </c>
    </row>
    <row r="126" spans="1:11">
      <c r="A126" s="5">
        <v>1388</v>
      </c>
      <c r="B126" s="5">
        <v>4</v>
      </c>
      <c r="C126" s="5" t="s">
        <v>385</v>
      </c>
      <c r="D126" s="5" t="s">
        <v>386</v>
      </c>
      <c r="E126" s="5">
        <v>3187</v>
      </c>
      <c r="F126" s="5">
        <v>2535</v>
      </c>
      <c r="G126" s="5">
        <v>893</v>
      </c>
      <c r="H126" s="5">
        <v>1302</v>
      </c>
      <c r="I126" s="5">
        <v>182</v>
      </c>
      <c r="J126" s="5">
        <v>158</v>
      </c>
      <c r="K126" s="5">
        <v>652</v>
      </c>
    </row>
    <row r="127" spans="1:11">
      <c r="A127" s="5">
        <v>1388</v>
      </c>
      <c r="B127" s="5">
        <v>4</v>
      </c>
      <c r="C127" s="5" t="s">
        <v>387</v>
      </c>
      <c r="D127" s="5" t="s">
        <v>388</v>
      </c>
      <c r="E127" s="5">
        <v>14682</v>
      </c>
      <c r="F127" s="5">
        <v>11785</v>
      </c>
      <c r="G127" s="5">
        <v>4210</v>
      </c>
      <c r="H127" s="5">
        <v>5898</v>
      </c>
      <c r="I127" s="5">
        <v>871</v>
      </c>
      <c r="J127" s="5">
        <v>806</v>
      </c>
      <c r="K127" s="5">
        <v>2897</v>
      </c>
    </row>
    <row r="128" spans="1:11">
      <c r="A128" s="5">
        <v>1388</v>
      </c>
      <c r="B128" s="5">
        <v>4</v>
      </c>
      <c r="C128" s="5" t="s">
        <v>389</v>
      </c>
      <c r="D128" s="5" t="s">
        <v>390</v>
      </c>
      <c r="E128" s="5">
        <v>7412</v>
      </c>
      <c r="F128" s="5">
        <v>6034</v>
      </c>
      <c r="G128" s="5">
        <v>2411</v>
      </c>
      <c r="H128" s="5">
        <v>2819</v>
      </c>
      <c r="I128" s="5">
        <v>391</v>
      </c>
      <c r="J128" s="5">
        <v>413</v>
      </c>
      <c r="K128" s="5">
        <v>1378</v>
      </c>
    </row>
    <row r="129" spans="1:11">
      <c r="A129" s="5">
        <v>1388</v>
      </c>
      <c r="B129" s="5">
        <v>4</v>
      </c>
      <c r="C129" s="5" t="s">
        <v>391</v>
      </c>
      <c r="D129" s="5" t="s">
        <v>392</v>
      </c>
      <c r="E129" s="5">
        <v>32318</v>
      </c>
      <c r="F129" s="5">
        <v>25564</v>
      </c>
      <c r="G129" s="5">
        <v>11050</v>
      </c>
      <c r="H129" s="5">
        <v>11323</v>
      </c>
      <c r="I129" s="5">
        <v>1680</v>
      </c>
      <c r="J129" s="5">
        <v>1511</v>
      </c>
      <c r="K129" s="5">
        <v>6754</v>
      </c>
    </row>
    <row r="130" spans="1:11">
      <c r="A130" s="5">
        <v>1388</v>
      </c>
      <c r="B130" s="5">
        <v>2</v>
      </c>
      <c r="C130" s="5" t="s">
        <v>393</v>
      </c>
      <c r="D130" s="5" t="s">
        <v>394</v>
      </c>
      <c r="E130" s="5">
        <v>31335</v>
      </c>
      <c r="F130" s="5">
        <v>22869</v>
      </c>
      <c r="G130" s="5">
        <v>7172</v>
      </c>
      <c r="H130" s="5">
        <v>9432</v>
      </c>
      <c r="I130" s="5">
        <v>2814</v>
      </c>
      <c r="J130" s="5">
        <v>3451</v>
      </c>
      <c r="K130" s="5">
        <v>8466</v>
      </c>
    </row>
    <row r="131" spans="1:11">
      <c r="A131" s="5">
        <v>1388</v>
      </c>
      <c r="B131" s="5">
        <v>3</v>
      </c>
      <c r="C131" s="5" t="s">
        <v>395</v>
      </c>
      <c r="D131" s="5" t="s">
        <v>396</v>
      </c>
      <c r="E131" s="5">
        <v>7282</v>
      </c>
      <c r="F131" s="5">
        <v>5364</v>
      </c>
      <c r="G131" s="5">
        <v>1501</v>
      </c>
      <c r="H131" s="5">
        <v>2293</v>
      </c>
      <c r="I131" s="5">
        <v>678</v>
      </c>
      <c r="J131" s="5">
        <v>892</v>
      </c>
      <c r="K131" s="5">
        <v>1918</v>
      </c>
    </row>
    <row r="132" spans="1:11">
      <c r="A132" s="5">
        <v>1388</v>
      </c>
      <c r="B132" s="5">
        <v>4</v>
      </c>
      <c r="C132" s="5" t="s">
        <v>397</v>
      </c>
      <c r="D132" s="5" t="s">
        <v>396</v>
      </c>
      <c r="E132" s="5">
        <v>7282</v>
      </c>
      <c r="F132" s="5">
        <v>5364</v>
      </c>
      <c r="G132" s="5">
        <v>1501</v>
      </c>
      <c r="H132" s="5">
        <v>2293</v>
      </c>
      <c r="I132" s="5">
        <v>678</v>
      </c>
      <c r="J132" s="5">
        <v>892</v>
      </c>
      <c r="K132" s="5">
        <v>1918</v>
      </c>
    </row>
    <row r="133" spans="1:11">
      <c r="A133" s="5">
        <v>1388</v>
      </c>
      <c r="B133" s="5">
        <v>3</v>
      </c>
      <c r="C133" s="5" t="s">
        <v>398</v>
      </c>
      <c r="D133" s="5" t="s">
        <v>399</v>
      </c>
      <c r="E133" s="5">
        <v>5435</v>
      </c>
      <c r="F133" s="5">
        <v>4177</v>
      </c>
      <c r="G133" s="5">
        <v>1304</v>
      </c>
      <c r="H133" s="5">
        <v>1478</v>
      </c>
      <c r="I133" s="5">
        <v>635</v>
      </c>
      <c r="J133" s="5">
        <v>760</v>
      </c>
      <c r="K133" s="5">
        <v>1258</v>
      </c>
    </row>
    <row r="134" spans="1:11">
      <c r="A134" s="5">
        <v>1388</v>
      </c>
      <c r="B134" s="5">
        <v>4</v>
      </c>
      <c r="C134" s="5" t="s">
        <v>400</v>
      </c>
      <c r="D134" s="5" t="s">
        <v>399</v>
      </c>
      <c r="E134" s="5">
        <v>5435</v>
      </c>
      <c r="F134" s="5">
        <v>4177</v>
      </c>
      <c r="G134" s="5">
        <v>1304</v>
      </c>
      <c r="H134" s="5">
        <v>1478</v>
      </c>
      <c r="I134" s="5">
        <v>635</v>
      </c>
      <c r="J134" s="5">
        <v>760</v>
      </c>
      <c r="K134" s="5">
        <v>1258</v>
      </c>
    </row>
    <row r="135" spans="1:11">
      <c r="A135" s="5">
        <v>1388</v>
      </c>
      <c r="B135" s="5">
        <v>3</v>
      </c>
      <c r="C135" s="5" t="s">
        <v>401</v>
      </c>
      <c r="D135" s="5" t="s">
        <v>402</v>
      </c>
      <c r="E135" s="5">
        <v>5670</v>
      </c>
      <c r="F135" s="5">
        <v>3779</v>
      </c>
      <c r="G135" s="5">
        <v>1042</v>
      </c>
      <c r="H135" s="5">
        <v>1800</v>
      </c>
      <c r="I135" s="5">
        <v>406</v>
      </c>
      <c r="J135" s="5">
        <v>531</v>
      </c>
      <c r="K135" s="5">
        <v>1892</v>
      </c>
    </row>
    <row r="136" spans="1:11">
      <c r="A136" s="5">
        <v>1388</v>
      </c>
      <c r="B136" s="5">
        <v>4</v>
      </c>
      <c r="C136" s="5" t="s">
        <v>403</v>
      </c>
      <c r="D136" s="5" t="s">
        <v>402</v>
      </c>
      <c r="E136" s="5">
        <v>5670</v>
      </c>
      <c r="F136" s="5">
        <v>3779</v>
      </c>
      <c r="G136" s="5">
        <v>1042</v>
      </c>
      <c r="H136" s="5">
        <v>1800</v>
      </c>
      <c r="I136" s="5">
        <v>406</v>
      </c>
      <c r="J136" s="5">
        <v>531</v>
      </c>
      <c r="K136" s="5">
        <v>1892</v>
      </c>
    </row>
    <row r="137" spans="1:11">
      <c r="A137" s="5">
        <v>1388</v>
      </c>
      <c r="B137" s="5">
        <v>3</v>
      </c>
      <c r="C137" s="5" t="s">
        <v>404</v>
      </c>
      <c r="D137" s="5" t="s">
        <v>405</v>
      </c>
      <c r="E137" s="5">
        <v>4737</v>
      </c>
      <c r="F137" s="5">
        <v>3326</v>
      </c>
      <c r="G137" s="5">
        <v>1435</v>
      </c>
      <c r="H137" s="5">
        <v>1101</v>
      </c>
      <c r="I137" s="5">
        <v>410</v>
      </c>
      <c r="J137" s="5">
        <v>380</v>
      </c>
      <c r="K137" s="5">
        <v>1411</v>
      </c>
    </row>
    <row r="138" spans="1:11">
      <c r="A138" s="5">
        <v>1388</v>
      </c>
      <c r="B138" s="5">
        <v>4</v>
      </c>
      <c r="C138" s="5" t="s">
        <v>406</v>
      </c>
      <c r="D138" s="5" t="s">
        <v>405</v>
      </c>
      <c r="E138" s="5">
        <v>4737</v>
      </c>
      <c r="F138" s="5">
        <v>3326</v>
      </c>
      <c r="G138" s="5">
        <v>1435</v>
      </c>
      <c r="H138" s="5">
        <v>1101</v>
      </c>
      <c r="I138" s="5">
        <v>410</v>
      </c>
      <c r="J138" s="5">
        <v>380</v>
      </c>
      <c r="K138" s="5">
        <v>1411</v>
      </c>
    </row>
    <row r="139" spans="1:11">
      <c r="A139" s="5">
        <v>1388</v>
      </c>
      <c r="B139" s="5">
        <v>3</v>
      </c>
      <c r="C139" s="5" t="s">
        <v>407</v>
      </c>
      <c r="D139" s="5" t="s">
        <v>408</v>
      </c>
      <c r="E139" s="5">
        <v>6499</v>
      </c>
      <c r="F139" s="5">
        <v>4933</v>
      </c>
      <c r="G139" s="5">
        <v>1583</v>
      </c>
      <c r="H139" s="5">
        <v>2315</v>
      </c>
      <c r="I139" s="5">
        <v>483</v>
      </c>
      <c r="J139" s="5">
        <v>552</v>
      </c>
      <c r="K139" s="5">
        <v>1566</v>
      </c>
    </row>
    <row r="140" spans="1:11">
      <c r="A140" s="5">
        <v>1388</v>
      </c>
      <c r="B140" s="5">
        <v>4</v>
      </c>
      <c r="C140" s="5" t="s">
        <v>409</v>
      </c>
      <c r="D140" s="5" t="s">
        <v>410</v>
      </c>
      <c r="E140" s="5">
        <v>5752</v>
      </c>
      <c r="F140" s="5">
        <v>4399</v>
      </c>
      <c r="G140" s="5">
        <v>1433</v>
      </c>
      <c r="H140" s="5">
        <v>2115</v>
      </c>
      <c r="I140" s="5">
        <v>428</v>
      </c>
      <c r="J140" s="5">
        <v>424</v>
      </c>
      <c r="K140" s="5">
        <v>1353</v>
      </c>
    </row>
    <row r="141" spans="1:11">
      <c r="A141" s="5">
        <v>1388</v>
      </c>
      <c r="B141" s="5">
        <v>4</v>
      </c>
      <c r="C141" s="5" t="s">
        <v>411</v>
      </c>
      <c r="D141" s="5" t="s">
        <v>412</v>
      </c>
      <c r="E141" s="5">
        <v>747</v>
      </c>
      <c r="F141" s="5">
        <v>534</v>
      </c>
      <c r="G141" s="5">
        <v>150</v>
      </c>
      <c r="H141" s="5">
        <v>200</v>
      </c>
      <c r="I141" s="5">
        <v>56</v>
      </c>
      <c r="J141" s="5">
        <v>128</v>
      </c>
      <c r="K141" s="5">
        <v>213</v>
      </c>
    </row>
    <row r="142" spans="1:11">
      <c r="A142" s="5">
        <v>1388</v>
      </c>
      <c r="B142" s="5">
        <v>3</v>
      </c>
      <c r="C142" s="5" t="s">
        <v>413</v>
      </c>
      <c r="D142" s="5" t="s">
        <v>414</v>
      </c>
      <c r="E142" s="5">
        <v>610</v>
      </c>
      <c r="F142" s="5">
        <v>475</v>
      </c>
      <c r="G142" s="5">
        <v>159</v>
      </c>
      <c r="H142" s="5">
        <v>144</v>
      </c>
      <c r="I142" s="5">
        <v>90</v>
      </c>
      <c r="J142" s="5">
        <v>83</v>
      </c>
      <c r="K142" s="5">
        <v>135</v>
      </c>
    </row>
    <row r="143" spans="1:11">
      <c r="A143" s="5">
        <v>1388</v>
      </c>
      <c r="B143" s="5">
        <v>4</v>
      </c>
      <c r="C143" s="5" t="s">
        <v>415</v>
      </c>
      <c r="D143" s="5" t="s">
        <v>414</v>
      </c>
      <c r="E143" s="5">
        <v>610</v>
      </c>
      <c r="F143" s="5">
        <v>475</v>
      </c>
      <c r="G143" s="5">
        <v>159</v>
      </c>
      <c r="H143" s="5">
        <v>144</v>
      </c>
      <c r="I143" s="5">
        <v>90</v>
      </c>
      <c r="J143" s="5">
        <v>83</v>
      </c>
      <c r="K143" s="5">
        <v>135</v>
      </c>
    </row>
    <row r="144" spans="1:11">
      <c r="A144" s="5">
        <v>1388</v>
      </c>
      <c r="B144" s="5">
        <v>7</v>
      </c>
      <c r="C144" s="5" t="s">
        <v>416</v>
      </c>
      <c r="D144" s="5" t="s">
        <v>417</v>
      </c>
      <c r="E144" s="5">
        <v>1101</v>
      </c>
      <c r="F144" s="5">
        <v>816</v>
      </c>
      <c r="G144" s="5">
        <v>148</v>
      </c>
      <c r="H144" s="5">
        <v>302</v>
      </c>
      <c r="I144" s="5">
        <v>113</v>
      </c>
      <c r="J144" s="5">
        <v>254</v>
      </c>
      <c r="K144" s="5">
        <v>285</v>
      </c>
    </row>
    <row r="145" spans="1:11">
      <c r="A145" s="5">
        <v>1388</v>
      </c>
      <c r="B145" s="5">
        <v>9</v>
      </c>
      <c r="C145" s="5" t="s">
        <v>418</v>
      </c>
      <c r="D145" s="5" t="s">
        <v>417</v>
      </c>
      <c r="E145" s="5">
        <v>1101</v>
      </c>
      <c r="F145" s="5">
        <v>816</v>
      </c>
      <c r="G145" s="5">
        <v>148</v>
      </c>
      <c r="H145" s="5">
        <v>302</v>
      </c>
      <c r="I145" s="5">
        <v>113</v>
      </c>
      <c r="J145" s="5">
        <v>254</v>
      </c>
      <c r="K145" s="5">
        <v>285</v>
      </c>
    </row>
    <row r="146" spans="1:11">
      <c r="A146" s="5">
        <v>1388</v>
      </c>
      <c r="B146" s="5">
        <v>2</v>
      </c>
      <c r="C146" s="5" t="s">
        <v>419</v>
      </c>
      <c r="D146" s="5" t="s">
        <v>420</v>
      </c>
      <c r="E146" s="5">
        <v>82193</v>
      </c>
      <c r="F146" s="5">
        <v>61175</v>
      </c>
      <c r="G146" s="5">
        <v>23905</v>
      </c>
      <c r="H146" s="5">
        <v>27109</v>
      </c>
      <c r="I146" s="5">
        <v>5319</v>
      </c>
      <c r="J146" s="5">
        <v>4841</v>
      </c>
      <c r="K146" s="5">
        <v>21018</v>
      </c>
    </row>
    <row r="147" spans="1:11">
      <c r="A147" s="5">
        <v>1388</v>
      </c>
      <c r="B147" s="5">
        <v>3</v>
      </c>
      <c r="C147" s="5" t="s">
        <v>421</v>
      </c>
      <c r="D147" s="5" t="s">
        <v>422</v>
      </c>
      <c r="E147" s="5">
        <v>24739</v>
      </c>
      <c r="F147" s="5">
        <v>18664</v>
      </c>
      <c r="G147" s="5">
        <v>5988</v>
      </c>
      <c r="H147" s="5">
        <v>8389</v>
      </c>
      <c r="I147" s="5">
        <v>2259</v>
      </c>
      <c r="J147" s="5">
        <v>2029</v>
      </c>
      <c r="K147" s="5">
        <v>6075</v>
      </c>
    </row>
    <row r="148" spans="1:11">
      <c r="A148" s="5">
        <v>1388</v>
      </c>
      <c r="B148" s="5">
        <v>4</v>
      </c>
      <c r="C148" s="5" t="s">
        <v>423</v>
      </c>
      <c r="D148" s="5" t="s">
        <v>422</v>
      </c>
      <c r="E148" s="5">
        <v>24739</v>
      </c>
      <c r="F148" s="5">
        <v>18664</v>
      </c>
      <c r="G148" s="5">
        <v>5988</v>
      </c>
      <c r="H148" s="5">
        <v>8389</v>
      </c>
      <c r="I148" s="5">
        <v>2259</v>
      </c>
      <c r="J148" s="5">
        <v>2029</v>
      </c>
      <c r="K148" s="5">
        <v>6075</v>
      </c>
    </row>
    <row r="149" spans="1:11">
      <c r="A149" s="5">
        <v>1388</v>
      </c>
      <c r="B149" s="5">
        <v>3</v>
      </c>
      <c r="C149" s="5" t="s">
        <v>424</v>
      </c>
      <c r="D149" s="5" t="s">
        <v>425</v>
      </c>
      <c r="E149" s="5">
        <v>4810</v>
      </c>
      <c r="F149" s="5">
        <v>2985</v>
      </c>
      <c r="G149" s="5">
        <v>1216</v>
      </c>
      <c r="H149" s="5">
        <v>1255</v>
      </c>
      <c r="I149" s="5">
        <v>294</v>
      </c>
      <c r="J149" s="5">
        <v>220</v>
      </c>
      <c r="K149" s="5">
        <v>1825</v>
      </c>
    </row>
    <row r="150" spans="1:11">
      <c r="A150" s="5">
        <v>1388</v>
      </c>
      <c r="B150" s="5">
        <v>4</v>
      </c>
      <c r="C150" s="5" t="s">
        <v>426</v>
      </c>
      <c r="D150" s="5" t="s">
        <v>425</v>
      </c>
      <c r="E150" s="5">
        <v>4810</v>
      </c>
      <c r="F150" s="5">
        <v>2985</v>
      </c>
      <c r="G150" s="5">
        <v>1216</v>
      </c>
      <c r="H150" s="5">
        <v>1255</v>
      </c>
      <c r="I150" s="5">
        <v>294</v>
      </c>
      <c r="J150" s="5">
        <v>220</v>
      </c>
      <c r="K150" s="5">
        <v>1825</v>
      </c>
    </row>
    <row r="151" spans="1:11">
      <c r="A151" s="5">
        <v>1388</v>
      </c>
      <c r="B151" s="5">
        <v>3</v>
      </c>
      <c r="C151" s="5" t="s">
        <v>427</v>
      </c>
      <c r="D151" s="5" t="s">
        <v>428</v>
      </c>
      <c r="E151" s="5">
        <v>13458</v>
      </c>
      <c r="F151" s="5">
        <v>9625</v>
      </c>
      <c r="G151" s="5">
        <v>3257</v>
      </c>
      <c r="H151" s="5">
        <v>4709</v>
      </c>
      <c r="I151" s="5">
        <v>938</v>
      </c>
      <c r="J151" s="5">
        <v>721</v>
      </c>
      <c r="K151" s="5">
        <v>3833</v>
      </c>
    </row>
    <row r="152" spans="1:11">
      <c r="A152" s="5">
        <v>1388</v>
      </c>
      <c r="B152" s="5">
        <v>14</v>
      </c>
      <c r="C152" s="5" t="s">
        <v>429</v>
      </c>
      <c r="D152" s="5" t="s">
        <v>430</v>
      </c>
      <c r="E152" s="5">
        <v>13458</v>
      </c>
      <c r="F152" s="5">
        <v>9625</v>
      </c>
      <c r="G152" s="5">
        <v>3257</v>
      </c>
      <c r="H152" s="5">
        <v>4709</v>
      </c>
      <c r="I152" s="5">
        <v>938</v>
      </c>
      <c r="J152" s="5">
        <v>721</v>
      </c>
      <c r="K152" s="5">
        <v>3833</v>
      </c>
    </row>
    <row r="153" spans="1:11">
      <c r="A153" s="5">
        <v>1388</v>
      </c>
      <c r="B153" s="5">
        <v>3</v>
      </c>
      <c r="C153" s="5" t="s">
        <v>431</v>
      </c>
      <c r="D153" s="5" t="s">
        <v>432</v>
      </c>
      <c r="E153" s="5">
        <v>7644</v>
      </c>
      <c r="F153" s="5">
        <v>6099</v>
      </c>
      <c r="G153" s="5">
        <v>2719</v>
      </c>
      <c r="H153" s="5">
        <v>2553</v>
      </c>
      <c r="I153" s="5">
        <v>421</v>
      </c>
      <c r="J153" s="5">
        <v>407</v>
      </c>
      <c r="K153" s="5">
        <v>1545</v>
      </c>
    </row>
    <row r="154" spans="1:11">
      <c r="A154" s="5">
        <v>1388</v>
      </c>
      <c r="B154" s="5">
        <v>4</v>
      </c>
      <c r="C154" s="5" t="s">
        <v>433</v>
      </c>
      <c r="D154" s="5" t="s">
        <v>432</v>
      </c>
      <c r="E154" s="5">
        <v>7644</v>
      </c>
      <c r="F154" s="5">
        <v>6099</v>
      </c>
      <c r="G154" s="5">
        <v>2719</v>
      </c>
      <c r="H154" s="5">
        <v>2553</v>
      </c>
      <c r="I154" s="5">
        <v>421</v>
      </c>
      <c r="J154" s="5">
        <v>407</v>
      </c>
      <c r="K154" s="5">
        <v>1545</v>
      </c>
    </row>
    <row r="155" spans="1:11">
      <c r="A155" s="5">
        <v>1388</v>
      </c>
      <c r="B155" s="5">
        <v>3</v>
      </c>
      <c r="C155" s="5" t="s">
        <v>434</v>
      </c>
      <c r="D155" s="5" t="s">
        <v>435</v>
      </c>
      <c r="E155" s="5">
        <v>27164</v>
      </c>
      <c r="F155" s="5">
        <v>20770</v>
      </c>
      <c r="G155" s="5">
        <v>9172</v>
      </c>
      <c r="H155" s="5">
        <v>9153</v>
      </c>
      <c r="I155" s="5">
        <v>1209</v>
      </c>
      <c r="J155" s="5">
        <v>1236</v>
      </c>
      <c r="K155" s="5">
        <v>6394</v>
      </c>
    </row>
    <row r="156" spans="1:11">
      <c r="A156" s="5">
        <v>1388</v>
      </c>
      <c r="B156" s="5">
        <v>4</v>
      </c>
      <c r="C156" s="5" t="s">
        <v>436</v>
      </c>
      <c r="D156" s="5" t="s">
        <v>435</v>
      </c>
      <c r="E156" s="5">
        <v>27164</v>
      </c>
      <c r="F156" s="5">
        <v>20770</v>
      </c>
      <c r="G156" s="5">
        <v>9172</v>
      </c>
      <c r="H156" s="5">
        <v>9153</v>
      </c>
      <c r="I156" s="5">
        <v>1209</v>
      </c>
      <c r="J156" s="5">
        <v>1236</v>
      </c>
      <c r="K156" s="5">
        <v>6394</v>
      </c>
    </row>
    <row r="157" spans="1:11">
      <c r="A157" s="5">
        <v>1388</v>
      </c>
      <c r="B157" s="5">
        <v>3</v>
      </c>
      <c r="C157" s="5" t="s">
        <v>437</v>
      </c>
      <c r="D157" s="5" t="s">
        <v>438</v>
      </c>
      <c r="E157" s="5">
        <v>4379</v>
      </c>
      <c r="F157" s="5">
        <v>3032</v>
      </c>
      <c r="G157" s="5">
        <v>1555</v>
      </c>
      <c r="H157" s="5">
        <v>1050</v>
      </c>
      <c r="I157" s="5">
        <v>199</v>
      </c>
      <c r="J157" s="5">
        <v>229</v>
      </c>
      <c r="K157" s="5">
        <v>1347</v>
      </c>
    </row>
    <row r="158" spans="1:11">
      <c r="A158" s="5">
        <v>1388</v>
      </c>
      <c r="B158" s="5">
        <v>4</v>
      </c>
      <c r="C158" s="5" t="s">
        <v>439</v>
      </c>
      <c r="D158" s="5" t="s">
        <v>438</v>
      </c>
      <c r="E158" s="5">
        <v>4379</v>
      </c>
      <c r="F158" s="5">
        <v>3032</v>
      </c>
      <c r="G158" s="5">
        <v>1555</v>
      </c>
      <c r="H158" s="5">
        <v>1050</v>
      </c>
      <c r="I158" s="5">
        <v>199</v>
      </c>
      <c r="J158" s="5">
        <v>229</v>
      </c>
      <c r="K158" s="5">
        <v>1347</v>
      </c>
    </row>
    <row r="159" spans="1:11">
      <c r="A159" s="5">
        <v>1388</v>
      </c>
      <c r="B159" s="5">
        <v>2</v>
      </c>
      <c r="C159" s="5" t="s">
        <v>440</v>
      </c>
      <c r="D159" s="5" t="s">
        <v>441</v>
      </c>
      <c r="E159" s="5">
        <v>98188</v>
      </c>
      <c r="F159" s="5">
        <v>74459</v>
      </c>
      <c r="G159" s="5">
        <v>22235</v>
      </c>
      <c r="H159" s="5">
        <v>37691</v>
      </c>
      <c r="I159" s="5">
        <v>7602</v>
      </c>
      <c r="J159" s="5">
        <v>6931</v>
      </c>
      <c r="K159" s="5">
        <v>23730</v>
      </c>
    </row>
    <row r="160" spans="1:11">
      <c r="A160" s="5">
        <v>1388</v>
      </c>
      <c r="B160" s="5">
        <v>3</v>
      </c>
      <c r="C160" s="5" t="s">
        <v>442</v>
      </c>
      <c r="D160" s="5" t="s">
        <v>443</v>
      </c>
      <c r="E160" s="5">
        <v>64790</v>
      </c>
      <c r="F160" s="5">
        <v>49037</v>
      </c>
      <c r="G160" s="5">
        <v>14550</v>
      </c>
      <c r="H160" s="5">
        <v>24891</v>
      </c>
      <c r="I160" s="5">
        <v>5071</v>
      </c>
      <c r="J160" s="5">
        <v>4526</v>
      </c>
      <c r="K160" s="5">
        <v>15753</v>
      </c>
    </row>
    <row r="161" spans="1:11">
      <c r="A161" s="5">
        <v>1388</v>
      </c>
      <c r="B161" s="5">
        <v>4</v>
      </c>
      <c r="C161" s="5" t="s">
        <v>444</v>
      </c>
      <c r="D161" s="5" t="s">
        <v>445</v>
      </c>
      <c r="E161" s="5">
        <v>9436</v>
      </c>
      <c r="F161" s="5">
        <v>7045</v>
      </c>
      <c r="G161" s="5">
        <v>2138</v>
      </c>
      <c r="H161" s="5">
        <v>3116</v>
      </c>
      <c r="I161" s="5">
        <v>997</v>
      </c>
      <c r="J161" s="5">
        <v>794</v>
      </c>
      <c r="K161" s="5">
        <v>2391</v>
      </c>
    </row>
    <row r="162" spans="1:11">
      <c r="A162" s="5">
        <v>1388</v>
      </c>
      <c r="B162" s="5">
        <v>4</v>
      </c>
      <c r="C162" s="5" t="s">
        <v>446</v>
      </c>
      <c r="D162" s="5" t="s">
        <v>447</v>
      </c>
      <c r="E162" s="5">
        <v>2930</v>
      </c>
      <c r="F162" s="5">
        <v>2247</v>
      </c>
      <c r="G162" s="5">
        <v>616</v>
      </c>
      <c r="H162" s="5">
        <v>1147</v>
      </c>
      <c r="I162" s="5">
        <v>273</v>
      </c>
      <c r="J162" s="5">
        <v>211</v>
      </c>
      <c r="K162" s="5">
        <v>683</v>
      </c>
    </row>
    <row r="163" spans="1:11">
      <c r="A163" s="5">
        <v>1388</v>
      </c>
      <c r="B163" s="5">
        <v>4</v>
      </c>
      <c r="C163" s="5" t="s">
        <v>448</v>
      </c>
      <c r="D163" s="5" t="s">
        <v>449</v>
      </c>
      <c r="E163" s="5">
        <v>13432</v>
      </c>
      <c r="F163" s="5">
        <v>10322</v>
      </c>
      <c r="G163" s="5">
        <v>3328</v>
      </c>
      <c r="H163" s="5">
        <v>5132</v>
      </c>
      <c r="I163" s="5">
        <v>943</v>
      </c>
      <c r="J163" s="5">
        <v>920</v>
      </c>
      <c r="K163" s="5">
        <v>3109</v>
      </c>
    </row>
    <row r="164" spans="1:11">
      <c r="A164" s="5">
        <v>1388</v>
      </c>
      <c r="B164" s="5">
        <v>4</v>
      </c>
      <c r="C164" s="5" t="s">
        <v>450</v>
      </c>
      <c r="D164" s="5" t="s">
        <v>451</v>
      </c>
      <c r="E164" s="5">
        <v>3267</v>
      </c>
      <c r="F164" s="5">
        <v>2663</v>
      </c>
      <c r="G164" s="5">
        <v>894</v>
      </c>
      <c r="H164" s="5">
        <v>1307</v>
      </c>
      <c r="I164" s="5">
        <v>242</v>
      </c>
      <c r="J164" s="5">
        <v>219</v>
      </c>
      <c r="K164" s="5">
        <v>604</v>
      </c>
    </row>
    <row r="165" spans="1:11">
      <c r="A165" s="5">
        <v>1388</v>
      </c>
      <c r="B165" s="5">
        <v>4</v>
      </c>
      <c r="C165" s="5" t="s">
        <v>452</v>
      </c>
      <c r="D165" s="5" t="s">
        <v>453</v>
      </c>
      <c r="E165" s="5">
        <v>2443</v>
      </c>
      <c r="F165" s="5">
        <v>1886</v>
      </c>
      <c r="G165" s="5">
        <v>399</v>
      </c>
      <c r="H165" s="5">
        <v>1214</v>
      </c>
      <c r="I165" s="5">
        <v>159</v>
      </c>
      <c r="J165" s="5">
        <v>115</v>
      </c>
      <c r="K165" s="5">
        <v>557</v>
      </c>
    </row>
    <row r="166" spans="1:11">
      <c r="A166" s="5">
        <v>1388</v>
      </c>
      <c r="B166" s="5">
        <v>4</v>
      </c>
      <c r="C166" s="5" t="s">
        <v>454</v>
      </c>
      <c r="D166" s="5" t="s">
        <v>455</v>
      </c>
      <c r="E166" s="5">
        <v>8679</v>
      </c>
      <c r="F166" s="5">
        <v>6319</v>
      </c>
      <c r="G166" s="5">
        <v>1683</v>
      </c>
      <c r="H166" s="5">
        <v>3312</v>
      </c>
      <c r="I166" s="5">
        <v>676</v>
      </c>
      <c r="J166" s="5">
        <v>648</v>
      </c>
      <c r="K166" s="5">
        <v>2360</v>
      </c>
    </row>
    <row r="167" spans="1:11">
      <c r="A167" s="5">
        <v>1388</v>
      </c>
      <c r="B167" s="5">
        <v>4</v>
      </c>
      <c r="C167" s="5" t="s">
        <v>456</v>
      </c>
      <c r="D167" s="5" t="s">
        <v>457</v>
      </c>
      <c r="E167" s="5">
        <v>371</v>
      </c>
      <c r="F167" s="5">
        <v>274</v>
      </c>
      <c r="G167" s="5">
        <v>52</v>
      </c>
      <c r="H167" s="5">
        <v>140</v>
      </c>
      <c r="I167" s="5">
        <v>42</v>
      </c>
      <c r="J167" s="5">
        <v>40</v>
      </c>
      <c r="K167" s="5">
        <v>97</v>
      </c>
    </row>
    <row r="168" spans="1:11">
      <c r="A168" s="5">
        <v>1388</v>
      </c>
      <c r="B168" s="5">
        <v>9</v>
      </c>
      <c r="C168" s="5" t="s">
        <v>458</v>
      </c>
      <c r="D168" s="5" t="s">
        <v>459</v>
      </c>
      <c r="E168" s="5">
        <v>24233</v>
      </c>
      <c r="F168" s="5">
        <v>18281</v>
      </c>
      <c r="G168" s="5">
        <v>5439</v>
      </c>
      <c r="H168" s="5">
        <v>9523</v>
      </c>
      <c r="I168" s="5">
        <v>1739</v>
      </c>
      <c r="J168" s="5">
        <v>1580</v>
      </c>
      <c r="K168" s="5">
        <v>5952</v>
      </c>
    </row>
    <row r="169" spans="1:11">
      <c r="A169" s="5">
        <v>1388</v>
      </c>
      <c r="B169" s="5">
        <v>3</v>
      </c>
      <c r="C169" s="5" t="s">
        <v>460</v>
      </c>
      <c r="D169" s="5" t="s">
        <v>461</v>
      </c>
      <c r="E169" s="5">
        <v>33398</v>
      </c>
      <c r="F169" s="5">
        <v>25421</v>
      </c>
      <c r="G169" s="5">
        <v>7685</v>
      </c>
      <c r="H169" s="5">
        <v>12800</v>
      </c>
      <c r="I169" s="5">
        <v>2532</v>
      </c>
      <c r="J169" s="5">
        <v>2405</v>
      </c>
      <c r="K169" s="5">
        <v>7977</v>
      </c>
    </row>
    <row r="170" spans="1:11">
      <c r="A170" s="5">
        <v>1388</v>
      </c>
      <c r="B170" s="5">
        <v>4</v>
      </c>
      <c r="C170" s="5" t="s">
        <v>462</v>
      </c>
      <c r="D170" s="5" t="s">
        <v>463</v>
      </c>
      <c r="E170" s="5">
        <v>7666</v>
      </c>
      <c r="F170" s="5">
        <v>5806</v>
      </c>
      <c r="G170" s="5">
        <v>1712</v>
      </c>
      <c r="H170" s="5">
        <v>2982</v>
      </c>
      <c r="I170" s="5">
        <v>529</v>
      </c>
      <c r="J170" s="5">
        <v>582</v>
      </c>
      <c r="K170" s="5">
        <v>1860</v>
      </c>
    </row>
    <row r="171" spans="1:11">
      <c r="A171" s="5">
        <v>1388</v>
      </c>
      <c r="B171" s="5">
        <v>4</v>
      </c>
      <c r="C171" s="5" t="s">
        <v>464</v>
      </c>
      <c r="D171" s="5" t="s">
        <v>465</v>
      </c>
      <c r="E171" s="5">
        <v>5283</v>
      </c>
      <c r="F171" s="5">
        <v>3901</v>
      </c>
      <c r="G171" s="5">
        <v>1070</v>
      </c>
      <c r="H171" s="5">
        <v>2064</v>
      </c>
      <c r="I171" s="5">
        <v>413</v>
      </c>
      <c r="J171" s="5">
        <v>354</v>
      </c>
      <c r="K171" s="5">
        <v>1382</v>
      </c>
    </row>
    <row r="172" spans="1:11">
      <c r="A172" s="5">
        <v>1388</v>
      </c>
      <c r="B172" s="5">
        <v>4</v>
      </c>
      <c r="C172" s="5" t="s">
        <v>466</v>
      </c>
      <c r="D172" s="5" t="s">
        <v>467</v>
      </c>
      <c r="E172" s="5">
        <v>635</v>
      </c>
      <c r="F172" s="5">
        <v>480</v>
      </c>
      <c r="G172" s="5">
        <v>79</v>
      </c>
      <c r="H172" s="5">
        <v>296</v>
      </c>
      <c r="I172" s="5">
        <v>47</v>
      </c>
      <c r="J172" s="5">
        <v>58</v>
      </c>
      <c r="K172" s="5">
        <v>155</v>
      </c>
    </row>
    <row r="173" spans="1:11">
      <c r="A173" s="5">
        <v>1388</v>
      </c>
      <c r="B173" s="5">
        <v>4</v>
      </c>
      <c r="C173" s="5" t="s">
        <v>468</v>
      </c>
      <c r="D173" s="5" t="s">
        <v>469</v>
      </c>
      <c r="E173" s="5">
        <v>7584</v>
      </c>
      <c r="F173" s="5">
        <v>5782</v>
      </c>
      <c r="G173" s="5">
        <v>1783</v>
      </c>
      <c r="H173" s="5">
        <v>2802</v>
      </c>
      <c r="I173" s="5">
        <v>664</v>
      </c>
      <c r="J173" s="5">
        <v>534</v>
      </c>
      <c r="K173" s="5">
        <v>1802</v>
      </c>
    </row>
    <row r="174" spans="1:11">
      <c r="A174" s="5">
        <v>1388</v>
      </c>
      <c r="B174" s="5">
        <v>4</v>
      </c>
      <c r="C174" s="5" t="s">
        <v>470</v>
      </c>
      <c r="D174" s="5" t="s">
        <v>471</v>
      </c>
      <c r="E174" s="5">
        <v>4603</v>
      </c>
      <c r="F174" s="5">
        <v>3544</v>
      </c>
      <c r="G174" s="5">
        <v>1122</v>
      </c>
      <c r="H174" s="5">
        <v>1754</v>
      </c>
      <c r="I174" s="5">
        <v>317</v>
      </c>
      <c r="J174" s="5">
        <v>351</v>
      </c>
      <c r="K174" s="5">
        <v>1060</v>
      </c>
    </row>
    <row r="175" spans="1:11">
      <c r="A175" s="5">
        <v>1388</v>
      </c>
      <c r="B175" s="5">
        <v>4</v>
      </c>
      <c r="C175" s="5" t="s">
        <v>472</v>
      </c>
      <c r="D175" s="5" t="s">
        <v>473</v>
      </c>
      <c r="E175" s="5">
        <v>1238</v>
      </c>
      <c r="F175" s="5">
        <v>942</v>
      </c>
      <c r="G175" s="5">
        <v>396</v>
      </c>
      <c r="H175" s="5">
        <v>346</v>
      </c>
      <c r="I175" s="5">
        <v>117</v>
      </c>
      <c r="J175" s="5">
        <v>84</v>
      </c>
      <c r="K175" s="5">
        <v>295</v>
      </c>
    </row>
    <row r="176" spans="1:11">
      <c r="A176" s="5">
        <v>1388</v>
      </c>
      <c r="B176" s="5">
        <v>4</v>
      </c>
      <c r="C176" s="5" t="s">
        <v>474</v>
      </c>
      <c r="D176" s="5" t="s">
        <v>475</v>
      </c>
      <c r="E176" s="5">
        <v>6390</v>
      </c>
      <c r="F176" s="5">
        <v>4966</v>
      </c>
      <c r="G176" s="5">
        <v>1522</v>
      </c>
      <c r="H176" s="5">
        <v>2556</v>
      </c>
      <c r="I176" s="5">
        <v>444</v>
      </c>
      <c r="J176" s="5">
        <v>443</v>
      </c>
      <c r="K176" s="5">
        <v>1424</v>
      </c>
    </row>
    <row r="177" spans="1:11">
      <c r="A177" s="5">
        <v>1388</v>
      </c>
      <c r="B177" s="5">
        <v>2</v>
      </c>
      <c r="C177" s="5" t="s">
        <v>476</v>
      </c>
      <c r="D177" s="5" t="s">
        <v>477</v>
      </c>
      <c r="E177" s="5">
        <v>161376</v>
      </c>
      <c r="F177" s="5">
        <v>124950</v>
      </c>
      <c r="G177" s="5">
        <v>42708</v>
      </c>
      <c r="H177" s="5">
        <v>63623</v>
      </c>
      <c r="I177" s="5">
        <v>11046</v>
      </c>
      <c r="J177" s="5">
        <v>7572</v>
      </c>
      <c r="K177" s="5">
        <v>36426</v>
      </c>
    </row>
    <row r="178" spans="1:11">
      <c r="A178" s="5">
        <v>1388</v>
      </c>
      <c r="B178" s="5">
        <v>3</v>
      </c>
      <c r="C178" s="5" t="s">
        <v>478</v>
      </c>
      <c r="D178" s="5" t="s">
        <v>479</v>
      </c>
      <c r="E178" s="5">
        <v>71948</v>
      </c>
      <c r="F178" s="5">
        <v>53720</v>
      </c>
      <c r="G178" s="5">
        <v>14661</v>
      </c>
      <c r="H178" s="5">
        <v>29768</v>
      </c>
      <c r="I178" s="5">
        <v>5945</v>
      </c>
      <c r="J178" s="5">
        <v>3346</v>
      </c>
      <c r="K178" s="5">
        <v>18228</v>
      </c>
    </row>
    <row r="179" spans="1:11">
      <c r="A179" s="5">
        <v>1388</v>
      </c>
      <c r="B179" s="5">
        <v>4</v>
      </c>
      <c r="C179" s="5" t="s">
        <v>480</v>
      </c>
      <c r="D179" s="5" t="s">
        <v>479</v>
      </c>
      <c r="E179" s="5">
        <v>71948</v>
      </c>
      <c r="F179" s="5">
        <v>53720</v>
      </c>
      <c r="G179" s="5">
        <v>14661</v>
      </c>
      <c r="H179" s="5">
        <v>29768</v>
      </c>
      <c r="I179" s="5">
        <v>5945</v>
      </c>
      <c r="J179" s="5">
        <v>3346</v>
      </c>
      <c r="K179" s="5">
        <v>18228</v>
      </c>
    </row>
    <row r="180" spans="1:11">
      <c r="A180" s="5">
        <v>1388</v>
      </c>
      <c r="B180" s="5">
        <v>3</v>
      </c>
      <c r="C180" s="5" t="s">
        <v>481</v>
      </c>
      <c r="D180" s="5" t="s">
        <v>482</v>
      </c>
      <c r="E180" s="5">
        <v>6339</v>
      </c>
      <c r="F180" s="5">
        <v>5182</v>
      </c>
      <c r="G180" s="5">
        <v>2005</v>
      </c>
      <c r="H180" s="5">
        <v>2658</v>
      </c>
      <c r="I180" s="5">
        <v>305</v>
      </c>
      <c r="J180" s="5">
        <v>213</v>
      </c>
      <c r="K180" s="5">
        <v>1157</v>
      </c>
    </row>
    <row r="181" spans="1:11">
      <c r="A181" s="5">
        <v>1388</v>
      </c>
      <c r="B181" s="5">
        <v>4</v>
      </c>
      <c r="C181" s="5" t="s">
        <v>483</v>
      </c>
      <c r="D181" s="5" t="s">
        <v>482</v>
      </c>
      <c r="E181" s="5">
        <v>6339</v>
      </c>
      <c r="F181" s="5">
        <v>5182</v>
      </c>
      <c r="G181" s="5">
        <v>2005</v>
      </c>
      <c r="H181" s="5">
        <v>2658</v>
      </c>
      <c r="I181" s="5">
        <v>305</v>
      </c>
      <c r="J181" s="5">
        <v>213</v>
      </c>
      <c r="K181" s="5">
        <v>1157</v>
      </c>
    </row>
    <row r="182" spans="1:11">
      <c r="A182" s="5">
        <v>1388</v>
      </c>
      <c r="B182" s="5">
        <v>3</v>
      </c>
      <c r="C182" s="5" t="s">
        <v>484</v>
      </c>
      <c r="D182" s="5" t="s">
        <v>485</v>
      </c>
      <c r="E182" s="5">
        <v>83089</v>
      </c>
      <c r="F182" s="5">
        <v>66048</v>
      </c>
      <c r="G182" s="5">
        <v>26042</v>
      </c>
      <c r="H182" s="5">
        <v>31197</v>
      </c>
      <c r="I182" s="5">
        <v>4796</v>
      </c>
      <c r="J182" s="5">
        <v>4013</v>
      </c>
      <c r="K182" s="5">
        <v>17041</v>
      </c>
    </row>
    <row r="183" spans="1:11">
      <c r="A183" s="5">
        <v>1388</v>
      </c>
      <c r="B183" s="5">
        <v>4</v>
      </c>
      <c r="C183" s="5" t="s">
        <v>486</v>
      </c>
      <c r="D183" s="5" t="s">
        <v>485</v>
      </c>
      <c r="E183" s="5">
        <v>83089</v>
      </c>
      <c r="F183" s="5">
        <v>66048</v>
      </c>
      <c r="G183" s="5">
        <v>26042</v>
      </c>
      <c r="H183" s="5">
        <v>31197</v>
      </c>
      <c r="I183" s="5">
        <v>4796</v>
      </c>
      <c r="J183" s="5">
        <v>4013</v>
      </c>
      <c r="K183" s="5">
        <v>17041</v>
      </c>
    </row>
    <row r="184" spans="1:11">
      <c r="A184" s="5">
        <v>1388</v>
      </c>
      <c r="B184" s="5">
        <v>2</v>
      </c>
      <c r="C184" s="5" t="s">
        <v>487</v>
      </c>
      <c r="D184" s="5" t="s">
        <v>488</v>
      </c>
      <c r="E184" s="5">
        <v>21103</v>
      </c>
      <c r="F184" s="5">
        <v>16048</v>
      </c>
      <c r="G184" s="5">
        <v>5094</v>
      </c>
      <c r="H184" s="5">
        <v>7544</v>
      </c>
      <c r="I184" s="5">
        <v>2066</v>
      </c>
      <c r="J184" s="5">
        <v>1344</v>
      </c>
      <c r="K184" s="5">
        <v>5055</v>
      </c>
    </row>
    <row r="185" spans="1:11">
      <c r="A185" s="5">
        <v>1388</v>
      </c>
      <c r="B185" s="5">
        <v>3</v>
      </c>
      <c r="C185" s="5" t="s">
        <v>489</v>
      </c>
      <c r="D185" s="5" t="s">
        <v>490</v>
      </c>
      <c r="E185" s="5">
        <v>8371</v>
      </c>
      <c r="F185" s="5">
        <v>6343</v>
      </c>
      <c r="G185" s="5">
        <v>2232</v>
      </c>
      <c r="H185" s="5">
        <v>2961</v>
      </c>
      <c r="I185" s="5">
        <v>657</v>
      </c>
      <c r="J185" s="5">
        <v>493</v>
      </c>
      <c r="K185" s="5">
        <v>2028</v>
      </c>
    </row>
    <row r="186" spans="1:11">
      <c r="A186" s="5">
        <v>1388</v>
      </c>
      <c r="B186" s="5">
        <v>4</v>
      </c>
      <c r="C186" s="5" t="s">
        <v>491</v>
      </c>
      <c r="D186" s="5" t="s">
        <v>492</v>
      </c>
      <c r="E186" s="5">
        <v>8123</v>
      </c>
      <c r="F186" s="5">
        <v>6118</v>
      </c>
      <c r="G186" s="5">
        <v>2115</v>
      </c>
      <c r="H186" s="5">
        <v>2857</v>
      </c>
      <c r="I186" s="5">
        <v>655</v>
      </c>
      <c r="J186" s="5">
        <v>491</v>
      </c>
      <c r="K186" s="5">
        <v>2005</v>
      </c>
    </row>
    <row r="187" spans="1:11">
      <c r="A187" s="5">
        <v>1388</v>
      </c>
      <c r="B187" s="5">
        <v>4</v>
      </c>
      <c r="C187" s="5" t="s">
        <v>493</v>
      </c>
      <c r="D187" s="5" t="s">
        <v>494</v>
      </c>
      <c r="E187" s="5">
        <v>248</v>
      </c>
      <c r="F187" s="5">
        <v>225</v>
      </c>
      <c r="G187" s="5">
        <v>117</v>
      </c>
      <c r="H187" s="5">
        <v>104</v>
      </c>
      <c r="I187" s="5">
        <v>2</v>
      </c>
      <c r="J187" s="5">
        <v>2</v>
      </c>
      <c r="K187" s="5">
        <v>23</v>
      </c>
    </row>
    <row r="188" spans="1:11">
      <c r="A188" s="5">
        <v>1388</v>
      </c>
      <c r="B188" s="5">
        <v>3</v>
      </c>
      <c r="C188" s="5" t="s">
        <v>495</v>
      </c>
      <c r="D188" s="5" t="s">
        <v>496</v>
      </c>
      <c r="E188" s="5">
        <v>3143</v>
      </c>
      <c r="F188" s="5">
        <v>2635</v>
      </c>
      <c r="G188" s="5">
        <v>448</v>
      </c>
      <c r="H188" s="5">
        <v>1526</v>
      </c>
      <c r="I188" s="5">
        <v>386</v>
      </c>
      <c r="J188" s="5">
        <v>275</v>
      </c>
      <c r="K188" s="5">
        <v>508</v>
      </c>
    </row>
    <row r="189" spans="1:11">
      <c r="A189" s="5">
        <v>1388</v>
      </c>
      <c r="B189" s="5">
        <v>4</v>
      </c>
      <c r="C189" s="5" t="s">
        <v>497</v>
      </c>
      <c r="D189" s="5" t="s">
        <v>496</v>
      </c>
      <c r="E189" s="5">
        <v>3143</v>
      </c>
      <c r="F189" s="5">
        <v>2635</v>
      </c>
      <c r="G189" s="5">
        <v>448</v>
      </c>
      <c r="H189" s="5">
        <v>1526</v>
      </c>
      <c r="I189" s="5">
        <v>386</v>
      </c>
      <c r="J189" s="5">
        <v>275</v>
      </c>
      <c r="K189" s="5">
        <v>508</v>
      </c>
    </row>
    <row r="190" spans="1:11">
      <c r="A190" s="5">
        <v>1388</v>
      </c>
      <c r="B190" s="5">
        <v>3</v>
      </c>
      <c r="C190" s="5" t="s">
        <v>498</v>
      </c>
      <c r="D190" s="5" t="s">
        <v>499</v>
      </c>
      <c r="E190" s="5">
        <v>9589</v>
      </c>
      <c r="F190" s="5">
        <v>7070</v>
      </c>
      <c r="G190" s="5">
        <v>2414</v>
      </c>
      <c r="H190" s="5">
        <v>3057</v>
      </c>
      <c r="I190" s="5">
        <v>1023</v>
      </c>
      <c r="J190" s="5">
        <v>576</v>
      </c>
      <c r="K190" s="5">
        <v>2519</v>
      </c>
    </row>
    <row r="191" spans="1:11">
      <c r="A191" s="5">
        <v>1388</v>
      </c>
      <c r="B191" s="5">
        <v>4</v>
      </c>
      <c r="C191" s="5" t="s">
        <v>500</v>
      </c>
      <c r="D191" s="5" t="s">
        <v>501</v>
      </c>
      <c r="E191" s="5">
        <v>5492</v>
      </c>
      <c r="F191" s="5">
        <v>4282</v>
      </c>
      <c r="G191" s="5">
        <v>1962</v>
      </c>
      <c r="H191" s="5">
        <v>1773</v>
      </c>
      <c r="I191" s="5">
        <v>325</v>
      </c>
      <c r="J191" s="5">
        <v>222</v>
      </c>
      <c r="K191" s="5">
        <v>1210</v>
      </c>
    </row>
    <row r="192" spans="1:11">
      <c r="A192" s="5">
        <v>1388</v>
      </c>
      <c r="B192" s="5">
        <v>4</v>
      </c>
      <c r="C192" s="5" t="s">
        <v>502</v>
      </c>
      <c r="D192" s="5" t="s">
        <v>503</v>
      </c>
      <c r="E192" s="5">
        <v>627</v>
      </c>
      <c r="F192" s="5">
        <v>504</v>
      </c>
      <c r="G192" s="5">
        <v>179</v>
      </c>
      <c r="H192" s="5">
        <v>186</v>
      </c>
      <c r="I192" s="5">
        <v>94</v>
      </c>
      <c r="J192" s="5">
        <v>45</v>
      </c>
      <c r="K192" s="5">
        <v>123</v>
      </c>
    </row>
    <row r="193" spans="1:11">
      <c r="A193" s="5">
        <v>1388</v>
      </c>
      <c r="B193" s="5">
        <v>4</v>
      </c>
      <c r="C193" s="5" t="s">
        <v>504</v>
      </c>
      <c r="D193" s="5" t="s">
        <v>499</v>
      </c>
      <c r="E193" s="5">
        <v>3470</v>
      </c>
      <c r="F193" s="5">
        <v>2284</v>
      </c>
      <c r="G193" s="5">
        <v>273</v>
      </c>
      <c r="H193" s="5">
        <v>1098</v>
      </c>
      <c r="I193" s="5">
        <v>604</v>
      </c>
      <c r="J193" s="5">
        <v>309</v>
      </c>
      <c r="K193" s="5">
        <v>1186</v>
      </c>
    </row>
    <row r="194" spans="1:11">
      <c r="A194" s="5">
        <v>1388</v>
      </c>
      <c r="B194" s="5">
        <v>2</v>
      </c>
      <c r="C194" s="5" t="s">
        <v>505</v>
      </c>
      <c r="D194" s="5" t="s">
        <v>506</v>
      </c>
      <c r="E194" s="5">
        <v>20339</v>
      </c>
      <c r="F194" s="5">
        <v>15831</v>
      </c>
      <c r="G194" s="5">
        <v>7293</v>
      </c>
      <c r="H194" s="5">
        <v>7609</v>
      </c>
      <c r="I194" s="5">
        <v>470</v>
      </c>
      <c r="J194" s="5">
        <v>460</v>
      </c>
      <c r="K194" s="5">
        <v>4508</v>
      </c>
    </row>
    <row r="195" spans="1:11">
      <c r="A195" s="5">
        <v>1388</v>
      </c>
      <c r="B195" s="5">
        <v>3</v>
      </c>
      <c r="C195" s="5" t="s">
        <v>507</v>
      </c>
      <c r="D195" s="5" t="s">
        <v>506</v>
      </c>
      <c r="E195" s="5">
        <v>20339</v>
      </c>
      <c r="F195" s="5">
        <v>15831</v>
      </c>
      <c r="G195" s="5">
        <v>7293</v>
      </c>
      <c r="H195" s="5">
        <v>7609</v>
      </c>
      <c r="I195" s="5">
        <v>470</v>
      </c>
      <c r="J195" s="5">
        <v>460</v>
      </c>
      <c r="K195" s="5">
        <v>4508</v>
      </c>
    </row>
    <row r="196" spans="1:11">
      <c r="A196" s="5">
        <v>1388</v>
      </c>
      <c r="B196" s="5">
        <v>4</v>
      </c>
      <c r="C196" s="5" t="s">
        <v>508</v>
      </c>
      <c r="D196" s="5" t="s">
        <v>506</v>
      </c>
      <c r="E196" s="5">
        <v>20339</v>
      </c>
      <c r="F196" s="5">
        <v>15831</v>
      </c>
      <c r="G196" s="5">
        <v>7293</v>
      </c>
      <c r="H196" s="5">
        <v>7609</v>
      </c>
      <c r="I196" s="5">
        <v>470</v>
      </c>
      <c r="J196" s="5">
        <v>460</v>
      </c>
      <c r="K196" s="5">
        <v>4508</v>
      </c>
    </row>
    <row r="197" spans="1:11">
      <c r="A197" s="5">
        <v>1388</v>
      </c>
      <c r="B197" s="5">
        <v>2</v>
      </c>
      <c r="C197" s="5" t="s">
        <v>509</v>
      </c>
      <c r="D197" s="5" t="s">
        <v>510</v>
      </c>
      <c r="E197" s="5">
        <v>15031</v>
      </c>
      <c r="F197" s="5">
        <v>12054</v>
      </c>
      <c r="G197" s="5">
        <v>5295</v>
      </c>
      <c r="H197" s="5">
        <v>4831</v>
      </c>
      <c r="I197" s="5">
        <v>857</v>
      </c>
      <c r="J197" s="5">
        <v>1071</v>
      </c>
      <c r="K197" s="5">
        <v>2978</v>
      </c>
    </row>
    <row r="198" spans="1:11">
      <c r="A198" s="5">
        <v>1388</v>
      </c>
      <c r="B198" s="5">
        <v>3</v>
      </c>
      <c r="C198" s="5" t="s">
        <v>511</v>
      </c>
      <c r="D198" s="5" t="s">
        <v>512</v>
      </c>
      <c r="E198" s="5">
        <v>789</v>
      </c>
      <c r="F198" s="5">
        <v>649</v>
      </c>
      <c r="G198" s="5">
        <v>316</v>
      </c>
      <c r="H198" s="5">
        <v>263</v>
      </c>
      <c r="I198" s="5">
        <v>34</v>
      </c>
      <c r="J198" s="5">
        <v>36</v>
      </c>
      <c r="K198" s="5">
        <v>140</v>
      </c>
    </row>
    <row r="199" spans="1:11">
      <c r="A199" s="5">
        <v>1388</v>
      </c>
      <c r="B199" s="5">
        <v>9</v>
      </c>
      <c r="C199" s="5" t="s">
        <v>513</v>
      </c>
      <c r="D199" s="5" t="s">
        <v>514</v>
      </c>
      <c r="E199" s="5">
        <v>789</v>
      </c>
      <c r="F199" s="5">
        <v>649</v>
      </c>
      <c r="G199" s="5">
        <v>316</v>
      </c>
      <c r="H199" s="5">
        <v>263</v>
      </c>
      <c r="I199" s="5">
        <v>34</v>
      </c>
      <c r="J199" s="5">
        <v>36</v>
      </c>
      <c r="K199" s="5">
        <v>140</v>
      </c>
    </row>
    <row r="200" spans="1:11">
      <c r="A200" s="5">
        <v>1388</v>
      </c>
      <c r="B200" s="5">
        <v>3</v>
      </c>
      <c r="C200" s="5" t="s">
        <v>515</v>
      </c>
      <c r="D200" s="5" t="s">
        <v>516</v>
      </c>
      <c r="E200" s="5">
        <v>438</v>
      </c>
      <c r="F200" s="5">
        <v>368</v>
      </c>
      <c r="G200" s="5">
        <v>203</v>
      </c>
      <c r="H200" s="5">
        <v>119</v>
      </c>
      <c r="I200" s="5">
        <v>29</v>
      </c>
      <c r="J200" s="5">
        <v>17</v>
      </c>
      <c r="K200" s="5">
        <v>70</v>
      </c>
    </row>
    <row r="201" spans="1:11">
      <c r="A201" s="5">
        <v>1388</v>
      </c>
      <c r="B201" s="5">
        <v>4</v>
      </c>
      <c r="C201" s="5" t="s">
        <v>517</v>
      </c>
      <c r="D201" s="5" t="s">
        <v>516</v>
      </c>
      <c r="E201" s="5">
        <v>438</v>
      </c>
      <c r="F201" s="5">
        <v>368</v>
      </c>
      <c r="G201" s="5">
        <v>203</v>
      </c>
      <c r="H201" s="5">
        <v>119</v>
      </c>
      <c r="I201" s="5">
        <v>29</v>
      </c>
      <c r="J201" s="5">
        <v>17</v>
      </c>
      <c r="K201" s="5">
        <v>70</v>
      </c>
    </row>
    <row r="202" spans="1:11">
      <c r="A202" s="5">
        <v>1388</v>
      </c>
      <c r="B202" s="5">
        <v>3</v>
      </c>
      <c r="C202" s="5" t="s">
        <v>518</v>
      </c>
      <c r="D202" s="5" t="s">
        <v>519</v>
      </c>
      <c r="E202" s="5">
        <v>754</v>
      </c>
      <c r="F202" s="5">
        <v>675</v>
      </c>
      <c r="G202" s="5">
        <v>386</v>
      </c>
      <c r="H202" s="5">
        <v>221</v>
      </c>
      <c r="I202" s="5">
        <v>46</v>
      </c>
      <c r="J202" s="5">
        <v>22</v>
      </c>
      <c r="K202" s="5">
        <v>79</v>
      </c>
    </row>
    <row r="203" spans="1:11">
      <c r="A203" s="5">
        <v>1388</v>
      </c>
      <c r="B203" s="5">
        <v>4</v>
      </c>
      <c r="C203" s="5" t="s">
        <v>520</v>
      </c>
      <c r="D203" s="5" t="s">
        <v>519</v>
      </c>
      <c r="E203" s="5">
        <v>754</v>
      </c>
      <c r="F203" s="5">
        <v>675</v>
      </c>
      <c r="G203" s="5">
        <v>386</v>
      </c>
      <c r="H203" s="5">
        <v>221</v>
      </c>
      <c r="I203" s="5">
        <v>46</v>
      </c>
      <c r="J203" s="5">
        <v>22</v>
      </c>
      <c r="K203" s="5">
        <v>79</v>
      </c>
    </row>
    <row r="204" spans="1:11">
      <c r="A204" s="5">
        <v>1388</v>
      </c>
      <c r="B204" s="5">
        <v>3</v>
      </c>
      <c r="C204" s="5" t="s">
        <v>521</v>
      </c>
      <c r="D204" s="5" t="s">
        <v>522</v>
      </c>
      <c r="E204" s="5">
        <v>8202</v>
      </c>
      <c r="F204" s="5">
        <v>6494</v>
      </c>
      <c r="G204" s="5">
        <v>2436</v>
      </c>
      <c r="H204" s="5">
        <v>2811</v>
      </c>
      <c r="I204" s="5">
        <v>481</v>
      </c>
      <c r="J204" s="5">
        <v>766</v>
      </c>
      <c r="K204" s="5">
        <v>1708</v>
      </c>
    </row>
    <row r="205" spans="1:11">
      <c r="A205" s="5">
        <v>1388</v>
      </c>
      <c r="B205" s="5">
        <v>4</v>
      </c>
      <c r="C205" s="5" t="s">
        <v>523</v>
      </c>
      <c r="D205" s="5" t="s">
        <v>522</v>
      </c>
      <c r="E205" s="5">
        <v>8202</v>
      </c>
      <c r="F205" s="5">
        <v>6494</v>
      </c>
      <c r="G205" s="5">
        <v>2436</v>
      </c>
      <c r="H205" s="5">
        <v>2811</v>
      </c>
      <c r="I205" s="5">
        <v>481</v>
      </c>
      <c r="J205" s="5">
        <v>766</v>
      </c>
      <c r="K205" s="5">
        <v>1708</v>
      </c>
    </row>
    <row r="206" spans="1:11">
      <c r="A206" s="5">
        <v>1388</v>
      </c>
      <c r="B206" s="5">
        <v>7</v>
      </c>
      <c r="C206" s="5" t="s">
        <v>524</v>
      </c>
      <c r="D206" s="5" t="s">
        <v>525</v>
      </c>
      <c r="E206" s="5">
        <v>4849</v>
      </c>
      <c r="F206" s="5">
        <v>3869</v>
      </c>
      <c r="G206" s="5">
        <v>1955</v>
      </c>
      <c r="H206" s="5">
        <v>1418</v>
      </c>
      <c r="I206" s="5">
        <v>266</v>
      </c>
      <c r="J206" s="5">
        <v>231</v>
      </c>
      <c r="K206" s="5">
        <v>981</v>
      </c>
    </row>
    <row r="207" spans="1:11">
      <c r="A207" s="5">
        <v>1388</v>
      </c>
      <c r="B207" s="5">
        <v>9</v>
      </c>
      <c r="C207" s="5" t="s">
        <v>526</v>
      </c>
      <c r="D207" s="5" t="s">
        <v>525</v>
      </c>
      <c r="E207" s="5">
        <v>4849</v>
      </c>
      <c r="F207" s="5">
        <v>3869</v>
      </c>
      <c r="G207" s="5">
        <v>1955</v>
      </c>
      <c r="H207" s="5">
        <v>1418</v>
      </c>
      <c r="I207" s="5">
        <v>266</v>
      </c>
      <c r="J207" s="5">
        <v>231</v>
      </c>
      <c r="K207" s="5">
        <v>981</v>
      </c>
    </row>
    <row r="208" spans="1:11">
      <c r="A208" s="5">
        <v>1388</v>
      </c>
      <c r="B208" s="5">
        <v>2</v>
      </c>
      <c r="C208" s="5" t="s">
        <v>527</v>
      </c>
      <c r="D208" s="5" t="s">
        <v>528</v>
      </c>
      <c r="E208" s="5">
        <v>2880</v>
      </c>
      <c r="F208" s="5">
        <v>2559</v>
      </c>
      <c r="G208" s="5">
        <v>603</v>
      </c>
      <c r="H208" s="5">
        <v>1070</v>
      </c>
      <c r="I208" s="5">
        <v>661</v>
      </c>
      <c r="J208" s="5">
        <v>226</v>
      </c>
      <c r="K208" s="5">
        <v>321</v>
      </c>
    </row>
    <row r="209" spans="1:11">
      <c r="A209" s="5">
        <v>1388</v>
      </c>
      <c r="B209" s="5">
        <v>7</v>
      </c>
      <c r="C209" s="5" t="s">
        <v>529</v>
      </c>
      <c r="D209" s="5" t="s">
        <v>530</v>
      </c>
      <c r="E209" s="5">
        <v>2880</v>
      </c>
      <c r="F209" s="5">
        <v>2559</v>
      </c>
      <c r="G209" s="5">
        <v>603</v>
      </c>
      <c r="H209" s="5">
        <v>1070</v>
      </c>
      <c r="I209" s="5">
        <v>661</v>
      </c>
      <c r="J209" s="5">
        <v>226</v>
      </c>
      <c r="K209" s="5">
        <v>321</v>
      </c>
    </row>
    <row r="210" spans="1:11">
      <c r="A210" s="5">
        <v>1388</v>
      </c>
      <c r="B210" s="5">
        <v>4</v>
      </c>
      <c r="C210" s="5" t="s">
        <v>531</v>
      </c>
      <c r="D210" s="5" t="s">
        <v>532</v>
      </c>
      <c r="E210" s="5">
        <v>1036</v>
      </c>
      <c r="F210" s="5">
        <v>891</v>
      </c>
      <c r="G210" s="5">
        <v>390</v>
      </c>
      <c r="H210" s="5">
        <v>325</v>
      </c>
      <c r="I210" s="5">
        <v>84</v>
      </c>
      <c r="J210" s="5">
        <v>93</v>
      </c>
      <c r="K210" s="5">
        <v>145</v>
      </c>
    </row>
    <row r="211" spans="1:11">
      <c r="A211" s="5">
        <v>1388</v>
      </c>
      <c r="B211" s="5">
        <v>4</v>
      </c>
      <c r="C211" s="5" t="s">
        <v>533</v>
      </c>
      <c r="D211" s="5" t="s">
        <v>534</v>
      </c>
      <c r="E211" s="5">
        <v>1079</v>
      </c>
      <c r="F211" s="5">
        <v>985</v>
      </c>
      <c r="G211" s="5">
        <v>33</v>
      </c>
      <c r="H211" s="5">
        <v>337</v>
      </c>
      <c r="I211" s="5">
        <v>517</v>
      </c>
      <c r="J211" s="5">
        <v>98</v>
      </c>
      <c r="K211" s="5">
        <v>94</v>
      </c>
    </row>
    <row r="212" spans="1:11">
      <c r="A212" s="5">
        <v>1388</v>
      </c>
      <c r="B212" s="5">
        <v>4</v>
      </c>
      <c r="C212" s="5" t="s">
        <v>535</v>
      </c>
      <c r="D212" s="5" t="s">
        <v>536</v>
      </c>
      <c r="E212" s="5">
        <v>737</v>
      </c>
      <c r="F212" s="5">
        <v>659</v>
      </c>
      <c r="G212" s="5">
        <v>179</v>
      </c>
      <c r="H212" s="5">
        <v>403</v>
      </c>
      <c r="I212" s="5">
        <v>50</v>
      </c>
      <c r="J212" s="5">
        <v>27</v>
      </c>
      <c r="K212" s="5">
        <v>78</v>
      </c>
    </row>
    <row r="213" spans="1:11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5" t="s">
        <v>159</v>
      </c>
      <c r="B1" s="25"/>
      <c r="C1" s="24" t="str">
        <f>CONCATENATE("3-",'فهرست جداول'!B4,"-",MID('فهرست جداول'!A1, 58,10))</f>
        <v>3-شاغلان کارگاه‏ها بر حسب وضع سواد، مدرک تحصیلی و فعالیت-88 کل کشور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26" t="s">
        <v>11</v>
      </c>
      <c r="F2" s="26" t="s">
        <v>4</v>
      </c>
      <c r="G2" s="26" t="s">
        <v>12</v>
      </c>
      <c r="H2" s="20" t="s">
        <v>13</v>
      </c>
      <c r="I2" s="20"/>
      <c r="J2" s="20"/>
      <c r="K2" s="20"/>
      <c r="L2" s="20"/>
      <c r="M2" s="20"/>
      <c r="N2" s="20"/>
    </row>
    <row r="3" spans="1:14" ht="30" customHeight="1" thickBot="1">
      <c r="A3" s="33" t="s">
        <v>128</v>
      </c>
      <c r="B3" s="33"/>
      <c r="C3" s="33"/>
      <c r="D3" s="35"/>
      <c r="E3" s="28"/>
      <c r="F3" s="28"/>
      <c r="G3" s="28"/>
      <c r="H3" s="13" t="s">
        <v>2</v>
      </c>
      <c r="I3" s="11" t="s">
        <v>14</v>
      </c>
      <c r="J3" s="13" t="s">
        <v>15</v>
      </c>
      <c r="K3" s="11" t="s">
        <v>16</v>
      </c>
      <c r="L3" s="13" t="s">
        <v>17</v>
      </c>
      <c r="M3" s="11" t="s">
        <v>18</v>
      </c>
      <c r="N3" s="13" t="s">
        <v>19</v>
      </c>
    </row>
    <row r="4" spans="1:14">
      <c r="A4" s="5">
        <v>1388</v>
      </c>
      <c r="B4" s="5">
        <v>1</v>
      </c>
      <c r="C4" s="5" t="s">
        <v>162</v>
      </c>
      <c r="D4" s="5" t="s">
        <v>163</v>
      </c>
      <c r="E4" s="5">
        <v>25699</v>
      </c>
      <c r="F4" s="5">
        <v>1556243</v>
      </c>
      <c r="G4" s="5">
        <v>24777</v>
      </c>
      <c r="H4" s="5">
        <v>1531466</v>
      </c>
      <c r="I4" s="5">
        <v>577074</v>
      </c>
      <c r="J4" s="5">
        <v>646435</v>
      </c>
      <c r="K4" s="5">
        <v>127738</v>
      </c>
      <c r="L4" s="5">
        <v>163147</v>
      </c>
      <c r="M4" s="5">
        <v>14343</v>
      </c>
      <c r="N4" s="5">
        <v>2728</v>
      </c>
    </row>
    <row r="5" spans="1:14">
      <c r="A5" s="5">
        <v>1388</v>
      </c>
      <c r="B5" s="5">
        <v>2</v>
      </c>
      <c r="C5" s="5" t="s">
        <v>164</v>
      </c>
      <c r="D5" s="5" t="s">
        <v>165</v>
      </c>
      <c r="E5" s="5">
        <v>2775</v>
      </c>
      <c r="F5" s="5">
        <v>174729</v>
      </c>
      <c r="G5" s="5">
        <v>4401</v>
      </c>
      <c r="H5" s="5">
        <v>170328</v>
      </c>
      <c r="I5" s="5">
        <v>72718</v>
      </c>
      <c r="J5" s="5">
        <v>66236</v>
      </c>
      <c r="K5" s="5">
        <v>11571</v>
      </c>
      <c r="L5" s="5">
        <v>18171</v>
      </c>
      <c r="M5" s="5">
        <v>1114</v>
      </c>
      <c r="N5" s="5">
        <v>517</v>
      </c>
    </row>
    <row r="6" spans="1:14">
      <c r="A6" s="5">
        <v>1388</v>
      </c>
      <c r="B6" s="5">
        <v>3</v>
      </c>
      <c r="C6" s="5" t="s">
        <v>166</v>
      </c>
      <c r="D6" s="5" t="s">
        <v>167</v>
      </c>
      <c r="E6" s="5">
        <v>335</v>
      </c>
      <c r="F6" s="5">
        <v>21877</v>
      </c>
      <c r="G6" s="5">
        <v>750</v>
      </c>
      <c r="H6" s="5">
        <v>21127</v>
      </c>
      <c r="I6" s="5">
        <v>11343</v>
      </c>
      <c r="J6" s="5">
        <v>6920</v>
      </c>
      <c r="K6" s="5">
        <v>1106</v>
      </c>
      <c r="L6" s="5">
        <v>1408</v>
      </c>
      <c r="M6" s="5">
        <v>108</v>
      </c>
      <c r="N6" s="5">
        <v>242</v>
      </c>
    </row>
    <row r="7" spans="1:14">
      <c r="A7" s="5">
        <v>1388</v>
      </c>
      <c r="B7" s="5">
        <v>4</v>
      </c>
      <c r="C7" s="5" t="s">
        <v>168</v>
      </c>
      <c r="D7" s="5" t="s">
        <v>167</v>
      </c>
      <c r="E7" s="5">
        <v>335</v>
      </c>
      <c r="F7" s="5">
        <v>21877</v>
      </c>
      <c r="G7" s="5">
        <v>750</v>
      </c>
      <c r="H7" s="5">
        <v>21127</v>
      </c>
      <c r="I7" s="5">
        <v>11343</v>
      </c>
      <c r="J7" s="5">
        <v>6920</v>
      </c>
      <c r="K7" s="5">
        <v>1106</v>
      </c>
      <c r="L7" s="5">
        <v>1408</v>
      </c>
      <c r="M7" s="5">
        <v>108</v>
      </c>
      <c r="N7" s="5">
        <v>242</v>
      </c>
    </row>
    <row r="8" spans="1:14">
      <c r="A8" s="5">
        <v>1388</v>
      </c>
      <c r="B8" s="5">
        <v>3</v>
      </c>
      <c r="C8" s="5" t="s">
        <v>169</v>
      </c>
      <c r="D8" s="5" t="s">
        <v>170</v>
      </c>
      <c r="E8" s="5">
        <v>68</v>
      </c>
      <c r="F8" s="5">
        <v>4659</v>
      </c>
      <c r="G8" s="5">
        <v>99</v>
      </c>
      <c r="H8" s="5">
        <v>4560</v>
      </c>
      <c r="I8" s="5">
        <v>2454</v>
      </c>
      <c r="J8" s="5">
        <v>1427</v>
      </c>
      <c r="K8" s="5">
        <v>223</v>
      </c>
      <c r="L8" s="5">
        <v>393</v>
      </c>
      <c r="M8" s="5">
        <v>36</v>
      </c>
      <c r="N8" s="5">
        <v>27</v>
      </c>
    </row>
    <row r="9" spans="1:14">
      <c r="A9" s="5">
        <v>1388</v>
      </c>
      <c r="B9" s="5">
        <v>4</v>
      </c>
      <c r="C9" s="5" t="s">
        <v>171</v>
      </c>
      <c r="D9" s="5" t="s">
        <v>170</v>
      </c>
      <c r="E9" s="5">
        <v>68</v>
      </c>
      <c r="F9" s="5">
        <v>4659</v>
      </c>
      <c r="G9" s="5">
        <v>99</v>
      </c>
      <c r="H9" s="5">
        <v>4560</v>
      </c>
      <c r="I9" s="5">
        <v>2454</v>
      </c>
      <c r="J9" s="5">
        <v>1427</v>
      </c>
      <c r="K9" s="5">
        <v>223</v>
      </c>
      <c r="L9" s="5">
        <v>393</v>
      </c>
      <c r="M9" s="5">
        <v>36</v>
      </c>
      <c r="N9" s="5">
        <v>27</v>
      </c>
    </row>
    <row r="10" spans="1:14">
      <c r="A10" s="5">
        <v>1388</v>
      </c>
      <c r="B10" s="5">
        <v>3</v>
      </c>
      <c r="C10" s="5" t="s">
        <v>172</v>
      </c>
      <c r="D10" s="5" t="s">
        <v>173</v>
      </c>
      <c r="E10" s="5">
        <v>322</v>
      </c>
      <c r="F10" s="5">
        <v>16226</v>
      </c>
      <c r="G10" s="5">
        <v>641</v>
      </c>
      <c r="H10" s="5">
        <v>15585</v>
      </c>
      <c r="I10" s="5">
        <v>6947</v>
      </c>
      <c r="J10" s="5">
        <v>6094</v>
      </c>
      <c r="K10" s="5">
        <v>854</v>
      </c>
      <c r="L10" s="5">
        <v>1553</v>
      </c>
      <c r="M10" s="5">
        <v>117</v>
      </c>
      <c r="N10" s="5">
        <v>21</v>
      </c>
    </row>
    <row r="11" spans="1:14">
      <c r="A11" s="5">
        <v>1388</v>
      </c>
      <c r="B11" s="5">
        <v>4</v>
      </c>
      <c r="C11" s="5" t="s">
        <v>174</v>
      </c>
      <c r="D11" s="5" t="s">
        <v>173</v>
      </c>
      <c r="E11" s="5">
        <v>322</v>
      </c>
      <c r="F11" s="5">
        <v>16226</v>
      </c>
      <c r="G11" s="5">
        <v>641</v>
      </c>
      <c r="H11" s="5">
        <v>15585</v>
      </c>
      <c r="I11" s="5">
        <v>6947</v>
      </c>
      <c r="J11" s="5">
        <v>6094</v>
      </c>
      <c r="K11" s="5">
        <v>854</v>
      </c>
      <c r="L11" s="5">
        <v>1553</v>
      </c>
      <c r="M11" s="5">
        <v>117</v>
      </c>
      <c r="N11" s="5">
        <v>21</v>
      </c>
    </row>
    <row r="12" spans="1:14">
      <c r="A12" s="5">
        <v>1388</v>
      </c>
      <c r="B12" s="5">
        <v>3</v>
      </c>
      <c r="C12" s="5" t="s">
        <v>175</v>
      </c>
      <c r="D12" s="5" t="s">
        <v>176</v>
      </c>
      <c r="E12" s="5">
        <v>65</v>
      </c>
      <c r="F12" s="5">
        <v>11576</v>
      </c>
      <c r="G12" s="5">
        <v>126</v>
      </c>
      <c r="H12" s="5">
        <v>11450</v>
      </c>
      <c r="I12" s="5">
        <v>4592</v>
      </c>
      <c r="J12" s="5">
        <v>4466</v>
      </c>
      <c r="K12" s="5">
        <v>903</v>
      </c>
      <c r="L12" s="5">
        <v>1349</v>
      </c>
      <c r="M12" s="5">
        <v>128</v>
      </c>
      <c r="N12" s="5">
        <v>13</v>
      </c>
    </row>
    <row r="13" spans="1:14">
      <c r="A13" s="5">
        <v>1388</v>
      </c>
      <c r="B13" s="5">
        <v>4</v>
      </c>
      <c r="C13" s="5" t="s">
        <v>177</v>
      </c>
      <c r="D13" s="5" t="s">
        <v>176</v>
      </c>
      <c r="E13" s="5">
        <v>65</v>
      </c>
      <c r="F13" s="5">
        <v>11576</v>
      </c>
      <c r="G13" s="5">
        <v>126</v>
      </c>
      <c r="H13" s="5">
        <v>11450</v>
      </c>
      <c r="I13" s="5">
        <v>4592</v>
      </c>
      <c r="J13" s="5">
        <v>4466</v>
      </c>
      <c r="K13" s="5">
        <v>903</v>
      </c>
      <c r="L13" s="5">
        <v>1349</v>
      </c>
      <c r="M13" s="5">
        <v>128</v>
      </c>
      <c r="N13" s="5">
        <v>13</v>
      </c>
    </row>
    <row r="14" spans="1:14">
      <c r="A14" s="5">
        <v>1388</v>
      </c>
      <c r="B14" s="5">
        <v>3</v>
      </c>
      <c r="C14" s="5" t="s">
        <v>178</v>
      </c>
      <c r="D14" s="5" t="s">
        <v>179</v>
      </c>
      <c r="E14" s="5">
        <v>333</v>
      </c>
      <c r="F14" s="5">
        <v>31675</v>
      </c>
      <c r="G14" s="5">
        <v>265</v>
      </c>
      <c r="H14" s="5">
        <v>31410</v>
      </c>
      <c r="I14" s="5">
        <v>9670</v>
      </c>
      <c r="J14" s="5">
        <v>14516</v>
      </c>
      <c r="K14" s="5">
        <v>2843</v>
      </c>
      <c r="L14" s="5">
        <v>4089</v>
      </c>
      <c r="M14" s="5">
        <v>241</v>
      </c>
      <c r="N14" s="5">
        <v>51</v>
      </c>
    </row>
    <row r="15" spans="1:14">
      <c r="A15" s="5">
        <v>1388</v>
      </c>
      <c r="B15" s="5">
        <v>4</v>
      </c>
      <c r="C15" s="5" t="s">
        <v>180</v>
      </c>
      <c r="D15" s="5" t="s">
        <v>179</v>
      </c>
      <c r="E15" s="5">
        <v>333</v>
      </c>
      <c r="F15" s="5">
        <v>31675</v>
      </c>
      <c r="G15" s="5">
        <v>265</v>
      </c>
      <c r="H15" s="5">
        <v>31410</v>
      </c>
      <c r="I15" s="5">
        <v>9670</v>
      </c>
      <c r="J15" s="5">
        <v>14516</v>
      </c>
      <c r="K15" s="5">
        <v>2843</v>
      </c>
      <c r="L15" s="5">
        <v>4089</v>
      </c>
      <c r="M15" s="5">
        <v>241</v>
      </c>
      <c r="N15" s="5">
        <v>51</v>
      </c>
    </row>
    <row r="16" spans="1:14">
      <c r="A16" s="5">
        <v>1388</v>
      </c>
      <c r="B16" s="5">
        <v>3</v>
      </c>
      <c r="C16" s="5" t="s">
        <v>181</v>
      </c>
      <c r="D16" s="5" t="s">
        <v>182</v>
      </c>
      <c r="E16" s="5">
        <v>364</v>
      </c>
      <c r="F16" s="5">
        <v>12311</v>
      </c>
      <c r="G16" s="5">
        <v>526</v>
      </c>
      <c r="H16" s="5">
        <v>11786</v>
      </c>
      <c r="I16" s="5">
        <v>5416</v>
      </c>
      <c r="J16" s="5">
        <v>4032</v>
      </c>
      <c r="K16" s="5">
        <v>741</v>
      </c>
      <c r="L16" s="5">
        <v>1504</v>
      </c>
      <c r="M16" s="5">
        <v>76</v>
      </c>
      <c r="N16" s="5">
        <v>17</v>
      </c>
    </row>
    <row r="17" spans="1:14">
      <c r="A17" s="5">
        <v>1388</v>
      </c>
      <c r="B17" s="5">
        <v>4</v>
      </c>
      <c r="C17" s="5" t="s">
        <v>183</v>
      </c>
      <c r="D17" s="5" t="s">
        <v>184</v>
      </c>
      <c r="E17" s="5">
        <v>339</v>
      </c>
      <c r="F17" s="5">
        <v>11279</v>
      </c>
      <c r="G17" s="5">
        <v>510</v>
      </c>
      <c r="H17" s="5">
        <v>10769</v>
      </c>
      <c r="I17" s="5">
        <v>5022</v>
      </c>
      <c r="J17" s="5">
        <v>3653</v>
      </c>
      <c r="K17" s="5">
        <v>668</v>
      </c>
      <c r="L17" s="5">
        <v>1345</v>
      </c>
      <c r="M17" s="5">
        <v>69</v>
      </c>
      <c r="N17" s="5">
        <v>13</v>
      </c>
    </row>
    <row r="18" spans="1:14">
      <c r="A18" s="5">
        <v>1388</v>
      </c>
      <c r="B18" s="5">
        <v>4</v>
      </c>
      <c r="C18" s="5" t="s">
        <v>185</v>
      </c>
      <c r="D18" s="5" t="s">
        <v>186</v>
      </c>
      <c r="E18" s="5">
        <v>25</v>
      </c>
      <c r="F18" s="5">
        <v>1033</v>
      </c>
      <c r="G18" s="5">
        <v>16</v>
      </c>
      <c r="H18" s="5">
        <v>1017</v>
      </c>
      <c r="I18" s="5">
        <v>394</v>
      </c>
      <c r="J18" s="5">
        <v>379</v>
      </c>
      <c r="K18" s="5">
        <v>73</v>
      </c>
      <c r="L18" s="5">
        <v>159</v>
      </c>
      <c r="M18" s="5">
        <v>8</v>
      </c>
      <c r="N18" s="5">
        <v>4</v>
      </c>
    </row>
    <row r="19" spans="1:14">
      <c r="A19" s="5">
        <v>1388</v>
      </c>
      <c r="B19" s="5">
        <v>3</v>
      </c>
      <c r="C19" s="5" t="s">
        <v>187</v>
      </c>
      <c r="D19" s="5" t="s">
        <v>188</v>
      </c>
      <c r="E19" s="5">
        <v>1162</v>
      </c>
      <c r="F19" s="5">
        <v>72257</v>
      </c>
      <c r="G19" s="5">
        <v>1858</v>
      </c>
      <c r="H19" s="5">
        <v>70400</v>
      </c>
      <c r="I19" s="5">
        <v>30551</v>
      </c>
      <c r="J19" s="5">
        <v>27548</v>
      </c>
      <c r="K19" s="5">
        <v>4573</v>
      </c>
      <c r="L19" s="5">
        <v>7287</v>
      </c>
      <c r="M19" s="5">
        <v>365</v>
      </c>
      <c r="N19" s="5">
        <v>75</v>
      </c>
    </row>
    <row r="20" spans="1:14">
      <c r="A20" s="5">
        <v>1388</v>
      </c>
      <c r="B20" s="5">
        <v>4</v>
      </c>
      <c r="C20" s="5" t="s">
        <v>189</v>
      </c>
      <c r="D20" s="5" t="s">
        <v>188</v>
      </c>
      <c r="E20" s="5">
        <v>433</v>
      </c>
      <c r="F20" s="5">
        <v>24109</v>
      </c>
      <c r="G20" s="5">
        <v>362</v>
      </c>
      <c r="H20" s="5">
        <v>23747</v>
      </c>
      <c r="I20" s="5">
        <v>10212</v>
      </c>
      <c r="J20" s="5">
        <v>10243</v>
      </c>
      <c r="K20" s="5">
        <v>1144</v>
      </c>
      <c r="L20" s="5">
        <v>2040</v>
      </c>
      <c r="M20" s="5">
        <v>89</v>
      </c>
      <c r="N20" s="5">
        <v>19</v>
      </c>
    </row>
    <row r="21" spans="1:14">
      <c r="A21" s="5">
        <v>1388</v>
      </c>
      <c r="B21" s="5">
        <v>4</v>
      </c>
      <c r="C21" s="5" t="s">
        <v>190</v>
      </c>
      <c r="D21" s="5" t="s">
        <v>191</v>
      </c>
      <c r="E21" s="5">
        <v>85</v>
      </c>
      <c r="F21" s="5">
        <v>16085</v>
      </c>
      <c r="G21" s="5">
        <v>603</v>
      </c>
      <c r="H21" s="5">
        <v>15482</v>
      </c>
      <c r="I21" s="5">
        <v>7565</v>
      </c>
      <c r="J21" s="5">
        <v>4976</v>
      </c>
      <c r="K21" s="5">
        <v>1298</v>
      </c>
      <c r="L21" s="5">
        <v>1566</v>
      </c>
      <c r="M21" s="5">
        <v>70</v>
      </c>
      <c r="N21" s="5">
        <v>8</v>
      </c>
    </row>
    <row r="22" spans="1:14">
      <c r="A22" s="5">
        <v>1388</v>
      </c>
      <c r="B22" s="5">
        <v>4</v>
      </c>
      <c r="C22" s="5" t="s">
        <v>192</v>
      </c>
      <c r="D22" s="5" t="s">
        <v>193</v>
      </c>
      <c r="E22" s="5">
        <v>90</v>
      </c>
      <c r="F22" s="5">
        <v>6365</v>
      </c>
      <c r="G22" s="5">
        <v>95</v>
      </c>
      <c r="H22" s="5">
        <v>6270</v>
      </c>
      <c r="I22" s="5">
        <v>2335</v>
      </c>
      <c r="J22" s="5">
        <v>2682</v>
      </c>
      <c r="K22" s="5">
        <v>506</v>
      </c>
      <c r="L22" s="5">
        <v>704</v>
      </c>
      <c r="M22" s="5">
        <v>35</v>
      </c>
      <c r="N22" s="5">
        <v>8</v>
      </c>
    </row>
    <row r="23" spans="1:14">
      <c r="A23" s="5">
        <v>1388</v>
      </c>
      <c r="B23" s="5">
        <v>4</v>
      </c>
      <c r="C23" s="5" t="s">
        <v>194</v>
      </c>
      <c r="D23" s="5" t="s">
        <v>195</v>
      </c>
      <c r="E23" s="5">
        <v>102</v>
      </c>
      <c r="F23" s="5">
        <v>3256</v>
      </c>
      <c r="G23" s="5">
        <v>38</v>
      </c>
      <c r="H23" s="5">
        <v>3218</v>
      </c>
      <c r="I23" s="5">
        <v>1363</v>
      </c>
      <c r="J23" s="5">
        <v>1242</v>
      </c>
      <c r="K23" s="5">
        <v>203</v>
      </c>
      <c r="L23" s="5">
        <v>397</v>
      </c>
      <c r="M23" s="5">
        <v>12</v>
      </c>
      <c r="N23" s="5">
        <v>1</v>
      </c>
    </row>
    <row r="24" spans="1:14">
      <c r="A24" s="5">
        <v>1388</v>
      </c>
      <c r="B24" s="5">
        <v>4</v>
      </c>
      <c r="C24" s="5" t="s">
        <v>196</v>
      </c>
      <c r="D24" s="5" t="s">
        <v>197</v>
      </c>
      <c r="E24" s="5">
        <v>34</v>
      </c>
      <c r="F24" s="5">
        <v>1512</v>
      </c>
      <c r="G24" s="5">
        <v>53</v>
      </c>
      <c r="H24" s="5">
        <v>1459</v>
      </c>
      <c r="I24" s="5">
        <v>578</v>
      </c>
      <c r="J24" s="5">
        <v>570</v>
      </c>
      <c r="K24" s="5">
        <v>102</v>
      </c>
      <c r="L24" s="5">
        <v>180</v>
      </c>
      <c r="M24" s="5">
        <v>15</v>
      </c>
      <c r="N24" s="5">
        <v>14</v>
      </c>
    </row>
    <row r="25" spans="1:14">
      <c r="A25" s="5">
        <v>1388</v>
      </c>
      <c r="B25" s="5">
        <v>4</v>
      </c>
      <c r="C25" s="5" t="s">
        <v>198</v>
      </c>
      <c r="D25" s="5" t="s">
        <v>199</v>
      </c>
      <c r="E25" s="5">
        <v>418</v>
      </c>
      <c r="F25" s="5">
        <v>20931</v>
      </c>
      <c r="G25" s="5">
        <v>707</v>
      </c>
      <c r="H25" s="5">
        <v>20224</v>
      </c>
      <c r="I25" s="5">
        <v>8499</v>
      </c>
      <c r="J25" s="5">
        <v>7835</v>
      </c>
      <c r="K25" s="5">
        <v>1320</v>
      </c>
      <c r="L25" s="5">
        <v>2400</v>
      </c>
      <c r="M25" s="5">
        <v>145</v>
      </c>
      <c r="N25" s="5">
        <v>24</v>
      </c>
    </row>
    <row r="26" spans="1:14">
      <c r="A26" s="5">
        <v>1388</v>
      </c>
      <c r="B26" s="5">
        <v>3</v>
      </c>
      <c r="C26" s="5" t="s">
        <v>200</v>
      </c>
      <c r="D26" s="5" t="s">
        <v>201</v>
      </c>
      <c r="E26" s="5">
        <v>126</v>
      </c>
      <c r="F26" s="5">
        <v>4148</v>
      </c>
      <c r="G26" s="5">
        <v>137</v>
      </c>
      <c r="H26" s="5">
        <v>4010</v>
      </c>
      <c r="I26" s="5">
        <v>1745</v>
      </c>
      <c r="J26" s="5">
        <v>1234</v>
      </c>
      <c r="K26" s="5">
        <v>329</v>
      </c>
      <c r="L26" s="5">
        <v>588</v>
      </c>
      <c r="M26" s="5">
        <v>43</v>
      </c>
      <c r="N26" s="5">
        <v>72</v>
      </c>
    </row>
    <row r="27" spans="1:14">
      <c r="A27" s="5">
        <v>1388</v>
      </c>
      <c r="B27" s="5">
        <v>4</v>
      </c>
      <c r="C27" s="5" t="s">
        <v>202</v>
      </c>
      <c r="D27" s="5" t="s">
        <v>201</v>
      </c>
      <c r="E27" s="5">
        <v>126</v>
      </c>
      <c r="F27" s="5">
        <v>4148</v>
      </c>
      <c r="G27" s="5">
        <v>137</v>
      </c>
      <c r="H27" s="5">
        <v>4010</v>
      </c>
      <c r="I27" s="5">
        <v>1745</v>
      </c>
      <c r="J27" s="5">
        <v>1234</v>
      </c>
      <c r="K27" s="5">
        <v>329</v>
      </c>
      <c r="L27" s="5">
        <v>588</v>
      </c>
      <c r="M27" s="5">
        <v>43</v>
      </c>
      <c r="N27" s="5">
        <v>72</v>
      </c>
    </row>
    <row r="28" spans="1:14">
      <c r="A28" s="5">
        <v>1388</v>
      </c>
      <c r="B28" s="5">
        <v>2</v>
      </c>
      <c r="C28" s="5" t="s">
        <v>203</v>
      </c>
      <c r="D28" s="5" t="s">
        <v>204</v>
      </c>
      <c r="E28" s="5">
        <v>131</v>
      </c>
      <c r="F28" s="5">
        <v>11765</v>
      </c>
      <c r="G28" s="5">
        <v>111</v>
      </c>
      <c r="H28" s="5">
        <v>11654</v>
      </c>
      <c r="I28" s="5">
        <v>4141</v>
      </c>
      <c r="J28" s="5">
        <v>4865</v>
      </c>
      <c r="K28" s="5">
        <v>988</v>
      </c>
      <c r="L28" s="5">
        <v>1559</v>
      </c>
      <c r="M28" s="5">
        <v>92</v>
      </c>
      <c r="N28" s="5">
        <v>9</v>
      </c>
    </row>
    <row r="29" spans="1:14">
      <c r="A29" s="5">
        <v>1388</v>
      </c>
      <c r="B29" s="5">
        <v>3</v>
      </c>
      <c r="C29" s="5" t="s">
        <v>205</v>
      </c>
      <c r="D29" s="5" t="s">
        <v>204</v>
      </c>
      <c r="E29" s="5">
        <v>131</v>
      </c>
      <c r="F29" s="5">
        <v>11765</v>
      </c>
      <c r="G29" s="5">
        <v>111</v>
      </c>
      <c r="H29" s="5">
        <v>11654</v>
      </c>
      <c r="I29" s="5">
        <v>4141</v>
      </c>
      <c r="J29" s="5">
        <v>4865</v>
      </c>
      <c r="K29" s="5">
        <v>988</v>
      </c>
      <c r="L29" s="5">
        <v>1559</v>
      </c>
      <c r="M29" s="5">
        <v>92</v>
      </c>
      <c r="N29" s="5">
        <v>9</v>
      </c>
    </row>
    <row r="30" spans="1:14">
      <c r="A30" s="5">
        <v>1388</v>
      </c>
      <c r="B30" s="5">
        <v>4</v>
      </c>
      <c r="C30" s="5" t="s">
        <v>206</v>
      </c>
      <c r="D30" s="5" t="s">
        <v>207</v>
      </c>
      <c r="E30" s="5">
        <v>8</v>
      </c>
      <c r="F30" s="5">
        <v>340</v>
      </c>
      <c r="G30" s="5">
        <v>2</v>
      </c>
      <c r="H30" s="5">
        <v>338</v>
      </c>
      <c r="I30" s="5">
        <v>61</v>
      </c>
      <c r="J30" s="5">
        <v>161</v>
      </c>
      <c r="K30" s="5">
        <v>55</v>
      </c>
      <c r="L30" s="5">
        <v>54</v>
      </c>
      <c r="M30" s="5">
        <v>7</v>
      </c>
      <c r="N30" s="5">
        <v>0</v>
      </c>
    </row>
    <row r="31" spans="1:14">
      <c r="A31" s="5">
        <v>1388</v>
      </c>
      <c r="B31" s="5">
        <v>4</v>
      </c>
      <c r="C31" s="5" t="s">
        <v>208</v>
      </c>
      <c r="D31" s="5" t="s">
        <v>209</v>
      </c>
      <c r="E31" s="5">
        <v>17</v>
      </c>
      <c r="F31" s="5">
        <v>700</v>
      </c>
      <c r="G31" s="5">
        <v>6</v>
      </c>
      <c r="H31" s="5">
        <v>694</v>
      </c>
      <c r="I31" s="5">
        <v>249</v>
      </c>
      <c r="J31" s="5">
        <v>252</v>
      </c>
      <c r="K31" s="5">
        <v>61</v>
      </c>
      <c r="L31" s="5">
        <v>124</v>
      </c>
      <c r="M31" s="5">
        <v>6</v>
      </c>
      <c r="N31" s="5">
        <v>2</v>
      </c>
    </row>
    <row r="32" spans="1:14">
      <c r="A32" s="5">
        <v>1388</v>
      </c>
      <c r="B32" s="5">
        <v>4</v>
      </c>
      <c r="C32" s="5" t="s">
        <v>210</v>
      </c>
      <c r="D32" s="5" t="s">
        <v>211</v>
      </c>
      <c r="E32" s="5">
        <v>106</v>
      </c>
      <c r="F32" s="5">
        <v>10725</v>
      </c>
      <c r="G32" s="5">
        <v>103</v>
      </c>
      <c r="H32" s="5">
        <v>10622</v>
      </c>
      <c r="I32" s="5">
        <v>3831</v>
      </c>
      <c r="J32" s="5">
        <v>4452</v>
      </c>
      <c r="K32" s="5">
        <v>872</v>
      </c>
      <c r="L32" s="5">
        <v>1381</v>
      </c>
      <c r="M32" s="5">
        <v>79</v>
      </c>
      <c r="N32" s="5">
        <v>7</v>
      </c>
    </row>
    <row r="33" spans="1:14">
      <c r="A33" s="5">
        <v>1388</v>
      </c>
      <c r="B33" s="5">
        <v>2</v>
      </c>
      <c r="C33" s="5" t="s">
        <v>212</v>
      </c>
      <c r="D33" s="5" t="s">
        <v>213</v>
      </c>
      <c r="E33" s="5">
        <v>10</v>
      </c>
      <c r="F33" s="5">
        <v>8153</v>
      </c>
      <c r="G33" s="5">
        <v>0</v>
      </c>
      <c r="H33" s="5">
        <v>8153</v>
      </c>
      <c r="I33" s="5">
        <v>2516</v>
      </c>
      <c r="J33" s="5">
        <v>2808</v>
      </c>
      <c r="K33" s="5">
        <v>860</v>
      </c>
      <c r="L33" s="5">
        <v>1969</v>
      </c>
      <c r="M33" s="5">
        <v>0</v>
      </c>
      <c r="N33" s="5">
        <v>0</v>
      </c>
    </row>
    <row r="34" spans="1:14">
      <c r="A34" s="5">
        <v>1388</v>
      </c>
      <c r="B34" s="5">
        <v>3</v>
      </c>
      <c r="C34" s="5" t="s">
        <v>214</v>
      </c>
      <c r="D34" s="5" t="s">
        <v>215</v>
      </c>
      <c r="E34" s="5">
        <v>10</v>
      </c>
      <c r="F34" s="5">
        <v>8153</v>
      </c>
      <c r="G34" s="5">
        <v>0</v>
      </c>
      <c r="H34" s="5">
        <v>8153</v>
      </c>
      <c r="I34" s="5">
        <v>2516</v>
      </c>
      <c r="J34" s="5">
        <v>2808</v>
      </c>
      <c r="K34" s="5">
        <v>860</v>
      </c>
      <c r="L34" s="5">
        <v>1969</v>
      </c>
      <c r="M34" s="5">
        <v>0</v>
      </c>
      <c r="N34" s="5">
        <v>0</v>
      </c>
    </row>
    <row r="35" spans="1:14">
      <c r="A35" s="5">
        <v>1388</v>
      </c>
      <c r="B35" s="5">
        <v>4</v>
      </c>
      <c r="C35" s="5" t="s">
        <v>216</v>
      </c>
      <c r="D35" s="5" t="s">
        <v>217</v>
      </c>
      <c r="E35" s="5">
        <v>10</v>
      </c>
      <c r="F35" s="5">
        <v>8153</v>
      </c>
      <c r="G35" s="5">
        <v>0</v>
      </c>
      <c r="H35" s="5">
        <v>8153</v>
      </c>
      <c r="I35" s="5">
        <v>2516</v>
      </c>
      <c r="J35" s="5">
        <v>2808</v>
      </c>
      <c r="K35" s="5">
        <v>860</v>
      </c>
      <c r="L35" s="5">
        <v>1969</v>
      </c>
      <c r="M35" s="5">
        <v>0</v>
      </c>
      <c r="N35" s="5">
        <v>0</v>
      </c>
    </row>
    <row r="36" spans="1:14">
      <c r="A36" s="5">
        <v>1388</v>
      </c>
      <c r="B36" s="5">
        <v>2</v>
      </c>
      <c r="C36" s="5" t="s">
        <v>218</v>
      </c>
      <c r="D36" s="5" t="s">
        <v>219</v>
      </c>
      <c r="E36" s="5">
        <v>2178</v>
      </c>
      <c r="F36" s="5">
        <v>128689</v>
      </c>
      <c r="G36" s="5">
        <v>2463</v>
      </c>
      <c r="H36" s="5">
        <v>126226</v>
      </c>
      <c r="I36" s="5">
        <v>60174</v>
      </c>
      <c r="J36" s="5">
        <v>53012</v>
      </c>
      <c r="K36" s="5">
        <v>5338</v>
      </c>
      <c r="L36" s="5">
        <v>7196</v>
      </c>
      <c r="M36" s="5">
        <v>461</v>
      </c>
      <c r="N36" s="5">
        <v>46</v>
      </c>
    </row>
    <row r="37" spans="1:14">
      <c r="A37" s="5">
        <v>1388</v>
      </c>
      <c r="B37" s="5">
        <v>3</v>
      </c>
      <c r="C37" s="5" t="s">
        <v>220</v>
      </c>
      <c r="D37" s="5" t="s">
        <v>221</v>
      </c>
      <c r="E37" s="5">
        <v>1064</v>
      </c>
      <c r="F37" s="5">
        <v>83282</v>
      </c>
      <c r="G37" s="5">
        <v>1770</v>
      </c>
      <c r="H37" s="5">
        <v>81512</v>
      </c>
      <c r="I37" s="5">
        <v>38360</v>
      </c>
      <c r="J37" s="5">
        <v>34496</v>
      </c>
      <c r="K37" s="5">
        <v>3577</v>
      </c>
      <c r="L37" s="5">
        <v>4741</v>
      </c>
      <c r="M37" s="5">
        <v>315</v>
      </c>
      <c r="N37" s="5">
        <v>23</v>
      </c>
    </row>
    <row r="38" spans="1:14">
      <c r="A38" s="5">
        <v>1388</v>
      </c>
      <c r="B38" s="5">
        <v>4</v>
      </c>
      <c r="C38" s="5" t="s">
        <v>222</v>
      </c>
      <c r="D38" s="5" t="s">
        <v>223</v>
      </c>
      <c r="E38" s="5">
        <v>551</v>
      </c>
      <c r="F38" s="5">
        <v>53387</v>
      </c>
      <c r="G38" s="5">
        <v>1102</v>
      </c>
      <c r="H38" s="5">
        <v>52286</v>
      </c>
      <c r="I38" s="5">
        <v>23560</v>
      </c>
      <c r="J38" s="5">
        <v>23110</v>
      </c>
      <c r="K38" s="5">
        <v>2385</v>
      </c>
      <c r="L38" s="5">
        <v>3026</v>
      </c>
      <c r="M38" s="5">
        <v>191</v>
      </c>
      <c r="N38" s="5">
        <v>14</v>
      </c>
    </row>
    <row r="39" spans="1:14">
      <c r="A39" s="5">
        <v>1388</v>
      </c>
      <c r="B39" s="5">
        <v>4</v>
      </c>
      <c r="C39" s="5" t="s">
        <v>224</v>
      </c>
      <c r="D39" s="5" t="s">
        <v>225</v>
      </c>
      <c r="E39" s="5">
        <v>347</v>
      </c>
      <c r="F39" s="5">
        <v>20641</v>
      </c>
      <c r="G39" s="5">
        <v>501</v>
      </c>
      <c r="H39" s="5">
        <v>20141</v>
      </c>
      <c r="I39" s="5">
        <v>10150</v>
      </c>
      <c r="J39" s="5">
        <v>7951</v>
      </c>
      <c r="K39" s="5">
        <v>827</v>
      </c>
      <c r="L39" s="5">
        <v>1125</v>
      </c>
      <c r="M39" s="5">
        <v>80</v>
      </c>
      <c r="N39" s="5">
        <v>7</v>
      </c>
    </row>
    <row r="40" spans="1:14">
      <c r="A40" s="5">
        <v>1388</v>
      </c>
      <c r="B40" s="5">
        <v>4</v>
      </c>
      <c r="C40" s="5" t="s">
        <v>226</v>
      </c>
      <c r="D40" s="5" t="s">
        <v>227</v>
      </c>
      <c r="E40" s="5">
        <v>166</v>
      </c>
      <c r="F40" s="5">
        <v>9253</v>
      </c>
      <c r="G40" s="5">
        <v>168</v>
      </c>
      <c r="H40" s="5">
        <v>9086</v>
      </c>
      <c r="I40" s="5">
        <v>4650</v>
      </c>
      <c r="J40" s="5">
        <v>3434</v>
      </c>
      <c r="K40" s="5">
        <v>365</v>
      </c>
      <c r="L40" s="5">
        <v>591</v>
      </c>
      <c r="M40" s="5">
        <v>43</v>
      </c>
      <c r="N40" s="5">
        <v>2</v>
      </c>
    </row>
    <row r="41" spans="1:14">
      <c r="A41" s="5">
        <v>1388</v>
      </c>
      <c r="B41" s="5">
        <v>3</v>
      </c>
      <c r="C41" s="5" t="s">
        <v>228</v>
      </c>
      <c r="D41" s="5" t="s">
        <v>229</v>
      </c>
      <c r="E41" s="5">
        <v>1114</v>
      </c>
      <c r="F41" s="5">
        <v>45407</v>
      </c>
      <c r="G41" s="5">
        <v>693</v>
      </c>
      <c r="H41" s="5">
        <v>44714</v>
      </c>
      <c r="I41" s="5">
        <v>21814</v>
      </c>
      <c r="J41" s="5">
        <v>18516</v>
      </c>
      <c r="K41" s="5">
        <v>1761</v>
      </c>
      <c r="L41" s="5">
        <v>2455</v>
      </c>
      <c r="M41" s="5">
        <v>146</v>
      </c>
      <c r="N41" s="5">
        <v>22</v>
      </c>
    </row>
    <row r="42" spans="1:14">
      <c r="A42" s="5">
        <v>1388</v>
      </c>
      <c r="B42" s="5">
        <v>4</v>
      </c>
      <c r="C42" s="5" t="s">
        <v>230</v>
      </c>
      <c r="D42" s="5" t="s">
        <v>231</v>
      </c>
      <c r="E42" s="5">
        <v>9</v>
      </c>
      <c r="F42" s="5">
        <v>369</v>
      </c>
      <c r="G42" s="5">
        <v>7</v>
      </c>
      <c r="H42" s="5">
        <v>362</v>
      </c>
      <c r="I42" s="5">
        <v>144</v>
      </c>
      <c r="J42" s="5">
        <v>174</v>
      </c>
      <c r="K42" s="5">
        <v>16</v>
      </c>
      <c r="L42" s="5">
        <v>27</v>
      </c>
      <c r="M42" s="5">
        <v>1</v>
      </c>
      <c r="N42" s="5">
        <v>0</v>
      </c>
    </row>
    <row r="43" spans="1:14">
      <c r="A43" s="5">
        <v>1388</v>
      </c>
      <c r="B43" s="5">
        <v>4</v>
      </c>
      <c r="C43" s="5" t="s">
        <v>232</v>
      </c>
      <c r="D43" s="5" t="s">
        <v>233</v>
      </c>
      <c r="E43" s="5">
        <v>272</v>
      </c>
      <c r="F43" s="5">
        <v>14021</v>
      </c>
      <c r="G43" s="5">
        <v>329</v>
      </c>
      <c r="H43" s="5">
        <v>13692</v>
      </c>
      <c r="I43" s="5">
        <v>6032</v>
      </c>
      <c r="J43" s="5">
        <v>6246</v>
      </c>
      <c r="K43" s="5">
        <v>571</v>
      </c>
      <c r="L43" s="5">
        <v>790</v>
      </c>
      <c r="M43" s="5">
        <v>48</v>
      </c>
      <c r="N43" s="5">
        <v>5</v>
      </c>
    </row>
    <row r="44" spans="1:14">
      <c r="A44" s="5">
        <v>1388</v>
      </c>
      <c r="B44" s="5">
        <v>4</v>
      </c>
      <c r="C44" s="5" t="s">
        <v>234</v>
      </c>
      <c r="D44" s="5" t="s">
        <v>235</v>
      </c>
      <c r="E44" s="5">
        <v>745</v>
      </c>
      <c r="F44" s="5">
        <v>27467</v>
      </c>
      <c r="G44" s="5">
        <v>333</v>
      </c>
      <c r="H44" s="5">
        <v>27134</v>
      </c>
      <c r="I44" s="5">
        <v>13917</v>
      </c>
      <c r="J44" s="5">
        <v>10598</v>
      </c>
      <c r="K44" s="5">
        <v>1073</v>
      </c>
      <c r="L44" s="5">
        <v>1447</v>
      </c>
      <c r="M44" s="5">
        <v>85</v>
      </c>
      <c r="N44" s="5">
        <v>14</v>
      </c>
    </row>
    <row r="45" spans="1:14">
      <c r="A45" s="5">
        <v>1388</v>
      </c>
      <c r="B45" s="5">
        <v>4</v>
      </c>
      <c r="C45" s="5" t="s">
        <v>236</v>
      </c>
      <c r="D45" s="5" t="s">
        <v>237</v>
      </c>
      <c r="E45" s="5">
        <v>34</v>
      </c>
      <c r="F45" s="5">
        <v>1206</v>
      </c>
      <c r="G45" s="5">
        <v>6</v>
      </c>
      <c r="H45" s="5">
        <v>1200</v>
      </c>
      <c r="I45" s="5">
        <v>597</v>
      </c>
      <c r="J45" s="5">
        <v>525</v>
      </c>
      <c r="K45" s="5">
        <v>31</v>
      </c>
      <c r="L45" s="5">
        <v>41</v>
      </c>
      <c r="M45" s="5">
        <v>5</v>
      </c>
      <c r="N45" s="5">
        <v>1</v>
      </c>
    </row>
    <row r="46" spans="1:14">
      <c r="A46" s="5">
        <v>1388</v>
      </c>
      <c r="B46" s="5">
        <v>4</v>
      </c>
      <c r="C46" s="5" t="s">
        <v>238</v>
      </c>
      <c r="D46" s="5" t="s">
        <v>239</v>
      </c>
      <c r="E46" s="5">
        <v>55</v>
      </c>
      <c r="F46" s="5">
        <v>2344</v>
      </c>
      <c r="G46" s="5">
        <v>18</v>
      </c>
      <c r="H46" s="5">
        <v>2326</v>
      </c>
      <c r="I46" s="5">
        <v>1124</v>
      </c>
      <c r="J46" s="5">
        <v>973</v>
      </c>
      <c r="K46" s="5">
        <v>69</v>
      </c>
      <c r="L46" s="5">
        <v>151</v>
      </c>
      <c r="M46" s="5">
        <v>7</v>
      </c>
      <c r="N46" s="5">
        <v>2</v>
      </c>
    </row>
    <row r="47" spans="1:14">
      <c r="A47" s="5">
        <v>1388</v>
      </c>
      <c r="B47" s="5">
        <v>2</v>
      </c>
      <c r="C47" s="5" t="s">
        <v>240</v>
      </c>
      <c r="D47" s="5" t="s">
        <v>241</v>
      </c>
      <c r="E47" s="5">
        <v>385</v>
      </c>
      <c r="F47" s="5">
        <v>13225</v>
      </c>
      <c r="G47" s="5">
        <v>117</v>
      </c>
      <c r="H47" s="5">
        <v>13108</v>
      </c>
      <c r="I47" s="5">
        <v>5278</v>
      </c>
      <c r="J47" s="5">
        <v>6553</v>
      </c>
      <c r="K47" s="5">
        <v>598</v>
      </c>
      <c r="L47" s="5">
        <v>644</v>
      </c>
      <c r="M47" s="5">
        <v>33</v>
      </c>
      <c r="N47" s="5">
        <v>2</v>
      </c>
    </row>
    <row r="48" spans="1:14">
      <c r="A48" s="5">
        <v>1388</v>
      </c>
      <c r="B48" s="5">
        <v>3</v>
      </c>
      <c r="C48" s="5" t="s">
        <v>242</v>
      </c>
      <c r="D48" s="5" t="s">
        <v>243</v>
      </c>
      <c r="E48" s="5">
        <v>329</v>
      </c>
      <c r="F48" s="5">
        <v>11715</v>
      </c>
      <c r="G48" s="5">
        <v>84</v>
      </c>
      <c r="H48" s="5">
        <v>11631</v>
      </c>
      <c r="I48" s="5">
        <v>4645</v>
      </c>
      <c r="J48" s="5">
        <v>5828</v>
      </c>
      <c r="K48" s="5">
        <v>553</v>
      </c>
      <c r="L48" s="5">
        <v>572</v>
      </c>
      <c r="M48" s="5">
        <v>30</v>
      </c>
      <c r="N48" s="5">
        <v>2</v>
      </c>
    </row>
    <row r="49" spans="1:14">
      <c r="A49" s="5">
        <v>1388</v>
      </c>
      <c r="B49" s="5">
        <v>4</v>
      </c>
      <c r="C49" s="5" t="s">
        <v>244</v>
      </c>
      <c r="D49" s="5" t="s">
        <v>243</v>
      </c>
      <c r="E49" s="5">
        <v>329</v>
      </c>
      <c r="F49" s="5">
        <v>11715</v>
      </c>
      <c r="G49" s="5">
        <v>84</v>
      </c>
      <c r="H49" s="5">
        <v>11631</v>
      </c>
      <c r="I49" s="5">
        <v>4645</v>
      </c>
      <c r="J49" s="5">
        <v>5828</v>
      </c>
      <c r="K49" s="5">
        <v>553</v>
      </c>
      <c r="L49" s="5">
        <v>572</v>
      </c>
      <c r="M49" s="5">
        <v>30</v>
      </c>
      <c r="N49" s="5">
        <v>2</v>
      </c>
    </row>
    <row r="50" spans="1:14">
      <c r="A50" s="5">
        <v>1388</v>
      </c>
      <c r="B50" s="5">
        <v>3</v>
      </c>
      <c r="C50" s="5" t="s">
        <v>245</v>
      </c>
      <c r="D50" s="5" t="s">
        <v>246</v>
      </c>
      <c r="E50" s="5">
        <v>56</v>
      </c>
      <c r="F50" s="5">
        <v>1511</v>
      </c>
      <c r="G50" s="5">
        <v>34</v>
      </c>
      <c r="H50" s="5">
        <v>1477</v>
      </c>
      <c r="I50" s="5">
        <v>632</v>
      </c>
      <c r="J50" s="5">
        <v>725</v>
      </c>
      <c r="K50" s="5">
        <v>45</v>
      </c>
      <c r="L50" s="5">
        <v>72</v>
      </c>
      <c r="M50" s="5">
        <v>3</v>
      </c>
      <c r="N50" s="5">
        <v>0</v>
      </c>
    </row>
    <row r="51" spans="1:14">
      <c r="A51" s="5">
        <v>1388</v>
      </c>
      <c r="B51" s="5">
        <v>4</v>
      </c>
      <c r="C51" s="5" t="s">
        <v>247</v>
      </c>
      <c r="D51" s="5" t="s">
        <v>246</v>
      </c>
      <c r="E51" s="5">
        <v>56</v>
      </c>
      <c r="F51" s="5">
        <v>1511</v>
      </c>
      <c r="G51" s="5">
        <v>34</v>
      </c>
      <c r="H51" s="5">
        <v>1477</v>
      </c>
      <c r="I51" s="5">
        <v>632</v>
      </c>
      <c r="J51" s="5">
        <v>725</v>
      </c>
      <c r="K51" s="5">
        <v>45</v>
      </c>
      <c r="L51" s="5">
        <v>72</v>
      </c>
      <c r="M51" s="5">
        <v>3</v>
      </c>
      <c r="N51" s="5">
        <v>0</v>
      </c>
    </row>
    <row r="52" spans="1:14">
      <c r="A52" s="5">
        <v>1388</v>
      </c>
      <c r="B52" s="5">
        <v>2</v>
      </c>
      <c r="C52" s="5" t="s">
        <v>248</v>
      </c>
      <c r="D52" s="5" t="s">
        <v>249</v>
      </c>
      <c r="E52" s="5">
        <v>348</v>
      </c>
      <c r="F52" s="5">
        <v>11531</v>
      </c>
      <c r="G52" s="5">
        <v>325</v>
      </c>
      <c r="H52" s="5">
        <v>11206</v>
      </c>
      <c r="I52" s="5">
        <v>6780</v>
      </c>
      <c r="J52" s="5">
        <v>3556</v>
      </c>
      <c r="K52" s="5">
        <v>341</v>
      </c>
      <c r="L52" s="5">
        <v>489</v>
      </c>
      <c r="M52" s="5">
        <v>31</v>
      </c>
      <c r="N52" s="5">
        <v>10</v>
      </c>
    </row>
    <row r="53" spans="1:14">
      <c r="A53" s="5">
        <v>1388</v>
      </c>
      <c r="B53" s="5">
        <v>3</v>
      </c>
      <c r="C53" s="5" t="s">
        <v>250</v>
      </c>
      <c r="D53" s="5" t="s">
        <v>251</v>
      </c>
      <c r="E53" s="5">
        <v>193</v>
      </c>
      <c r="F53" s="5">
        <v>5711</v>
      </c>
      <c r="G53" s="5">
        <v>177</v>
      </c>
      <c r="H53" s="5">
        <v>5534</v>
      </c>
      <c r="I53" s="5">
        <v>3345</v>
      </c>
      <c r="J53" s="5">
        <v>1733</v>
      </c>
      <c r="K53" s="5">
        <v>142</v>
      </c>
      <c r="L53" s="5">
        <v>287</v>
      </c>
      <c r="M53" s="5">
        <v>18</v>
      </c>
      <c r="N53" s="5">
        <v>9</v>
      </c>
    </row>
    <row r="54" spans="1:14">
      <c r="A54" s="5">
        <v>1388</v>
      </c>
      <c r="B54" s="5">
        <v>4</v>
      </c>
      <c r="C54" s="5" t="s">
        <v>252</v>
      </c>
      <c r="D54" s="5" t="s">
        <v>253</v>
      </c>
      <c r="E54" s="5">
        <v>142</v>
      </c>
      <c r="F54" s="5">
        <v>4677</v>
      </c>
      <c r="G54" s="5">
        <v>167</v>
      </c>
      <c r="H54" s="5">
        <v>4510</v>
      </c>
      <c r="I54" s="5">
        <v>2719</v>
      </c>
      <c r="J54" s="5">
        <v>1369</v>
      </c>
      <c r="K54" s="5">
        <v>129</v>
      </c>
      <c r="L54" s="5">
        <v>266</v>
      </c>
      <c r="M54" s="5">
        <v>18</v>
      </c>
      <c r="N54" s="5">
        <v>9</v>
      </c>
    </row>
    <row r="55" spans="1:14">
      <c r="A55" s="5">
        <v>1388</v>
      </c>
      <c r="B55" s="5">
        <v>4</v>
      </c>
      <c r="C55" s="5" t="s">
        <v>254</v>
      </c>
      <c r="D55" s="5" t="s">
        <v>255</v>
      </c>
      <c r="E55" s="5">
        <v>51</v>
      </c>
      <c r="F55" s="5">
        <v>1034</v>
      </c>
      <c r="G55" s="5">
        <v>10</v>
      </c>
      <c r="H55" s="5">
        <v>1024</v>
      </c>
      <c r="I55" s="5">
        <v>626</v>
      </c>
      <c r="J55" s="5">
        <v>365</v>
      </c>
      <c r="K55" s="5">
        <v>13</v>
      </c>
      <c r="L55" s="5">
        <v>20</v>
      </c>
      <c r="M55" s="5">
        <v>0</v>
      </c>
      <c r="N55" s="5">
        <v>0</v>
      </c>
    </row>
    <row r="56" spans="1:14">
      <c r="A56" s="5">
        <v>1388</v>
      </c>
      <c r="B56" s="5">
        <v>3</v>
      </c>
      <c r="C56" s="5" t="s">
        <v>256</v>
      </c>
      <c r="D56" s="5" t="s">
        <v>257</v>
      </c>
      <c r="E56" s="5">
        <v>155</v>
      </c>
      <c r="F56" s="5">
        <v>5820</v>
      </c>
      <c r="G56" s="5">
        <v>147</v>
      </c>
      <c r="H56" s="5">
        <v>5672</v>
      </c>
      <c r="I56" s="5">
        <v>3434</v>
      </c>
      <c r="J56" s="5">
        <v>1823</v>
      </c>
      <c r="K56" s="5">
        <v>199</v>
      </c>
      <c r="L56" s="5">
        <v>202</v>
      </c>
      <c r="M56" s="5">
        <v>13</v>
      </c>
      <c r="N56" s="5">
        <v>1</v>
      </c>
    </row>
    <row r="57" spans="1:14">
      <c r="A57" s="5">
        <v>1388</v>
      </c>
      <c r="B57" s="5">
        <v>4</v>
      </c>
      <c r="C57" s="5" t="s">
        <v>258</v>
      </c>
      <c r="D57" s="5" t="s">
        <v>257</v>
      </c>
      <c r="E57" s="5">
        <v>155</v>
      </c>
      <c r="F57" s="5">
        <v>5820</v>
      </c>
      <c r="G57" s="5">
        <v>147</v>
      </c>
      <c r="H57" s="5">
        <v>5672</v>
      </c>
      <c r="I57" s="5">
        <v>3434</v>
      </c>
      <c r="J57" s="5">
        <v>1823</v>
      </c>
      <c r="K57" s="5">
        <v>199</v>
      </c>
      <c r="L57" s="5">
        <v>202</v>
      </c>
      <c r="M57" s="5">
        <v>13</v>
      </c>
      <c r="N57" s="5">
        <v>1</v>
      </c>
    </row>
    <row r="58" spans="1:14">
      <c r="A58" s="5">
        <v>1388</v>
      </c>
      <c r="B58" s="5">
        <v>2</v>
      </c>
      <c r="C58" s="5" t="s">
        <v>259</v>
      </c>
      <c r="D58" s="5" t="s">
        <v>260</v>
      </c>
      <c r="E58" s="5">
        <v>371</v>
      </c>
      <c r="F58" s="5">
        <v>13190</v>
      </c>
      <c r="G58" s="5">
        <v>276</v>
      </c>
      <c r="H58" s="5">
        <v>12914</v>
      </c>
      <c r="I58" s="5">
        <v>7113</v>
      </c>
      <c r="J58" s="5">
        <v>4173</v>
      </c>
      <c r="K58" s="5">
        <v>630</v>
      </c>
      <c r="L58" s="5">
        <v>932</v>
      </c>
      <c r="M58" s="5">
        <v>57</v>
      </c>
      <c r="N58" s="5">
        <v>10</v>
      </c>
    </row>
    <row r="59" spans="1:14">
      <c r="A59" s="5">
        <v>1388</v>
      </c>
      <c r="B59" s="5">
        <v>3</v>
      </c>
      <c r="C59" s="5" t="s">
        <v>261</v>
      </c>
      <c r="D59" s="5" t="s">
        <v>262</v>
      </c>
      <c r="E59" s="5">
        <v>86</v>
      </c>
      <c r="F59" s="5">
        <v>2274</v>
      </c>
      <c r="G59" s="5">
        <v>38</v>
      </c>
      <c r="H59" s="5">
        <v>2237</v>
      </c>
      <c r="I59" s="5">
        <v>1457</v>
      </c>
      <c r="J59" s="5">
        <v>599</v>
      </c>
      <c r="K59" s="5">
        <v>50</v>
      </c>
      <c r="L59" s="5">
        <v>119</v>
      </c>
      <c r="M59" s="5">
        <v>9</v>
      </c>
      <c r="N59" s="5">
        <v>3</v>
      </c>
    </row>
    <row r="60" spans="1:14">
      <c r="A60" s="5">
        <v>1388</v>
      </c>
      <c r="B60" s="5">
        <v>4</v>
      </c>
      <c r="C60" s="5" t="s">
        <v>263</v>
      </c>
      <c r="D60" s="5" t="s">
        <v>262</v>
      </c>
      <c r="E60" s="5">
        <v>86</v>
      </c>
      <c r="F60" s="5">
        <v>2274</v>
      </c>
      <c r="G60" s="5">
        <v>38</v>
      </c>
      <c r="H60" s="5">
        <v>2237</v>
      </c>
      <c r="I60" s="5">
        <v>1457</v>
      </c>
      <c r="J60" s="5">
        <v>599</v>
      </c>
      <c r="K60" s="5">
        <v>50</v>
      </c>
      <c r="L60" s="5">
        <v>119</v>
      </c>
      <c r="M60" s="5">
        <v>9</v>
      </c>
      <c r="N60" s="5">
        <v>3</v>
      </c>
    </row>
    <row r="61" spans="1:14">
      <c r="A61" s="5">
        <v>1388</v>
      </c>
      <c r="B61" s="5">
        <v>3</v>
      </c>
      <c r="C61" s="5" t="s">
        <v>264</v>
      </c>
      <c r="D61" s="5" t="s">
        <v>265</v>
      </c>
      <c r="E61" s="5">
        <v>285</v>
      </c>
      <c r="F61" s="5">
        <v>10916</v>
      </c>
      <c r="G61" s="5">
        <v>239</v>
      </c>
      <c r="H61" s="5">
        <v>10678</v>
      </c>
      <c r="I61" s="5">
        <v>5656</v>
      </c>
      <c r="J61" s="5">
        <v>3574</v>
      </c>
      <c r="K61" s="5">
        <v>580</v>
      </c>
      <c r="L61" s="5">
        <v>813</v>
      </c>
      <c r="M61" s="5">
        <v>48</v>
      </c>
      <c r="N61" s="5">
        <v>7</v>
      </c>
    </row>
    <row r="62" spans="1:14">
      <c r="A62" s="5">
        <v>1388</v>
      </c>
      <c r="B62" s="5">
        <v>4</v>
      </c>
      <c r="C62" s="5" t="s">
        <v>266</v>
      </c>
      <c r="D62" s="5" t="s">
        <v>267</v>
      </c>
      <c r="E62" s="5">
        <v>96</v>
      </c>
      <c r="F62" s="5">
        <v>6410</v>
      </c>
      <c r="G62" s="5">
        <v>180</v>
      </c>
      <c r="H62" s="5">
        <v>6231</v>
      </c>
      <c r="I62" s="5">
        <v>3128</v>
      </c>
      <c r="J62" s="5">
        <v>2067</v>
      </c>
      <c r="K62" s="5">
        <v>419</v>
      </c>
      <c r="L62" s="5">
        <v>569</v>
      </c>
      <c r="M62" s="5">
        <v>41</v>
      </c>
      <c r="N62" s="5">
        <v>7</v>
      </c>
    </row>
    <row r="63" spans="1:14">
      <c r="A63" s="5">
        <v>1388</v>
      </c>
      <c r="B63" s="5">
        <v>4</v>
      </c>
      <c r="C63" s="5" t="s">
        <v>268</v>
      </c>
      <c r="D63" s="5" t="s">
        <v>269</v>
      </c>
      <c r="E63" s="5">
        <v>106</v>
      </c>
      <c r="F63" s="5">
        <v>2800</v>
      </c>
      <c r="G63" s="5">
        <v>41</v>
      </c>
      <c r="H63" s="5">
        <v>2759</v>
      </c>
      <c r="I63" s="5">
        <v>1473</v>
      </c>
      <c r="J63" s="5">
        <v>979</v>
      </c>
      <c r="K63" s="5">
        <v>122</v>
      </c>
      <c r="L63" s="5">
        <v>178</v>
      </c>
      <c r="M63" s="5">
        <v>7</v>
      </c>
      <c r="N63" s="5">
        <v>0</v>
      </c>
    </row>
    <row r="64" spans="1:14">
      <c r="A64" s="5">
        <v>1388</v>
      </c>
      <c r="B64" s="5">
        <v>4</v>
      </c>
      <c r="C64" s="5" t="s">
        <v>270</v>
      </c>
      <c r="D64" s="5" t="s">
        <v>271</v>
      </c>
      <c r="E64" s="5">
        <v>67</v>
      </c>
      <c r="F64" s="5">
        <v>1358</v>
      </c>
      <c r="G64" s="5">
        <v>16</v>
      </c>
      <c r="H64" s="5">
        <v>1342</v>
      </c>
      <c r="I64" s="5">
        <v>845</v>
      </c>
      <c r="J64" s="5">
        <v>415</v>
      </c>
      <c r="K64" s="5">
        <v>32</v>
      </c>
      <c r="L64" s="5">
        <v>51</v>
      </c>
      <c r="M64" s="5">
        <v>0</v>
      </c>
      <c r="N64" s="5">
        <v>0</v>
      </c>
    </row>
    <row r="65" spans="1:14">
      <c r="A65" s="5">
        <v>1388</v>
      </c>
      <c r="B65" s="5">
        <v>4</v>
      </c>
      <c r="C65" s="5" t="s">
        <v>272</v>
      </c>
      <c r="D65" s="5" t="s">
        <v>273</v>
      </c>
      <c r="E65" s="5">
        <v>17</v>
      </c>
      <c r="F65" s="5">
        <v>348</v>
      </c>
      <c r="G65" s="5">
        <v>2</v>
      </c>
      <c r="H65" s="5">
        <v>346</v>
      </c>
      <c r="I65" s="5">
        <v>211</v>
      </c>
      <c r="J65" s="5">
        <v>113</v>
      </c>
      <c r="K65" s="5">
        <v>7</v>
      </c>
      <c r="L65" s="5">
        <v>15</v>
      </c>
      <c r="M65" s="5">
        <v>0</v>
      </c>
      <c r="N65" s="5">
        <v>0</v>
      </c>
    </row>
    <row r="66" spans="1:14">
      <c r="A66" s="5">
        <v>1388</v>
      </c>
      <c r="B66" s="5">
        <v>2</v>
      </c>
      <c r="C66" s="5" t="s">
        <v>274</v>
      </c>
      <c r="D66" s="5" t="s">
        <v>275</v>
      </c>
      <c r="E66" s="5">
        <v>586</v>
      </c>
      <c r="F66" s="5">
        <v>29414</v>
      </c>
      <c r="G66" s="5">
        <v>445</v>
      </c>
      <c r="H66" s="5">
        <v>28969</v>
      </c>
      <c r="I66" s="5">
        <v>11420</v>
      </c>
      <c r="J66" s="5">
        <v>12856</v>
      </c>
      <c r="K66" s="5">
        <v>1616</v>
      </c>
      <c r="L66" s="5">
        <v>2914</v>
      </c>
      <c r="M66" s="5">
        <v>140</v>
      </c>
      <c r="N66" s="5">
        <v>23</v>
      </c>
    </row>
    <row r="67" spans="1:14">
      <c r="A67" s="5">
        <v>1388</v>
      </c>
      <c r="B67" s="5">
        <v>3</v>
      </c>
      <c r="C67" s="5" t="s">
        <v>276</v>
      </c>
      <c r="D67" s="5" t="s">
        <v>275</v>
      </c>
      <c r="E67" s="5">
        <v>586</v>
      </c>
      <c r="F67" s="5">
        <v>29414</v>
      </c>
      <c r="G67" s="5">
        <v>445</v>
      </c>
      <c r="H67" s="5">
        <v>28969</v>
      </c>
      <c r="I67" s="5">
        <v>11420</v>
      </c>
      <c r="J67" s="5">
        <v>12856</v>
      </c>
      <c r="K67" s="5">
        <v>1616</v>
      </c>
      <c r="L67" s="5">
        <v>2914</v>
      </c>
      <c r="M67" s="5">
        <v>140</v>
      </c>
      <c r="N67" s="5">
        <v>23</v>
      </c>
    </row>
    <row r="68" spans="1:14">
      <c r="A68" s="5">
        <v>1388</v>
      </c>
      <c r="B68" s="5">
        <v>4</v>
      </c>
      <c r="C68" s="5" t="s">
        <v>277</v>
      </c>
      <c r="D68" s="5" t="s">
        <v>278</v>
      </c>
      <c r="E68" s="5">
        <v>204</v>
      </c>
      <c r="F68" s="5">
        <v>12316</v>
      </c>
      <c r="G68" s="5">
        <v>148</v>
      </c>
      <c r="H68" s="5">
        <v>12168</v>
      </c>
      <c r="I68" s="5">
        <v>4934</v>
      </c>
      <c r="J68" s="5">
        <v>5082</v>
      </c>
      <c r="K68" s="5">
        <v>749</v>
      </c>
      <c r="L68" s="5">
        <v>1312</v>
      </c>
      <c r="M68" s="5">
        <v>82</v>
      </c>
      <c r="N68" s="5">
        <v>9</v>
      </c>
    </row>
    <row r="69" spans="1:14">
      <c r="A69" s="5">
        <v>1388</v>
      </c>
      <c r="B69" s="5">
        <v>4</v>
      </c>
      <c r="C69" s="5" t="s">
        <v>279</v>
      </c>
      <c r="D69" s="5" t="s">
        <v>280</v>
      </c>
      <c r="E69" s="5">
        <v>190</v>
      </c>
      <c r="F69" s="5">
        <v>7674</v>
      </c>
      <c r="G69" s="5">
        <v>75</v>
      </c>
      <c r="H69" s="5">
        <v>7599</v>
      </c>
      <c r="I69" s="5">
        <v>3069</v>
      </c>
      <c r="J69" s="5">
        <v>3396</v>
      </c>
      <c r="K69" s="5">
        <v>412</v>
      </c>
      <c r="L69" s="5">
        <v>686</v>
      </c>
      <c r="M69" s="5">
        <v>30</v>
      </c>
      <c r="N69" s="5">
        <v>6</v>
      </c>
    </row>
    <row r="70" spans="1:14">
      <c r="A70" s="5">
        <v>1388</v>
      </c>
      <c r="B70" s="5">
        <v>4</v>
      </c>
      <c r="C70" s="5" t="s">
        <v>281</v>
      </c>
      <c r="D70" s="5" t="s">
        <v>282</v>
      </c>
      <c r="E70" s="5">
        <v>192</v>
      </c>
      <c r="F70" s="5">
        <v>9424</v>
      </c>
      <c r="G70" s="5">
        <v>222</v>
      </c>
      <c r="H70" s="5">
        <v>9202</v>
      </c>
      <c r="I70" s="5">
        <v>3416</v>
      </c>
      <c r="J70" s="5">
        <v>4378</v>
      </c>
      <c r="K70" s="5">
        <v>455</v>
      </c>
      <c r="L70" s="5">
        <v>916</v>
      </c>
      <c r="M70" s="5">
        <v>28</v>
      </c>
      <c r="N70" s="5">
        <v>8</v>
      </c>
    </row>
    <row r="71" spans="1:14">
      <c r="A71" s="5">
        <v>1388</v>
      </c>
      <c r="B71" s="5">
        <v>2</v>
      </c>
      <c r="C71" s="5" t="s">
        <v>283</v>
      </c>
      <c r="D71" s="5" t="s">
        <v>284</v>
      </c>
      <c r="E71" s="5">
        <v>494</v>
      </c>
      <c r="F71" s="5">
        <v>15191</v>
      </c>
      <c r="G71" s="5">
        <v>90</v>
      </c>
      <c r="H71" s="5">
        <v>15101</v>
      </c>
      <c r="I71" s="5">
        <v>6661</v>
      </c>
      <c r="J71" s="5">
        <v>6791</v>
      </c>
      <c r="K71" s="5">
        <v>585</v>
      </c>
      <c r="L71" s="5">
        <v>962</v>
      </c>
      <c r="M71" s="5">
        <v>90</v>
      </c>
      <c r="N71" s="5">
        <v>12</v>
      </c>
    </row>
    <row r="72" spans="1:14">
      <c r="A72" s="5">
        <v>1388</v>
      </c>
      <c r="B72" s="5">
        <v>7</v>
      </c>
      <c r="C72" s="5" t="s">
        <v>285</v>
      </c>
      <c r="D72" s="5" t="s">
        <v>286</v>
      </c>
      <c r="E72" s="5">
        <v>494</v>
      </c>
      <c r="F72" s="5">
        <v>15191</v>
      </c>
      <c r="G72" s="5">
        <v>90</v>
      </c>
      <c r="H72" s="5">
        <v>15101</v>
      </c>
      <c r="I72" s="5">
        <v>6661</v>
      </c>
      <c r="J72" s="5">
        <v>6791</v>
      </c>
      <c r="K72" s="5">
        <v>585</v>
      </c>
      <c r="L72" s="5">
        <v>962</v>
      </c>
      <c r="M72" s="5">
        <v>90</v>
      </c>
      <c r="N72" s="5">
        <v>12</v>
      </c>
    </row>
    <row r="73" spans="1:14">
      <c r="A73" s="5">
        <v>1388</v>
      </c>
      <c r="B73" s="5">
        <v>4</v>
      </c>
      <c r="C73" s="5" t="s">
        <v>287</v>
      </c>
      <c r="D73" s="5" t="s">
        <v>288</v>
      </c>
      <c r="E73" s="5">
        <v>364</v>
      </c>
      <c r="F73" s="5">
        <v>12313</v>
      </c>
      <c r="G73" s="5">
        <v>77</v>
      </c>
      <c r="H73" s="5">
        <v>12236</v>
      </c>
      <c r="I73" s="5">
        <v>5321</v>
      </c>
      <c r="J73" s="5">
        <v>5616</v>
      </c>
      <c r="K73" s="5">
        <v>501</v>
      </c>
      <c r="L73" s="5">
        <v>738</v>
      </c>
      <c r="M73" s="5">
        <v>52</v>
      </c>
      <c r="N73" s="5">
        <v>9</v>
      </c>
    </row>
    <row r="74" spans="1:14">
      <c r="A74" s="5">
        <v>1388</v>
      </c>
      <c r="B74" s="5">
        <v>9</v>
      </c>
      <c r="C74" s="5" t="s">
        <v>289</v>
      </c>
      <c r="D74" s="5" t="s">
        <v>290</v>
      </c>
      <c r="E74" s="5">
        <v>130</v>
      </c>
      <c r="F74" s="5">
        <v>2878</v>
      </c>
      <c r="G74" s="5">
        <v>13</v>
      </c>
      <c r="H74" s="5">
        <v>2865</v>
      </c>
      <c r="I74" s="5">
        <v>1340</v>
      </c>
      <c r="J74" s="5">
        <v>1176</v>
      </c>
      <c r="K74" s="5">
        <v>84</v>
      </c>
      <c r="L74" s="5">
        <v>224</v>
      </c>
      <c r="M74" s="5">
        <v>38</v>
      </c>
      <c r="N74" s="5">
        <v>3</v>
      </c>
    </row>
    <row r="75" spans="1:14">
      <c r="A75" s="5">
        <v>1388</v>
      </c>
      <c r="B75" s="5">
        <v>2</v>
      </c>
      <c r="C75" s="5" t="s">
        <v>291</v>
      </c>
      <c r="D75" s="5" t="s">
        <v>292</v>
      </c>
      <c r="E75" s="5">
        <v>225</v>
      </c>
      <c r="F75" s="5">
        <v>29440</v>
      </c>
      <c r="G75" s="5">
        <v>140</v>
      </c>
      <c r="H75" s="5">
        <v>29300</v>
      </c>
      <c r="I75" s="5">
        <v>8817</v>
      </c>
      <c r="J75" s="5">
        <v>13299</v>
      </c>
      <c r="K75" s="5">
        <v>2721</v>
      </c>
      <c r="L75" s="5">
        <v>4034</v>
      </c>
      <c r="M75" s="5">
        <v>411</v>
      </c>
      <c r="N75" s="5">
        <v>18</v>
      </c>
    </row>
    <row r="76" spans="1:14">
      <c r="A76" s="5">
        <v>1388</v>
      </c>
      <c r="B76" s="5">
        <v>3</v>
      </c>
      <c r="C76" s="5" t="s">
        <v>293</v>
      </c>
      <c r="D76" s="5" t="s">
        <v>294</v>
      </c>
      <c r="E76" s="5">
        <v>24</v>
      </c>
      <c r="F76" s="5">
        <v>1688</v>
      </c>
      <c r="G76" s="5">
        <v>56</v>
      </c>
      <c r="H76" s="5">
        <v>1632</v>
      </c>
      <c r="I76" s="5">
        <v>549</v>
      </c>
      <c r="J76" s="5">
        <v>709</v>
      </c>
      <c r="K76" s="5">
        <v>138</v>
      </c>
      <c r="L76" s="5">
        <v>219</v>
      </c>
      <c r="M76" s="5">
        <v>16</v>
      </c>
      <c r="N76" s="5">
        <v>1</v>
      </c>
    </row>
    <row r="77" spans="1:14">
      <c r="A77" s="5">
        <v>1388</v>
      </c>
      <c r="B77" s="5">
        <v>4</v>
      </c>
      <c r="C77" s="5" t="s">
        <v>295</v>
      </c>
      <c r="D77" s="5" t="s">
        <v>296</v>
      </c>
      <c r="E77" s="5">
        <v>24</v>
      </c>
      <c r="F77" s="5">
        <v>1688</v>
      </c>
      <c r="G77" s="5">
        <v>56</v>
      </c>
      <c r="H77" s="5">
        <v>1632</v>
      </c>
      <c r="I77" s="5">
        <v>549</v>
      </c>
      <c r="J77" s="5">
        <v>709</v>
      </c>
      <c r="K77" s="5">
        <v>138</v>
      </c>
      <c r="L77" s="5">
        <v>219</v>
      </c>
      <c r="M77" s="5">
        <v>16</v>
      </c>
      <c r="N77" s="5">
        <v>1</v>
      </c>
    </row>
    <row r="78" spans="1:14">
      <c r="A78" s="5">
        <v>1388</v>
      </c>
      <c r="B78" s="5">
        <v>3</v>
      </c>
      <c r="C78" s="5" t="s">
        <v>297</v>
      </c>
      <c r="D78" s="5" t="s">
        <v>298</v>
      </c>
      <c r="E78" s="5">
        <v>201</v>
      </c>
      <c r="F78" s="5">
        <v>27752</v>
      </c>
      <c r="G78" s="5">
        <v>84</v>
      </c>
      <c r="H78" s="5">
        <v>27668</v>
      </c>
      <c r="I78" s="5">
        <v>8268</v>
      </c>
      <c r="J78" s="5">
        <v>12590</v>
      </c>
      <c r="K78" s="5">
        <v>2583</v>
      </c>
      <c r="L78" s="5">
        <v>3815</v>
      </c>
      <c r="M78" s="5">
        <v>395</v>
      </c>
      <c r="N78" s="5">
        <v>17</v>
      </c>
    </row>
    <row r="79" spans="1:14">
      <c r="A79" s="5">
        <v>1388</v>
      </c>
      <c r="B79" s="5">
        <v>4</v>
      </c>
      <c r="C79" s="5" t="s">
        <v>299</v>
      </c>
      <c r="D79" s="5" t="s">
        <v>298</v>
      </c>
      <c r="E79" s="5">
        <v>201</v>
      </c>
      <c r="F79" s="5">
        <v>27752</v>
      </c>
      <c r="G79" s="5">
        <v>84</v>
      </c>
      <c r="H79" s="5">
        <v>27668</v>
      </c>
      <c r="I79" s="5">
        <v>8268</v>
      </c>
      <c r="J79" s="5">
        <v>12590</v>
      </c>
      <c r="K79" s="5">
        <v>2583</v>
      </c>
      <c r="L79" s="5">
        <v>3815</v>
      </c>
      <c r="M79" s="5">
        <v>395</v>
      </c>
      <c r="N79" s="5">
        <v>17</v>
      </c>
    </row>
    <row r="80" spans="1:14">
      <c r="A80" s="5">
        <v>1388</v>
      </c>
      <c r="B80" s="5">
        <v>2</v>
      </c>
      <c r="C80" s="5" t="s">
        <v>300</v>
      </c>
      <c r="D80" s="5" t="s">
        <v>301</v>
      </c>
      <c r="E80" s="5">
        <v>1543</v>
      </c>
      <c r="F80" s="5">
        <v>105727</v>
      </c>
      <c r="G80" s="5">
        <v>704</v>
      </c>
      <c r="H80" s="5">
        <v>105023</v>
      </c>
      <c r="I80" s="5">
        <v>30156</v>
      </c>
      <c r="J80" s="5">
        <v>37592</v>
      </c>
      <c r="K80" s="5">
        <v>15386</v>
      </c>
      <c r="L80" s="5">
        <v>19819</v>
      </c>
      <c r="M80" s="5">
        <v>1813</v>
      </c>
      <c r="N80" s="5">
        <v>258</v>
      </c>
    </row>
    <row r="81" spans="1:14">
      <c r="A81" s="5">
        <v>1388</v>
      </c>
      <c r="B81" s="5">
        <v>3</v>
      </c>
      <c r="C81" s="5" t="s">
        <v>302</v>
      </c>
      <c r="D81" s="5" t="s">
        <v>303</v>
      </c>
      <c r="E81" s="5">
        <v>831</v>
      </c>
      <c r="F81" s="5">
        <v>63200</v>
      </c>
      <c r="G81" s="5">
        <v>291</v>
      </c>
      <c r="H81" s="5">
        <v>62909</v>
      </c>
      <c r="I81" s="5">
        <v>16364</v>
      </c>
      <c r="J81" s="5">
        <v>21178</v>
      </c>
      <c r="K81" s="5">
        <v>10925</v>
      </c>
      <c r="L81" s="5">
        <v>13265</v>
      </c>
      <c r="M81" s="5">
        <v>1117</v>
      </c>
      <c r="N81" s="5">
        <v>62</v>
      </c>
    </row>
    <row r="82" spans="1:14">
      <c r="A82" s="5">
        <v>1388</v>
      </c>
      <c r="B82" s="5">
        <v>4</v>
      </c>
      <c r="C82" s="5" t="s">
        <v>304</v>
      </c>
      <c r="D82" s="5" t="s">
        <v>305</v>
      </c>
      <c r="E82" s="5">
        <v>420</v>
      </c>
      <c r="F82" s="5">
        <v>21286</v>
      </c>
      <c r="G82" s="5">
        <v>118</v>
      </c>
      <c r="H82" s="5">
        <v>21168</v>
      </c>
      <c r="I82" s="5">
        <v>5890</v>
      </c>
      <c r="J82" s="5">
        <v>8095</v>
      </c>
      <c r="K82" s="5">
        <v>2918</v>
      </c>
      <c r="L82" s="5">
        <v>3916</v>
      </c>
      <c r="M82" s="5">
        <v>320</v>
      </c>
      <c r="N82" s="5">
        <v>29</v>
      </c>
    </row>
    <row r="83" spans="1:14">
      <c r="A83" s="5">
        <v>1388</v>
      </c>
      <c r="B83" s="5">
        <v>4</v>
      </c>
      <c r="C83" s="5" t="s">
        <v>306</v>
      </c>
      <c r="D83" s="5" t="s">
        <v>307</v>
      </c>
      <c r="E83" s="5">
        <v>231</v>
      </c>
      <c r="F83" s="5">
        <v>14386</v>
      </c>
      <c r="G83" s="5">
        <v>89</v>
      </c>
      <c r="H83" s="5">
        <v>14298</v>
      </c>
      <c r="I83" s="5">
        <v>3644</v>
      </c>
      <c r="J83" s="5">
        <v>5693</v>
      </c>
      <c r="K83" s="5">
        <v>2489</v>
      </c>
      <c r="L83" s="5">
        <v>2314</v>
      </c>
      <c r="M83" s="5">
        <v>145</v>
      </c>
      <c r="N83" s="5">
        <v>13</v>
      </c>
    </row>
    <row r="84" spans="1:14">
      <c r="A84" s="5">
        <v>1388</v>
      </c>
      <c r="B84" s="5">
        <v>4</v>
      </c>
      <c r="C84" s="5" t="s">
        <v>308</v>
      </c>
      <c r="D84" s="5" t="s">
        <v>309</v>
      </c>
      <c r="E84" s="5">
        <v>180</v>
      </c>
      <c r="F84" s="5">
        <v>27528</v>
      </c>
      <c r="G84" s="5">
        <v>84</v>
      </c>
      <c r="H84" s="5">
        <v>27443</v>
      </c>
      <c r="I84" s="5">
        <v>6830</v>
      </c>
      <c r="J84" s="5">
        <v>7390</v>
      </c>
      <c r="K84" s="5">
        <v>5517</v>
      </c>
      <c r="L84" s="5">
        <v>7035</v>
      </c>
      <c r="M84" s="5">
        <v>652</v>
      </c>
      <c r="N84" s="5">
        <v>20</v>
      </c>
    </row>
    <row r="85" spans="1:14">
      <c r="A85" s="5">
        <v>1388</v>
      </c>
      <c r="B85" s="5">
        <v>3</v>
      </c>
      <c r="C85" s="5" t="s">
        <v>310</v>
      </c>
      <c r="D85" s="5" t="s">
        <v>311</v>
      </c>
      <c r="E85" s="5">
        <v>679</v>
      </c>
      <c r="F85" s="5">
        <v>37566</v>
      </c>
      <c r="G85" s="5">
        <v>362</v>
      </c>
      <c r="H85" s="5">
        <v>37203</v>
      </c>
      <c r="I85" s="5">
        <v>12937</v>
      </c>
      <c r="J85" s="5">
        <v>14230</v>
      </c>
      <c r="K85" s="5">
        <v>3284</v>
      </c>
      <c r="L85" s="5">
        <v>5919</v>
      </c>
      <c r="M85" s="5">
        <v>647</v>
      </c>
      <c r="N85" s="5">
        <v>187</v>
      </c>
    </row>
    <row r="86" spans="1:14">
      <c r="A86" s="5">
        <v>1388</v>
      </c>
      <c r="B86" s="5">
        <v>4</v>
      </c>
      <c r="C86" s="5" t="s">
        <v>312</v>
      </c>
      <c r="D86" s="5" t="s">
        <v>313</v>
      </c>
      <c r="E86" s="5">
        <v>47</v>
      </c>
      <c r="F86" s="5">
        <v>2487</v>
      </c>
      <c r="G86" s="5">
        <v>53</v>
      </c>
      <c r="H86" s="5">
        <v>2435</v>
      </c>
      <c r="I86" s="5">
        <v>782</v>
      </c>
      <c r="J86" s="5">
        <v>864</v>
      </c>
      <c r="K86" s="5">
        <v>257</v>
      </c>
      <c r="L86" s="5">
        <v>471</v>
      </c>
      <c r="M86" s="5">
        <v>55</v>
      </c>
      <c r="N86" s="5">
        <v>7</v>
      </c>
    </row>
    <row r="87" spans="1:14">
      <c r="A87" s="5">
        <v>1388</v>
      </c>
      <c r="B87" s="5">
        <v>4</v>
      </c>
      <c r="C87" s="5" t="s">
        <v>314</v>
      </c>
      <c r="D87" s="5" t="s">
        <v>315</v>
      </c>
      <c r="E87" s="5">
        <v>324</v>
      </c>
      <c r="F87" s="5">
        <v>11207</v>
      </c>
      <c r="G87" s="5">
        <v>114</v>
      </c>
      <c r="H87" s="5">
        <v>11093</v>
      </c>
      <c r="I87" s="5">
        <v>4093</v>
      </c>
      <c r="J87" s="5">
        <v>4058</v>
      </c>
      <c r="K87" s="5">
        <v>903</v>
      </c>
      <c r="L87" s="5">
        <v>1791</v>
      </c>
      <c r="M87" s="5">
        <v>202</v>
      </c>
      <c r="N87" s="5">
        <v>45</v>
      </c>
    </row>
    <row r="88" spans="1:14">
      <c r="A88" s="5">
        <v>1388</v>
      </c>
      <c r="B88" s="5">
        <v>4</v>
      </c>
      <c r="C88" s="5" t="s">
        <v>316</v>
      </c>
      <c r="D88" s="5" t="s">
        <v>317</v>
      </c>
      <c r="E88" s="5">
        <v>189</v>
      </c>
      <c r="F88" s="5">
        <v>17524</v>
      </c>
      <c r="G88" s="5">
        <v>110</v>
      </c>
      <c r="H88" s="5">
        <v>17414</v>
      </c>
      <c r="I88" s="5">
        <v>6160</v>
      </c>
      <c r="J88" s="5">
        <v>7084</v>
      </c>
      <c r="K88" s="5">
        <v>1295</v>
      </c>
      <c r="L88" s="5">
        <v>2520</v>
      </c>
      <c r="M88" s="5">
        <v>240</v>
      </c>
      <c r="N88" s="5">
        <v>116</v>
      </c>
    </row>
    <row r="89" spans="1:14">
      <c r="A89" s="5">
        <v>1388</v>
      </c>
      <c r="B89" s="5">
        <v>4</v>
      </c>
      <c r="C89" s="5" t="s">
        <v>318</v>
      </c>
      <c r="D89" s="5" t="s">
        <v>319</v>
      </c>
      <c r="E89" s="5">
        <v>119</v>
      </c>
      <c r="F89" s="5">
        <v>6348</v>
      </c>
      <c r="G89" s="5">
        <v>87</v>
      </c>
      <c r="H89" s="5">
        <v>6262</v>
      </c>
      <c r="I89" s="5">
        <v>1901</v>
      </c>
      <c r="J89" s="5">
        <v>2224</v>
      </c>
      <c r="K89" s="5">
        <v>830</v>
      </c>
      <c r="L89" s="5">
        <v>1138</v>
      </c>
      <c r="M89" s="5">
        <v>150</v>
      </c>
      <c r="N89" s="5">
        <v>20</v>
      </c>
    </row>
    <row r="90" spans="1:14">
      <c r="A90" s="5">
        <v>1388</v>
      </c>
      <c r="B90" s="5">
        <v>3</v>
      </c>
      <c r="C90" s="5" t="s">
        <v>320</v>
      </c>
      <c r="D90" s="5" t="s">
        <v>321</v>
      </c>
      <c r="E90" s="5">
        <v>33</v>
      </c>
      <c r="F90" s="5">
        <v>4962</v>
      </c>
      <c r="G90" s="5">
        <v>51</v>
      </c>
      <c r="H90" s="5">
        <v>4911</v>
      </c>
      <c r="I90" s="5">
        <v>856</v>
      </c>
      <c r="J90" s="5">
        <v>2184</v>
      </c>
      <c r="K90" s="5">
        <v>1177</v>
      </c>
      <c r="L90" s="5">
        <v>636</v>
      </c>
      <c r="M90" s="5">
        <v>49</v>
      </c>
      <c r="N90" s="5">
        <v>9</v>
      </c>
    </row>
    <row r="91" spans="1:14">
      <c r="A91" s="5">
        <v>1388</v>
      </c>
      <c r="B91" s="5">
        <v>4</v>
      </c>
      <c r="C91" s="5" t="s">
        <v>322</v>
      </c>
      <c r="D91" s="5" t="s">
        <v>321</v>
      </c>
      <c r="E91" s="5">
        <v>33</v>
      </c>
      <c r="F91" s="5">
        <v>4962</v>
      </c>
      <c r="G91" s="5">
        <v>51</v>
      </c>
      <c r="H91" s="5">
        <v>4911</v>
      </c>
      <c r="I91" s="5">
        <v>856</v>
      </c>
      <c r="J91" s="5">
        <v>2184</v>
      </c>
      <c r="K91" s="5">
        <v>1177</v>
      </c>
      <c r="L91" s="5">
        <v>636</v>
      </c>
      <c r="M91" s="5">
        <v>49</v>
      </c>
      <c r="N91" s="5">
        <v>9</v>
      </c>
    </row>
    <row r="92" spans="1:14">
      <c r="A92" s="5">
        <v>1388</v>
      </c>
      <c r="B92" s="5">
        <v>2</v>
      </c>
      <c r="C92" s="5" t="s">
        <v>323</v>
      </c>
      <c r="D92" s="5" t="s">
        <v>324</v>
      </c>
      <c r="E92" s="5">
        <v>217</v>
      </c>
      <c r="F92" s="5">
        <v>24843</v>
      </c>
      <c r="G92" s="5">
        <v>229</v>
      </c>
      <c r="H92" s="5">
        <v>24614</v>
      </c>
      <c r="I92" s="5">
        <v>6301</v>
      </c>
      <c r="J92" s="5">
        <v>10520</v>
      </c>
      <c r="K92" s="5">
        <v>1952</v>
      </c>
      <c r="L92" s="5">
        <v>4120</v>
      </c>
      <c r="M92" s="5">
        <v>754</v>
      </c>
      <c r="N92" s="5">
        <v>967</v>
      </c>
    </row>
    <row r="93" spans="1:14">
      <c r="A93" s="5">
        <v>1388</v>
      </c>
      <c r="B93" s="5">
        <v>3</v>
      </c>
      <c r="C93" s="5" t="s">
        <v>325</v>
      </c>
      <c r="D93" s="5" t="s">
        <v>324</v>
      </c>
      <c r="E93" s="5">
        <v>217</v>
      </c>
      <c r="F93" s="5">
        <v>24843</v>
      </c>
      <c r="G93" s="5">
        <v>229</v>
      </c>
      <c r="H93" s="5">
        <v>24614</v>
      </c>
      <c r="I93" s="5">
        <v>6301</v>
      </c>
      <c r="J93" s="5">
        <v>10520</v>
      </c>
      <c r="K93" s="5">
        <v>1952</v>
      </c>
      <c r="L93" s="5">
        <v>4120</v>
      </c>
      <c r="M93" s="5">
        <v>754</v>
      </c>
      <c r="N93" s="5">
        <v>967</v>
      </c>
    </row>
    <row r="94" spans="1:14">
      <c r="A94" s="5">
        <v>1388</v>
      </c>
      <c r="B94" s="5">
        <v>4</v>
      </c>
      <c r="C94" s="5" t="s">
        <v>326</v>
      </c>
      <c r="D94" s="5" t="s">
        <v>324</v>
      </c>
      <c r="E94" s="5">
        <v>217</v>
      </c>
      <c r="F94" s="5">
        <v>24843</v>
      </c>
      <c r="G94" s="5">
        <v>229</v>
      </c>
      <c r="H94" s="5">
        <v>24614</v>
      </c>
      <c r="I94" s="5">
        <v>6301</v>
      </c>
      <c r="J94" s="5">
        <v>10520</v>
      </c>
      <c r="K94" s="5">
        <v>1952</v>
      </c>
      <c r="L94" s="5">
        <v>4120</v>
      </c>
      <c r="M94" s="5">
        <v>754</v>
      </c>
      <c r="N94" s="5">
        <v>967</v>
      </c>
    </row>
    <row r="95" spans="1:14">
      <c r="A95" s="5">
        <v>1388</v>
      </c>
      <c r="B95" s="5">
        <v>2</v>
      </c>
      <c r="C95" s="5" t="s">
        <v>327</v>
      </c>
      <c r="D95" s="5" t="s">
        <v>328</v>
      </c>
      <c r="E95" s="5">
        <v>1718</v>
      </c>
      <c r="F95" s="5">
        <v>85838</v>
      </c>
      <c r="G95" s="5">
        <v>768</v>
      </c>
      <c r="H95" s="5">
        <v>85070</v>
      </c>
      <c r="I95" s="5">
        <v>30286</v>
      </c>
      <c r="J95" s="5">
        <v>39315</v>
      </c>
      <c r="K95" s="5">
        <v>5970</v>
      </c>
      <c r="L95" s="5">
        <v>8730</v>
      </c>
      <c r="M95" s="5">
        <v>692</v>
      </c>
      <c r="N95" s="5">
        <v>77</v>
      </c>
    </row>
    <row r="96" spans="1:14">
      <c r="A96" s="5">
        <v>1388</v>
      </c>
      <c r="B96" s="5">
        <v>3</v>
      </c>
      <c r="C96" s="5" t="s">
        <v>329</v>
      </c>
      <c r="D96" s="5" t="s">
        <v>330</v>
      </c>
      <c r="E96" s="5">
        <v>194</v>
      </c>
      <c r="F96" s="5">
        <v>21850</v>
      </c>
      <c r="G96" s="5">
        <v>161</v>
      </c>
      <c r="H96" s="5">
        <v>21689</v>
      </c>
      <c r="I96" s="5">
        <v>7723</v>
      </c>
      <c r="J96" s="5">
        <v>10098</v>
      </c>
      <c r="K96" s="5">
        <v>1620</v>
      </c>
      <c r="L96" s="5">
        <v>2061</v>
      </c>
      <c r="M96" s="5">
        <v>173</v>
      </c>
      <c r="N96" s="5">
        <v>15</v>
      </c>
    </row>
    <row r="97" spans="1:14">
      <c r="A97" s="5">
        <v>1388</v>
      </c>
      <c r="B97" s="5">
        <v>4</v>
      </c>
      <c r="C97" s="5" t="s">
        <v>331</v>
      </c>
      <c r="D97" s="5" t="s">
        <v>332</v>
      </c>
      <c r="E97" s="5">
        <v>57</v>
      </c>
      <c r="F97" s="5">
        <v>12979</v>
      </c>
      <c r="G97" s="5">
        <v>113</v>
      </c>
      <c r="H97" s="5">
        <v>12866</v>
      </c>
      <c r="I97" s="5">
        <v>4911</v>
      </c>
      <c r="J97" s="5">
        <v>5714</v>
      </c>
      <c r="K97" s="5">
        <v>963</v>
      </c>
      <c r="L97" s="5">
        <v>1180</v>
      </c>
      <c r="M97" s="5">
        <v>91</v>
      </c>
      <c r="N97" s="5">
        <v>7</v>
      </c>
    </row>
    <row r="98" spans="1:14">
      <c r="A98" s="5">
        <v>1388</v>
      </c>
      <c r="B98" s="5">
        <v>4</v>
      </c>
      <c r="C98" s="5" t="s">
        <v>333</v>
      </c>
      <c r="D98" s="5" t="s">
        <v>334</v>
      </c>
      <c r="E98" s="5">
        <v>137</v>
      </c>
      <c r="F98" s="5">
        <v>8871</v>
      </c>
      <c r="G98" s="5">
        <v>48</v>
      </c>
      <c r="H98" s="5">
        <v>8823</v>
      </c>
      <c r="I98" s="5">
        <v>2812</v>
      </c>
      <c r="J98" s="5">
        <v>4384</v>
      </c>
      <c r="K98" s="5">
        <v>657</v>
      </c>
      <c r="L98" s="5">
        <v>881</v>
      </c>
      <c r="M98" s="5">
        <v>82</v>
      </c>
      <c r="N98" s="5">
        <v>8</v>
      </c>
    </row>
    <row r="99" spans="1:14">
      <c r="A99" s="5">
        <v>1388</v>
      </c>
      <c r="B99" s="5">
        <v>3</v>
      </c>
      <c r="C99" s="5" t="s">
        <v>335</v>
      </c>
      <c r="D99" s="5" t="s">
        <v>336</v>
      </c>
      <c r="E99" s="5">
        <v>1524</v>
      </c>
      <c r="F99" s="5">
        <v>63988</v>
      </c>
      <c r="G99" s="5">
        <v>607</v>
      </c>
      <c r="H99" s="5">
        <v>63381</v>
      </c>
      <c r="I99" s="5">
        <v>22563</v>
      </c>
      <c r="J99" s="5">
        <v>29217</v>
      </c>
      <c r="K99" s="5">
        <v>4350</v>
      </c>
      <c r="L99" s="5">
        <v>6669</v>
      </c>
      <c r="M99" s="5">
        <v>519</v>
      </c>
      <c r="N99" s="5">
        <v>63</v>
      </c>
    </row>
    <row r="100" spans="1:14">
      <c r="A100" s="5">
        <v>1388</v>
      </c>
      <c r="B100" s="5">
        <v>4</v>
      </c>
      <c r="C100" s="5" t="s">
        <v>337</v>
      </c>
      <c r="D100" s="5" t="s">
        <v>336</v>
      </c>
      <c r="E100" s="5">
        <v>1524</v>
      </c>
      <c r="F100" s="5">
        <v>63988</v>
      </c>
      <c r="G100" s="5">
        <v>607</v>
      </c>
      <c r="H100" s="5">
        <v>63381</v>
      </c>
      <c r="I100" s="5">
        <v>22563</v>
      </c>
      <c r="J100" s="5">
        <v>29217</v>
      </c>
      <c r="K100" s="5">
        <v>4350</v>
      </c>
      <c r="L100" s="5">
        <v>6669</v>
      </c>
      <c r="M100" s="5">
        <v>519</v>
      </c>
      <c r="N100" s="5">
        <v>63</v>
      </c>
    </row>
    <row r="101" spans="1:14">
      <c r="A101" s="5">
        <v>1388</v>
      </c>
      <c r="B101" s="5">
        <v>2</v>
      </c>
      <c r="C101" s="5" t="s">
        <v>338</v>
      </c>
      <c r="D101" s="5" t="s">
        <v>339</v>
      </c>
      <c r="E101" s="5">
        <v>5256</v>
      </c>
      <c r="F101" s="5">
        <v>239798</v>
      </c>
      <c r="G101" s="5">
        <v>10293</v>
      </c>
      <c r="H101" s="5">
        <v>229504</v>
      </c>
      <c r="I101" s="5">
        <v>122270</v>
      </c>
      <c r="J101" s="5">
        <v>76156</v>
      </c>
      <c r="K101" s="5">
        <v>14169</v>
      </c>
      <c r="L101" s="5">
        <v>15844</v>
      </c>
      <c r="M101" s="5">
        <v>979</v>
      </c>
      <c r="N101" s="5">
        <v>86</v>
      </c>
    </row>
    <row r="102" spans="1:14">
      <c r="A102" s="5">
        <v>1388</v>
      </c>
      <c r="B102" s="5">
        <v>3</v>
      </c>
      <c r="C102" s="5" t="s">
        <v>340</v>
      </c>
      <c r="D102" s="5" t="s">
        <v>341</v>
      </c>
      <c r="E102" s="5">
        <v>276</v>
      </c>
      <c r="F102" s="5">
        <v>21196</v>
      </c>
      <c r="G102" s="5">
        <v>448</v>
      </c>
      <c r="H102" s="5">
        <v>20748</v>
      </c>
      <c r="I102" s="5">
        <v>9148</v>
      </c>
      <c r="J102" s="5">
        <v>8701</v>
      </c>
      <c r="K102" s="5">
        <v>1262</v>
      </c>
      <c r="L102" s="5">
        <v>1538</v>
      </c>
      <c r="M102" s="5">
        <v>92</v>
      </c>
      <c r="N102" s="5">
        <v>7</v>
      </c>
    </row>
    <row r="103" spans="1:14">
      <c r="A103" s="5">
        <v>1388</v>
      </c>
      <c r="B103" s="5">
        <v>4</v>
      </c>
      <c r="C103" s="5" t="s">
        <v>342</v>
      </c>
      <c r="D103" s="5" t="s">
        <v>341</v>
      </c>
      <c r="E103" s="5">
        <v>276</v>
      </c>
      <c r="F103" s="5">
        <v>21196</v>
      </c>
      <c r="G103" s="5">
        <v>448</v>
      </c>
      <c r="H103" s="5">
        <v>20748</v>
      </c>
      <c r="I103" s="5">
        <v>9148</v>
      </c>
      <c r="J103" s="5">
        <v>8701</v>
      </c>
      <c r="K103" s="5">
        <v>1262</v>
      </c>
      <c r="L103" s="5">
        <v>1538</v>
      </c>
      <c r="M103" s="5">
        <v>92</v>
      </c>
      <c r="N103" s="5">
        <v>7</v>
      </c>
    </row>
    <row r="104" spans="1:14">
      <c r="A104" s="5">
        <v>1388</v>
      </c>
      <c r="B104" s="5">
        <v>3</v>
      </c>
      <c r="C104" s="5" t="s">
        <v>343</v>
      </c>
      <c r="D104" s="5" t="s">
        <v>344</v>
      </c>
      <c r="E104" s="5">
        <v>4980</v>
      </c>
      <c r="F104" s="5">
        <v>218602</v>
      </c>
      <c r="G104" s="5">
        <v>9845</v>
      </c>
      <c r="H104" s="5">
        <v>208756</v>
      </c>
      <c r="I104" s="5">
        <v>113121</v>
      </c>
      <c r="J104" s="5">
        <v>67455</v>
      </c>
      <c r="K104" s="5">
        <v>12907</v>
      </c>
      <c r="L104" s="5">
        <v>14306</v>
      </c>
      <c r="M104" s="5">
        <v>888</v>
      </c>
      <c r="N104" s="5">
        <v>79</v>
      </c>
    </row>
    <row r="105" spans="1:14">
      <c r="A105" s="5">
        <v>1388</v>
      </c>
      <c r="B105" s="5">
        <v>4</v>
      </c>
      <c r="C105" s="5" t="s">
        <v>345</v>
      </c>
      <c r="D105" s="5" t="s">
        <v>346</v>
      </c>
      <c r="E105" s="5">
        <v>110</v>
      </c>
      <c r="F105" s="5">
        <v>4741</v>
      </c>
      <c r="G105" s="5">
        <v>71</v>
      </c>
      <c r="H105" s="5">
        <v>4671</v>
      </c>
      <c r="I105" s="5">
        <v>2364</v>
      </c>
      <c r="J105" s="5">
        <v>1689</v>
      </c>
      <c r="K105" s="5">
        <v>265</v>
      </c>
      <c r="L105" s="5">
        <v>327</v>
      </c>
      <c r="M105" s="5">
        <v>26</v>
      </c>
      <c r="N105" s="5">
        <v>0</v>
      </c>
    </row>
    <row r="106" spans="1:14">
      <c r="A106" s="5">
        <v>1388</v>
      </c>
      <c r="B106" s="5">
        <v>4</v>
      </c>
      <c r="C106" s="5" t="s">
        <v>347</v>
      </c>
      <c r="D106" s="5" t="s">
        <v>348</v>
      </c>
      <c r="E106" s="5">
        <v>2204</v>
      </c>
      <c r="F106" s="5">
        <v>102941</v>
      </c>
      <c r="G106" s="5">
        <v>6568</v>
      </c>
      <c r="H106" s="5">
        <v>96373</v>
      </c>
      <c r="I106" s="5">
        <v>56478</v>
      </c>
      <c r="J106" s="5">
        <v>30042</v>
      </c>
      <c r="K106" s="5">
        <v>4675</v>
      </c>
      <c r="L106" s="5">
        <v>4937</v>
      </c>
      <c r="M106" s="5">
        <v>218</v>
      </c>
      <c r="N106" s="5">
        <v>22</v>
      </c>
    </row>
    <row r="107" spans="1:14">
      <c r="A107" s="5">
        <v>1388</v>
      </c>
      <c r="B107" s="5">
        <v>4</v>
      </c>
      <c r="C107" s="5" t="s">
        <v>349</v>
      </c>
      <c r="D107" s="5" t="s">
        <v>350</v>
      </c>
      <c r="E107" s="5">
        <v>76</v>
      </c>
      <c r="F107" s="5">
        <v>9542</v>
      </c>
      <c r="G107" s="5">
        <v>107</v>
      </c>
      <c r="H107" s="5">
        <v>9435</v>
      </c>
      <c r="I107" s="5">
        <v>3744</v>
      </c>
      <c r="J107" s="5">
        <v>4302</v>
      </c>
      <c r="K107" s="5">
        <v>620</v>
      </c>
      <c r="L107" s="5">
        <v>718</v>
      </c>
      <c r="M107" s="5">
        <v>48</v>
      </c>
      <c r="N107" s="5">
        <v>3</v>
      </c>
    </row>
    <row r="108" spans="1:14">
      <c r="A108" s="5">
        <v>1388</v>
      </c>
      <c r="B108" s="5">
        <v>4</v>
      </c>
      <c r="C108" s="5" t="s">
        <v>351</v>
      </c>
      <c r="D108" s="5" t="s">
        <v>352</v>
      </c>
      <c r="E108" s="5">
        <v>251</v>
      </c>
      <c r="F108" s="5">
        <v>35114</v>
      </c>
      <c r="G108" s="5">
        <v>635</v>
      </c>
      <c r="H108" s="5">
        <v>34479</v>
      </c>
      <c r="I108" s="5">
        <v>14514</v>
      </c>
      <c r="J108" s="5">
        <v>11560</v>
      </c>
      <c r="K108" s="5">
        <v>3978</v>
      </c>
      <c r="L108" s="5">
        <v>4098</v>
      </c>
      <c r="M108" s="5">
        <v>310</v>
      </c>
      <c r="N108" s="5">
        <v>19</v>
      </c>
    </row>
    <row r="109" spans="1:14">
      <c r="A109" s="5">
        <v>1388</v>
      </c>
      <c r="B109" s="5">
        <v>4</v>
      </c>
      <c r="C109" s="5" t="s">
        <v>353</v>
      </c>
      <c r="D109" s="5" t="s">
        <v>354</v>
      </c>
      <c r="E109" s="5">
        <v>855</v>
      </c>
      <c r="F109" s="5">
        <v>30253</v>
      </c>
      <c r="G109" s="5">
        <v>866</v>
      </c>
      <c r="H109" s="5">
        <v>29388</v>
      </c>
      <c r="I109" s="5">
        <v>15436</v>
      </c>
      <c r="J109" s="5">
        <v>9756</v>
      </c>
      <c r="K109" s="5">
        <v>1844</v>
      </c>
      <c r="L109" s="5">
        <v>2175</v>
      </c>
      <c r="M109" s="5">
        <v>156</v>
      </c>
      <c r="N109" s="5">
        <v>19</v>
      </c>
    </row>
    <row r="110" spans="1:14">
      <c r="A110" s="5">
        <v>1388</v>
      </c>
      <c r="B110" s="5">
        <v>4</v>
      </c>
      <c r="C110" s="5" t="s">
        <v>355</v>
      </c>
      <c r="D110" s="5" t="s">
        <v>356</v>
      </c>
      <c r="E110" s="5">
        <v>818</v>
      </c>
      <c r="F110" s="5">
        <v>16024</v>
      </c>
      <c r="G110" s="5">
        <v>984</v>
      </c>
      <c r="H110" s="5">
        <v>15040</v>
      </c>
      <c r="I110" s="5">
        <v>9588</v>
      </c>
      <c r="J110" s="5">
        <v>4202</v>
      </c>
      <c r="K110" s="5">
        <v>505</v>
      </c>
      <c r="L110" s="5">
        <v>716</v>
      </c>
      <c r="M110" s="5">
        <v>25</v>
      </c>
      <c r="N110" s="5">
        <v>4</v>
      </c>
    </row>
    <row r="111" spans="1:14">
      <c r="A111" s="5">
        <v>1388</v>
      </c>
      <c r="B111" s="5">
        <v>4</v>
      </c>
      <c r="C111" s="5" t="s">
        <v>357</v>
      </c>
      <c r="D111" s="5" t="s">
        <v>358</v>
      </c>
      <c r="E111" s="5">
        <v>667</v>
      </c>
      <c r="F111" s="5">
        <v>19986</v>
      </c>
      <c r="G111" s="5">
        <v>615</v>
      </c>
      <c r="H111" s="5">
        <v>19371</v>
      </c>
      <c r="I111" s="5">
        <v>10997</v>
      </c>
      <c r="J111" s="5">
        <v>5903</v>
      </c>
      <c r="K111" s="5">
        <v>1019</v>
      </c>
      <c r="L111" s="5">
        <v>1336</v>
      </c>
      <c r="M111" s="5">
        <v>104</v>
      </c>
      <c r="N111" s="5">
        <v>12</v>
      </c>
    </row>
    <row r="112" spans="1:14">
      <c r="A112" s="5">
        <v>1388</v>
      </c>
      <c r="B112" s="5">
        <v>2</v>
      </c>
      <c r="C112" s="5" t="s">
        <v>359</v>
      </c>
      <c r="D112" s="5" t="s">
        <v>360</v>
      </c>
      <c r="E112" s="5">
        <v>1208</v>
      </c>
      <c r="F112" s="5">
        <v>120067</v>
      </c>
      <c r="G112" s="5">
        <v>723</v>
      </c>
      <c r="H112" s="5">
        <v>119344</v>
      </c>
      <c r="I112" s="5">
        <v>37057</v>
      </c>
      <c r="J112" s="5">
        <v>54324</v>
      </c>
      <c r="K112" s="5">
        <v>13867</v>
      </c>
      <c r="L112" s="5">
        <v>12838</v>
      </c>
      <c r="M112" s="5">
        <v>1127</v>
      </c>
      <c r="N112" s="5">
        <v>132</v>
      </c>
    </row>
    <row r="113" spans="1:14">
      <c r="A113" s="5">
        <v>1388</v>
      </c>
      <c r="B113" s="5">
        <v>3</v>
      </c>
      <c r="C113" s="5" t="s">
        <v>361</v>
      </c>
      <c r="D113" s="5" t="s">
        <v>362</v>
      </c>
      <c r="E113" s="5">
        <v>425</v>
      </c>
      <c r="F113" s="5">
        <v>75668</v>
      </c>
      <c r="G113" s="5">
        <v>399</v>
      </c>
      <c r="H113" s="5">
        <v>75269</v>
      </c>
      <c r="I113" s="5">
        <v>20107</v>
      </c>
      <c r="J113" s="5">
        <v>35981</v>
      </c>
      <c r="K113" s="5">
        <v>9995</v>
      </c>
      <c r="L113" s="5">
        <v>8370</v>
      </c>
      <c r="M113" s="5">
        <v>720</v>
      </c>
      <c r="N113" s="5">
        <v>96</v>
      </c>
    </row>
    <row r="114" spans="1:14">
      <c r="A114" s="5">
        <v>1388</v>
      </c>
      <c r="B114" s="5">
        <v>4</v>
      </c>
      <c r="C114" s="5" t="s">
        <v>363</v>
      </c>
      <c r="D114" s="5" t="s">
        <v>362</v>
      </c>
      <c r="E114" s="5">
        <v>425</v>
      </c>
      <c r="F114" s="5">
        <v>75668</v>
      </c>
      <c r="G114" s="5">
        <v>399</v>
      </c>
      <c r="H114" s="5">
        <v>75269</v>
      </c>
      <c r="I114" s="5">
        <v>20107</v>
      </c>
      <c r="J114" s="5">
        <v>35981</v>
      </c>
      <c r="K114" s="5">
        <v>9995</v>
      </c>
      <c r="L114" s="5">
        <v>8370</v>
      </c>
      <c r="M114" s="5">
        <v>720</v>
      </c>
      <c r="N114" s="5">
        <v>96</v>
      </c>
    </row>
    <row r="115" spans="1:14">
      <c r="A115" s="5">
        <v>1388</v>
      </c>
      <c r="B115" s="5">
        <v>3</v>
      </c>
      <c r="C115" s="5" t="s">
        <v>364</v>
      </c>
      <c r="D115" s="5" t="s">
        <v>365</v>
      </c>
      <c r="E115" s="5">
        <v>390</v>
      </c>
      <c r="F115" s="5">
        <v>24881</v>
      </c>
      <c r="G115" s="5">
        <v>136</v>
      </c>
      <c r="H115" s="5">
        <v>24745</v>
      </c>
      <c r="I115" s="5">
        <v>9150</v>
      </c>
      <c r="J115" s="5">
        <v>10386</v>
      </c>
      <c r="K115" s="5">
        <v>2215</v>
      </c>
      <c r="L115" s="5">
        <v>2704</v>
      </c>
      <c r="M115" s="5">
        <v>263</v>
      </c>
      <c r="N115" s="5">
        <v>28</v>
      </c>
    </row>
    <row r="116" spans="1:14">
      <c r="A116" s="5">
        <v>1388</v>
      </c>
      <c r="B116" s="5">
        <v>4</v>
      </c>
      <c r="C116" s="5" t="s">
        <v>366</v>
      </c>
      <c r="D116" s="5" t="s">
        <v>365</v>
      </c>
      <c r="E116" s="5">
        <v>390</v>
      </c>
      <c r="F116" s="5">
        <v>24881</v>
      </c>
      <c r="G116" s="5">
        <v>136</v>
      </c>
      <c r="H116" s="5">
        <v>24745</v>
      </c>
      <c r="I116" s="5">
        <v>9150</v>
      </c>
      <c r="J116" s="5">
        <v>10386</v>
      </c>
      <c r="K116" s="5">
        <v>2215</v>
      </c>
      <c r="L116" s="5">
        <v>2704</v>
      </c>
      <c r="M116" s="5">
        <v>263</v>
      </c>
      <c r="N116" s="5">
        <v>28</v>
      </c>
    </row>
    <row r="117" spans="1:14">
      <c r="A117" s="5">
        <v>1388</v>
      </c>
      <c r="B117" s="5">
        <v>3</v>
      </c>
      <c r="C117" s="5" t="s">
        <v>367</v>
      </c>
      <c r="D117" s="5" t="s">
        <v>368</v>
      </c>
      <c r="E117" s="5">
        <v>393</v>
      </c>
      <c r="F117" s="5">
        <v>19519</v>
      </c>
      <c r="G117" s="5">
        <v>188</v>
      </c>
      <c r="H117" s="5">
        <v>19331</v>
      </c>
      <c r="I117" s="5">
        <v>7800</v>
      </c>
      <c r="J117" s="5">
        <v>7957</v>
      </c>
      <c r="K117" s="5">
        <v>1657</v>
      </c>
      <c r="L117" s="5">
        <v>1764</v>
      </c>
      <c r="M117" s="5">
        <v>144</v>
      </c>
      <c r="N117" s="5">
        <v>8</v>
      </c>
    </row>
    <row r="118" spans="1:14">
      <c r="A118" s="5">
        <v>1388</v>
      </c>
      <c r="B118" s="5">
        <v>4</v>
      </c>
      <c r="C118" s="5" t="s">
        <v>369</v>
      </c>
      <c r="D118" s="5" t="s">
        <v>370</v>
      </c>
      <c r="E118" s="5">
        <v>310</v>
      </c>
      <c r="F118" s="5">
        <v>17339</v>
      </c>
      <c r="G118" s="5">
        <v>182</v>
      </c>
      <c r="H118" s="5">
        <v>17157</v>
      </c>
      <c r="I118" s="5">
        <v>6944</v>
      </c>
      <c r="J118" s="5">
        <v>7000</v>
      </c>
      <c r="K118" s="5">
        <v>1509</v>
      </c>
      <c r="L118" s="5">
        <v>1558</v>
      </c>
      <c r="M118" s="5">
        <v>138</v>
      </c>
      <c r="N118" s="5">
        <v>8</v>
      </c>
    </row>
    <row r="119" spans="1:14">
      <c r="A119" s="5">
        <v>1388</v>
      </c>
      <c r="B119" s="5">
        <v>4</v>
      </c>
      <c r="C119" s="5" t="s">
        <v>371</v>
      </c>
      <c r="D119" s="5" t="s">
        <v>372</v>
      </c>
      <c r="E119" s="5">
        <v>83</v>
      </c>
      <c r="F119" s="5">
        <v>2180</v>
      </c>
      <c r="G119" s="5">
        <v>6</v>
      </c>
      <c r="H119" s="5">
        <v>2174</v>
      </c>
      <c r="I119" s="5">
        <v>856</v>
      </c>
      <c r="J119" s="5">
        <v>958</v>
      </c>
      <c r="K119" s="5">
        <v>149</v>
      </c>
      <c r="L119" s="5">
        <v>206</v>
      </c>
      <c r="M119" s="5">
        <v>6</v>
      </c>
      <c r="N119" s="5">
        <v>0</v>
      </c>
    </row>
    <row r="120" spans="1:14">
      <c r="A120" s="5">
        <v>1388</v>
      </c>
      <c r="B120" s="5">
        <v>2</v>
      </c>
      <c r="C120" s="5" t="s">
        <v>373</v>
      </c>
      <c r="D120" s="5" t="s">
        <v>374</v>
      </c>
      <c r="E120" s="5">
        <v>2665</v>
      </c>
      <c r="F120" s="5">
        <v>112196</v>
      </c>
      <c r="G120" s="5">
        <v>1198</v>
      </c>
      <c r="H120" s="5">
        <v>110998</v>
      </c>
      <c r="I120" s="5">
        <v>46669</v>
      </c>
      <c r="J120" s="5">
        <v>44674</v>
      </c>
      <c r="K120" s="5">
        <v>7746</v>
      </c>
      <c r="L120" s="5">
        <v>10877</v>
      </c>
      <c r="M120" s="5">
        <v>949</v>
      </c>
      <c r="N120" s="5">
        <v>84</v>
      </c>
    </row>
    <row r="121" spans="1:14">
      <c r="A121" s="5">
        <v>1388</v>
      </c>
      <c r="B121" s="5">
        <v>3</v>
      </c>
      <c r="C121" s="5" t="s">
        <v>375</v>
      </c>
      <c r="D121" s="5" t="s">
        <v>376</v>
      </c>
      <c r="E121" s="5">
        <v>1007</v>
      </c>
      <c r="F121" s="5">
        <v>54597</v>
      </c>
      <c r="G121" s="5">
        <v>558</v>
      </c>
      <c r="H121" s="5">
        <v>54039</v>
      </c>
      <c r="I121" s="5">
        <v>22839</v>
      </c>
      <c r="J121" s="5">
        <v>20697</v>
      </c>
      <c r="K121" s="5">
        <v>4098</v>
      </c>
      <c r="L121" s="5">
        <v>5777</v>
      </c>
      <c r="M121" s="5">
        <v>590</v>
      </c>
      <c r="N121" s="5">
        <v>39</v>
      </c>
    </row>
    <row r="122" spans="1:14">
      <c r="A122" s="5">
        <v>1388</v>
      </c>
      <c r="B122" s="5">
        <v>4</v>
      </c>
      <c r="C122" s="5" t="s">
        <v>377</v>
      </c>
      <c r="D122" s="5" t="s">
        <v>378</v>
      </c>
      <c r="E122" s="5">
        <v>641</v>
      </c>
      <c r="F122" s="5">
        <v>34837</v>
      </c>
      <c r="G122" s="5">
        <v>446</v>
      </c>
      <c r="H122" s="5">
        <v>34391</v>
      </c>
      <c r="I122" s="5">
        <v>15127</v>
      </c>
      <c r="J122" s="5">
        <v>12923</v>
      </c>
      <c r="K122" s="5">
        <v>2517</v>
      </c>
      <c r="L122" s="5">
        <v>3493</v>
      </c>
      <c r="M122" s="5">
        <v>309</v>
      </c>
      <c r="N122" s="5">
        <v>23</v>
      </c>
    </row>
    <row r="123" spans="1:14">
      <c r="A123" s="5">
        <v>1388</v>
      </c>
      <c r="B123" s="5">
        <v>4</v>
      </c>
      <c r="C123" s="5" t="s">
        <v>379</v>
      </c>
      <c r="D123" s="5" t="s">
        <v>380</v>
      </c>
      <c r="E123" s="5">
        <v>363</v>
      </c>
      <c r="F123" s="5">
        <v>19664</v>
      </c>
      <c r="G123" s="5">
        <v>113</v>
      </c>
      <c r="H123" s="5">
        <v>19552</v>
      </c>
      <c r="I123" s="5">
        <v>7688</v>
      </c>
      <c r="J123" s="5">
        <v>7729</v>
      </c>
      <c r="K123" s="5">
        <v>1574</v>
      </c>
      <c r="L123" s="5">
        <v>2265</v>
      </c>
      <c r="M123" s="5">
        <v>280</v>
      </c>
      <c r="N123" s="5">
        <v>16</v>
      </c>
    </row>
    <row r="124" spans="1:14">
      <c r="A124" s="5">
        <v>1388</v>
      </c>
      <c r="B124" s="5">
        <v>4</v>
      </c>
      <c r="C124" s="5" t="s">
        <v>381</v>
      </c>
      <c r="D124" s="5" t="s">
        <v>382</v>
      </c>
      <c r="E124" s="5">
        <v>3</v>
      </c>
      <c r="F124" s="5">
        <v>96</v>
      </c>
      <c r="G124" s="5">
        <v>0</v>
      </c>
      <c r="H124" s="5">
        <v>96</v>
      </c>
      <c r="I124" s="5">
        <v>25</v>
      </c>
      <c r="J124" s="5">
        <v>45</v>
      </c>
      <c r="K124" s="5">
        <v>7</v>
      </c>
      <c r="L124" s="5">
        <v>18</v>
      </c>
      <c r="M124" s="5">
        <v>1</v>
      </c>
      <c r="N124" s="5">
        <v>0</v>
      </c>
    </row>
    <row r="125" spans="1:14">
      <c r="A125" s="5">
        <v>1388</v>
      </c>
      <c r="B125" s="5">
        <v>3</v>
      </c>
      <c r="C125" s="5" t="s">
        <v>383</v>
      </c>
      <c r="D125" s="5" t="s">
        <v>384</v>
      </c>
      <c r="E125" s="5">
        <v>1658</v>
      </c>
      <c r="F125" s="5">
        <v>57599</v>
      </c>
      <c r="G125" s="5">
        <v>640</v>
      </c>
      <c r="H125" s="5">
        <v>56959</v>
      </c>
      <c r="I125" s="5">
        <v>23829</v>
      </c>
      <c r="J125" s="5">
        <v>23977</v>
      </c>
      <c r="K125" s="5">
        <v>3648</v>
      </c>
      <c r="L125" s="5">
        <v>5101</v>
      </c>
      <c r="M125" s="5">
        <v>359</v>
      </c>
      <c r="N125" s="5">
        <v>45</v>
      </c>
    </row>
    <row r="126" spans="1:14">
      <c r="A126" s="5">
        <v>1388</v>
      </c>
      <c r="B126" s="5">
        <v>4</v>
      </c>
      <c r="C126" s="5" t="s">
        <v>385</v>
      </c>
      <c r="D126" s="5" t="s">
        <v>386</v>
      </c>
      <c r="E126" s="5">
        <v>136</v>
      </c>
      <c r="F126" s="5">
        <v>3187</v>
      </c>
      <c r="G126" s="5">
        <v>19</v>
      </c>
      <c r="H126" s="5">
        <v>3169</v>
      </c>
      <c r="I126" s="5">
        <v>1403</v>
      </c>
      <c r="J126" s="5">
        <v>1366</v>
      </c>
      <c r="K126" s="5">
        <v>162</v>
      </c>
      <c r="L126" s="5">
        <v>214</v>
      </c>
      <c r="M126" s="5">
        <v>17</v>
      </c>
      <c r="N126" s="5">
        <v>7</v>
      </c>
    </row>
    <row r="127" spans="1:14">
      <c r="A127" s="5">
        <v>1388</v>
      </c>
      <c r="B127" s="5">
        <v>4</v>
      </c>
      <c r="C127" s="5" t="s">
        <v>387</v>
      </c>
      <c r="D127" s="5" t="s">
        <v>388</v>
      </c>
      <c r="E127" s="5">
        <v>567</v>
      </c>
      <c r="F127" s="5">
        <v>14682</v>
      </c>
      <c r="G127" s="5">
        <v>64</v>
      </c>
      <c r="H127" s="5">
        <v>14618</v>
      </c>
      <c r="I127" s="5">
        <v>6139</v>
      </c>
      <c r="J127" s="5">
        <v>6367</v>
      </c>
      <c r="K127" s="5">
        <v>845</v>
      </c>
      <c r="L127" s="5">
        <v>1197</v>
      </c>
      <c r="M127" s="5">
        <v>65</v>
      </c>
      <c r="N127" s="5">
        <v>5</v>
      </c>
    </row>
    <row r="128" spans="1:14">
      <c r="A128" s="5">
        <v>1388</v>
      </c>
      <c r="B128" s="5">
        <v>4</v>
      </c>
      <c r="C128" s="5" t="s">
        <v>389</v>
      </c>
      <c r="D128" s="5" t="s">
        <v>390</v>
      </c>
      <c r="E128" s="5">
        <v>154</v>
      </c>
      <c r="F128" s="5">
        <v>7412</v>
      </c>
      <c r="G128" s="5">
        <v>58</v>
      </c>
      <c r="H128" s="5">
        <v>7354</v>
      </c>
      <c r="I128" s="5">
        <v>2783</v>
      </c>
      <c r="J128" s="5">
        <v>3431</v>
      </c>
      <c r="K128" s="5">
        <v>438</v>
      </c>
      <c r="L128" s="5">
        <v>653</v>
      </c>
      <c r="M128" s="5">
        <v>42</v>
      </c>
      <c r="N128" s="5">
        <v>7</v>
      </c>
    </row>
    <row r="129" spans="1:14">
      <c r="A129" s="5">
        <v>1388</v>
      </c>
      <c r="B129" s="5">
        <v>4</v>
      </c>
      <c r="C129" s="5" t="s">
        <v>391</v>
      </c>
      <c r="D129" s="5" t="s">
        <v>392</v>
      </c>
      <c r="E129" s="5">
        <v>801</v>
      </c>
      <c r="F129" s="5">
        <v>32318</v>
      </c>
      <c r="G129" s="5">
        <v>499</v>
      </c>
      <c r="H129" s="5">
        <v>31819</v>
      </c>
      <c r="I129" s="5">
        <v>13504</v>
      </c>
      <c r="J129" s="5">
        <v>12812</v>
      </c>
      <c r="K129" s="5">
        <v>2203</v>
      </c>
      <c r="L129" s="5">
        <v>3038</v>
      </c>
      <c r="M129" s="5">
        <v>236</v>
      </c>
      <c r="N129" s="5">
        <v>26</v>
      </c>
    </row>
    <row r="130" spans="1:14">
      <c r="A130" s="5">
        <v>1388</v>
      </c>
      <c r="B130" s="5">
        <v>2</v>
      </c>
      <c r="C130" s="5" t="s">
        <v>393</v>
      </c>
      <c r="D130" s="5" t="s">
        <v>394</v>
      </c>
      <c r="E130" s="5">
        <v>525</v>
      </c>
      <c r="F130" s="5">
        <v>31335</v>
      </c>
      <c r="G130" s="5">
        <v>111</v>
      </c>
      <c r="H130" s="5">
        <v>31224</v>
      </c>
      <c r="I130" s="5">
        <v>7063</v>
      </c>
      <c r="J130" s="5">
        <v>14352</v>
      </c>
      <c r="K130" s="5">
        <v>3778</v>
      </c>
      <c r="L130" s="5">
        <v>5531</v>
      </c>
      <c r="M130" s="5">
        <v>465</v>
      </c>
      <c r="N130" s="5">
        <v>35</v>
      </c>
    </row>
    <row r="131" spans="1:14">
      <c r="A131" s="5">
        <v>1388</v>
      </c>
      <c r="B131" s="5">
        <v>3</v>
      </c>
      <c r="C131" s="5" t="s">
        <v>395</v>
      </c>
      <c r="D131" s="5" t="s">
        <v>396</v>
      </c>
      <c r="E131" s="5">
        <v>153</v>
      </c>
      <c r="F131" s="5">
        <v>7282</v>
      </c>
      <c r="G131" s="5">
        <v>35</v>
      </c>
      <c r="H131" s="5">
        <v>7247</v>
      </c>
      <c r="I131" s="5">
        <v>1525</v>
      </c>
      <c r="J131" s="5">
        <v>3320</v>
      </c>
      <c r="K131" s="5">
        <v>931</v>
      </c>
      <c r="L131" s="5">
        <v>1380</v>
      </c>
      <c r="M131" s="5">
        <v>87</v>
      </c>
      <c r="N131" s="5">
        <v>5</v>
      </c>
    </row>
    <row r="132" spans="1:14">
      <c r="A132" s="5">
        <v>1388</v>
      </c>
      <c r="B132" s="5">
        <v>4</v>
      </c>
      <c r="C132" s="5" t="s">
        <v>397</v>
      </c>
      <c r="D132" s="5" t="s">
        <v>396</v>
      </c>
      <c r="E132" s="5">
        <v>153</v>
      </c>
      <c r="F132" s="5">
        <v>7282</v>
      </c>
      <c r="G132" s="5">
        <v>35</v>
      </c>
      <c r="H132" s="5">
        <v>7247</v>
      </c>
      <c r="I132" s="5">
        <v>1525</v>
      </c>
      <c r="J132" s="5">
        <v>3320</v>
      </c>
      <c r="K132" s="5">
        <v>931</v>
      </c>
      <c r="L132" s="5">
        <v>1380</v>
      </c>
      <c r="M132" s="5">
        <v>87</v>
      </c>
      <c r="N132" s="5">
        <v>5</v>
      </c>
    </row>
    <row r="133" spans="1:14">
      <c r="A133" s="5">
        <v>1388</v>
      </c>
      <c r="B133" s="5">
        <v>3</v>
      </c>
      <c r="C133" s="5" t="s">
        <v>398</v>
      </c>
      <c r="D133" s="5" t="s">
        <v>399</v>
      </c>
      <c r="E133" s="5">
        <v>82</v>
      </c>
      <c r="F133" s="5">
        <v>5435</v>
      </c>
      <c r="G133" s="5">
        <v>7</v>
      </c>
      <c r="H133" s="5">
        <v>5428</v>
      </c>
      <c r="I133" s="5">
        <v>1228</v>
      </c>
      <c r="J133" s="5">
        <v>2362</v>
      </c>
      <c r="K133" s="5">
        <v>785</v>
      </c>
      <c r="L133" s="5">
        <v>975</v>
      </c>
      <c r="M133" s="5">
        <v>77</v>
      </c>
      <c r="N133" s="5">
        <v>1</v>
      </c>
    </row>
    <row r="134" spans="1:14">
      <c r="A134" s="5">
        <v>1388</v>
      </c>
      <c r="B134" s="5">
        <v>4</v>
      </c>
      <c r="C134" s="5" t="s">
        <v>400</v>
      </c>
      <c r="D134" s="5" t="s">
        <v>399</v>
      </c>
      <c r="E134" s="5">
        <v>82</v>
      </c>
      <c r="F134" s="5">
        <v>5435</v>
      </c>
      <c r="G134" s="5">
        <v>7</v>
      </c>
      <c r="H134" s="5">
        <v>5428</v>
      </c>
      <c r="I134" s="5">
        <v>1228</v>
      </c>
      <c r="J134" s="5">
        <v>2362</v>
      </c>
      <c r="K134" s="5">
        <v>785</v>
      </c>
      <c r="L134" s="5">
        <v>975</v>
      </c>
      <c r="M134" s="5">
        <v>77</v>
      </c>
      <c r="N134" s="5">
        <v>1</v>
      </c>
    </row>
    <row r="135" spans="1:14">
      <c r="A135" s="5">
        <v>1388</v>
      </c>
      <c r="B135" s="5">
        <v>3</v>
      </c>
      <c r="C135" s="5" t="s">
        <v>401</v>
      </c>
      <c r="D135" s="5" t="s">
        <v>402</v>
      </c>
      <c r="E135" s="5">
        <v>61</v>
      </c>
      <c r="F135" s="5">
        <v>5670</v>
      </c>
      <c r="G135" s="5">
        <v>16</v>
      </c>
      <c r="H135" s="5">
        <v>5654</v>
      </c>
      <c r="I135" s="5">
        <v>1339</v>
      </c>
      <c r="J135" s="5">
        <v>2554</v>
      </c>
      <c r="K135" s="5">
        <v>578</v>
      </c>
      <c r="L135" s="5">
        <v>1065</v>
      </c>
      <c r="M135" s="5">
        <v>109</v>
      </c>
      <c r="N135" s="5">
        <v>10</v>
      </c>
    </row>
    <row r="136" spans="1:14">
      <c r="A136" s="5">
        <v>1388</v>
      </c>
      <c r="B136" s="5">
        <v>4</v>
      </c>
      <c r="C136" s="5" t="s">
        <v>403</v>
      </c>
      <c r="D136" s="5" t="s">
        <v>402</v>
      </c>
      <c r="E136" s="5">
        <v>61</v>
      </c>
      <c r="F136" s="5">
        <v>5670</v>
      </c>
      <c r="G136" s="5">
        <v>16</v>
      </c>
      <c r="H136" s="5">
        <v>5654</v>
      </c>
      <c r="I136" s="5">
        <v>1339</v>
      </c>
      <c r="J136" s="5">
        <v>2554</v>
      </c>
      <c r="K136" s="5">
        <v>578</v>
      </c>
      <c r="L136" s="5">
        <v>1065</v>
      </c>
      <c r="M136" s="5">
        <v>109</v>
      </c>
      <c r="N136" s="5">
        <v>10</v>
      </c>
    </row>
    <row r="137" spans="1:14">
      <c r="A137" s="5">
        <v>1388</v>
      </c>
      <c r="B137" s="5">
        <v>3</v>
      </c>
      <c r="C137" s="5" t="s">
        <v>404</v>
      </c>
      <c r="D137" s="5" t="s">
        <v>405</v>
      </c>
      <c r="E137" s="5">
        <v>58</v>
      </c>
      <c r="F137" s="5">
        <v>4737</v>
      </c>
      <c r="G137" s="5">
        <v>18</v>
      </c>
      <c r="H137" s="5">
        <v>4719</v>
      </c>
      <c r="I137" s="5">
        <v>963</v>
      </c>
      <c r="J137" s="5">
        <v>2299</v>
      </c>
      <c r="K137" s="5">
        <v>611</v>
      </c>
      <c r="L137" s="5">
        <v>780</v>
      </c>
      <c r="M137" s="5">
        <v>63</v>
      </c>
      <c r="N137" s="5">
        <v>3</v>
      </c>
    </row>
    <row r="138" spans="1:14">
      <c r="A138" s="5">
        <v>1388</v>
      </c>
      <c r="B138" s="5">
        <v>4</v>
      </c>
      <c r="C138" s="5" t="s">
        <v>406</v>
      </c>
      <c r="D138" s="5" t="s">
        <v>405</v>
      </c>
      <c r="E138" s="5">
        <v>58</v>
      </c>
      <c r="F138" s="5">
        <v>4737</v>
      </c>
      <c r="G138" s="5">
        <v>18</v>
      </c>
      <c r="H138" s="5">
        <v>4719</v>
      </c>
      <c r="I138" s="5">
        <v>963</v>
      </c>
      <c r="J138" s="5">
        <v>2299</v>
      </c>
      <c r="K138" s="5">
        <v>611</v>
      </c>
      <c r="L138" s="5">
        <v>780</v>
      </c>
      <c r="M138" s="5">
        <v>63</v>
      </c>
      <c r="N138" s="5">
        <v>3</v>
      </c>
    </row>
    <row r="139" spans="1:14">
      <c r="A139" s="5">
        <v>1388</v>
      </c>
      <c r="B139" s="5">
        <v>3</v>
      </c>
      <c r="C139" s="5" t="s">
        <v>407</v>
      </c>
      <c r="D139" s="5" t="s">
        <v>408</v>
      </c>
      <c r="E139" s="5">
        <v>126</v>
      </c>
      <c r="F139" s="5">
        <v>6499</v>
      </c>
      <c r="G139" s="5">
        <v>24</v>
      </c>
      <c r="H139" s="5">
        <v>6475</v>
      </c>
      <c r="I139" s="5">
        <v>1682</v>
      </c>
      <c r="J139" s="5">
        <v>3159</v>
      </c>
      <c r="K139" s="5">
        <v>638</v>
      </c>
      <c r="L139" s="5">
        <v>952</v>
      </c>
      <c r="M139" s="5">
        <v>36</v>
      </c>
      <c r="N139" s="5">
        <v>9</v>
      </c>
    </row>
    <row r="140" spans="1:14">
      <c r="A140" s="5">
        <v>1388</v>
      </c>
      <c r="B140" s="5">
        <v>4</v>
      </c>
      <c r="C140" s="5" t="s">
        <v>409</v>
      </c>
      <c r="D140" s="5" t="s">
        <v>410</v>
      </c>
      <c r="E140" s="5">
        <v>103</v>
      </c>
      <c r="F140" s="5">
        <v>5752</v>
      </c>
      <c r="G140" s="5">
        <v>24</v>
      </c>
      <c r="H140" s="5">
        <v>5728</v>
      </c>
      <c r="I140" s="5">
        <v>1549</v>
      </c>
      <c r="J140" s="5">
        <v>2820</v>
      </c>
      <c r="K140" s="5">
        <v>542</v>
      </c>
      <c r="L140" s="5">
        <v>776</v>
      </c>
      <c r="M140" s="5">
        <v>33</v>
      </c>
      <c r="N140" s="5">
        <v>8</v>
      </c>
    </row>
    <row r="141" spans="1:14">
      <c r="A141" s="5">
        <v>1388</v>
      </c>
      <c r="B141" s="5">
        <v>4</v>
      </c>
      <c r="C141" s="5" t="s">
        <v>411</v>
      </c>
      <c r="D141" s="5" t="s">
        <v>412</v>
      </c>
      <c r="E141" s="5">
        <v>23</v>
      </c>
      <c r="F141" s="5">
        <v>747</v>
      </c>
      <c r="G141" s="5">
        <v>0</v>
      </c>
      <c r="H141" s="5">
        <v>747</v>
      </c>
      <c r="I141" s="5">
        <v>133</v>
      </c>
      <c r="J141" s="5">
        <v>339</v>
      </c>
      <c r="K141" s="5">
        <v>96</v>
      </c>
      <c r="L141" s="5">
        <v>175</v>
      </c>
      <c r="M141" s="5">
        <v>3</v>
      </c>
      <c r="N141" s="5">
        <v>1</v>
      </c>
    </row>
    <row r="142" spans="1:14">
      <c r="A142" s="5">
        <v>1388</v>
      </c>
      <c r="B142" s="5">
        <v>3</v>
      </c>
      <c r="C142" s="5" t="s">
        <v>413</v>
      </c>
      <c r="D142" s="5" t="s">
        <v>414</v>
      </c>
      <c r="E142" s="5">
        <v>17</v>
      </c>
      <c r="F142" s="5">
        <v>610</v>
      </c>
      <c r="G142" s="5">
        <v>7</v>
      </c>
      <c r="H142" s="5">
        <v>603</v>
      </c>
      <c r="I142" s="5">
        <v>126</v>
      </c>
      <c r="J142" s="5">
        <v>228</v>
      </c>
      <c r="K142" s="5">
        <v>112</v>
      </c>
      <c r="L142" s="5">
        <v>119</v>
      </c>
      <c r="M142" s="5">
        <v>12</v>
      </c>
      <c r="N142" s="5">
        <v>7</v>
      </c>
    </row>
    <row r="143" spans="1:14">
      <c r="A143" s="5">
        <v>1388</v>
      </c>
      <c r="B143" s="5">
        <v>4</v>
      </c>
      <c r="C143" s="5" t="s">
        <v>415</v>
      </c>
      <c r="D143" s="5" t="s">
        <v>414</v>
      </c>
      <c r="E143" s="5">
        <v>17</v>
      </c>
      <c r="F143" s="5">
        <v>610</v>
      </c>
      <c r="G143" s="5">
        <v>7</v>
      </c>
      <c r="H143" s="5">
        <v>603</v>
      </c>
      <c r="I143" s="5">
        <v>126</v>
      </c>
      <c r="J143" s="5">
        <v>228</v>
      </c>
      <c r="K143" s="5">
        <v>112</v>
      </c>
      <c r="L143" s="5">
        <v>119</v>
      </c>
      <c r="M143" s="5">
        <v>12</v>
      </c>
      <c r="N143" s="5">
        <v>7</v>
      </c>
    </row>
    <row r="144" spans="1:14">
      <c r="A144" s="5">
        <v>1388</v>
      </c>
      <c r="B144" s="5">
        <v>7</v>
      </c>
      <c r="C144" s="5" t="s">
        <v>416</v>
      </c>
      <c r="D144" s="5" t="s">
        <v>417</v>
      </c>
      <c r="E144" s="5">
        <v>29</v>
      </c>
      <c r="F144" s="5">
        <v>1101</v>
      </c>
      <c r="G144" s="5">
        <v>4</v>
      </c>
      <c r="H144" s="5">
        <v>1097</v>
      </c>
      <c r="I144" s="5">
        <v>200</v>
      </c>
      <c r="J144" s="5">
        <v>430</v>
      </c>
      <c r="K144" s="5">
        <v>125</v>
      </c>
      <c r="L144" s="5">
        <v>262</v>
      </c>
      <c r="M144" s="5">
        <v>81</v>
      </c>
      <c r="N144" s="5">
        <v>0</v>
      </c>
    </row>
    <row r="145" spans="1:14">
      <c r="A145" s="5">
        <v>1388</v>
      </c>
      <c r="B145" s="5">
        <v>9</v>
      </c>
      <c r="C145" s="5" t="s">
        <v>418</v>
      </c>
      <c r="D145" s="5" t="s">
        <v>417</v>
      </c>
      <c r="E145" s="5">
        <v>29</v>
      </c>
      <c r="F145" s="5">
        <v>1101</v>
      </c>
      <c r="G145" s="5">
        <v>4</v>
      </c>
      <c r="H145" s="5">
        <v>1097</v>
      </c>
      <c r="I145" s="5">
        <v>200</v>
      </c>
      <c r="J145" s="5">
        <v>430</v>
      </c>
      <c r="K145" s="5">
        <v>125</v>
      </c>
      <c r="L145" s="5">
        <v>262</v>
      </c>
      <c r="M145" s="5">
        <v>81</v>
      </c>
      <c r="N145" s="5">
        <v>0</v>
      </c>
    </row>
    <row r="146" spans="1:14">
      <c r="A146" s="5">
        <v>1388</v>
      </c>
      <c r="B146" s="5">
        <v>2</v>
      </c>
      <c r="C146" s="5" t="s">
        <v>419</v>
      </c>
      <c r="D146" s="5" t="s">
        <v>420</v>
      </c>
      <c r="E146" s="5">
        <v>1110</v>
      </c>
      <c r="F146" s="5">
        <v>82193</v>
      </c>
      <c r="G146" s="5">
        <v>712</v>
      </c>
      <c r="H146" s="5">
        <v>81481</v>
      </c>
      <c r="I146" s="5">
        <v>24156</v>
      </c>
      <c r="J146" s="5">
        <v>38129</v>
      </c>
      <c r="K146" s="5">
        <v>7654</v>
      </c>
      <c r="L146" s="5">
        <v>10613</v>
      </c>
      <c r="M146" s="5">
        <v>872</v>
      </c>
      <c r="N146" s="5">
        <v>57</v>
      </c>
    </row>
    <row r="147" spans="1:14">
      <c r="A147" s="5">
        <v>1388</v>
      </c>
      <c r="B147" s="5">
        <v>3</v>
      </c>
      <c r="C147" s="5" t="s">
        <v>421</v>
      </c>
      <c r="D147" s="5" t="s">
        <v>422</v>
      </c>
      <c r="E147" s="5">
        <v>307</v>
      </c>
      <c r="F147" s="5">
        <v>24739</v>
      </c>
      <c r="G147" s="5">
        <v>131</v>
      </c>
      <c r="H147" s="5">
        <v>24608</v>
      </c>
      <c r="I147" s="5">
        <v>5423</v>
      </c>
      <c r="J147" s="5">
        <v>11447</v>
      </c>
      <c r="K147" s="5">
        <v>3049</v>
      </c>
      <c r="L147" s="5">
        <v>4220</v>
      </c>
      <c r="M147" s="5">
        <v>443</v>
      </c>
      <c r="N147" s="5">
        <v>26</v>
      </c>
    </row>
    <row r="148" spans="1:14">
      <c r="A148" s="5">
        <v>1388</v>
      </c>
      <c r="B148" s="5">
        <v>4</v>
      </c>
      <c r="C148" s="5" t="s">
        <v>423</v>
      </c>
      <c r="D148" s="5" t="s">
        <v>422</v>
      </c>
      <c r="E148" s="5">
        <v>307</v>
      </c>
      <c r="F148" s="5">
        <v>24739</v>
      </c>
      <c r="G148" s="5">
        <v>131</v>
      </c>
      <c r="H148" s="5">
        <v>24608</v>
      </c>
      <c r="I148" s="5">
        <v>5423</v>
      </c>
      <c r="J148" s="5">
        <v>11447</v>
      </c>
      <c r="K148" s="5">
        <v>3049</v>
      </c>
      <c r="L148" s="5">
        <v>4220</v>
      </c>
      <c r="M148" s="5">
        <v>443</v>
      </c>
      <c r="N148" s="5">
        <v>26</v>
      </c>
    </row>
    <row r="149" spans="1:14">
      <c r="A149" s="5">
        <v>1388</v>
      </c>
      <c r="B149" s="5">
        <v>3</v>
      </c>
      <c r="C149" s="5" t="s">
        <v>424</v>
      </c>
      <c r="D149" s="5" t="s">
        <v>425</v>
      </c>
      <c r="E149" s="5">
        <v>32</v>
      </c>
      <c r="F149" s="5">
        <v>4810</v>
      </c>
      <c r="G149" s="5">
        <v>27</v>
      </c>
      <c r="H149" s="5">
        <v>4783</v>
      </c>
      <c r="I149" s="5">
        <v>1713</v>
      </c>
      <c r="J149" s="5">
        <v>2040</v>
      </c>
      <c r="K149" s="5">
        <v>417</v>
      </c>
      <c r="L149" s="5">
        <v>562</v>
      </c>
      <c r="M149" s="5">
        <v>40</v>
      </c>
      <c r="N149" s="5">
        <v>11</v>
      </c>
    </row>
    <row r="150" spans="1:14">
      <c r="A150" s="5">
        <v>1388</v>
      </c>
      <c r="B150" s="5">
        <v>4</v>
      </c>
      <c r="C150" s="5" t="s">
        <v>426</v>
      </c>
      <c r="D150" s="5" t="s">
        <v>425</v>
      </c>
      <c r="E150" s="5">
        <v>32</v>
      </c>
      <c r="F150" s="5">
        <v>4810</v>
      </c>
      <c r="G150" s="5">
        <v>27</v>
      </c>
      <c r="H150" s="5">
        <v>4783</v>
      </c>
      <c r="I150" s="5">
        <v>1713</v>
      </c>
      <c r="J150" s="5">
        <v>2040</v>
      </c>
      <c r="K150" s="5">
        <v>417</v>
      </c>
      <c r="L150" s="5">
        <v>562</v>
      </c>
      <c r="M150" s="5">
        <v>40</v>
      </c>
      <c r="N150" s="5">
        <v>11</v>
      </c>
    </row>
    <row r="151" spans="1:14">
      <c r="A151" s="5">
        <v>1388</v>
      </c>
      <c r="B151" s="5">
        <v>3</v>
      </c>
      <c r="C151" s="5" t="s">
        <v>427</v>
      </c>
      <c r="D151" s="5" t="s">
        <v>428</v>
      </c>
      <c r="E151" s="5">
        <v>262</v>
      </c>
      <c r="F151" s="5">
        <v>13458</v>
      </c>
      <c r="G151" s="5">
        <v>67</v>
      </c>
      <c r="H151" s="5">
        <v>13391</v>
      </c>
      <c r="I151" s="5">
        <v>4152</v>
      </c>
      <c r="J151" s="5">
        <v>6355</v>
      </c>
      <c r="K151" s="5">
        <v>1217</v>
      </c>
      <c r="L151" s="5">
        <v>1583</v>
      </c>
      <c r="M151" s="5">
        <v>83</v>
      </c>
      <c r="N151" s="5">
        <v>2</v>
      </c>
    </row>
    <row r="152" spans="1:14">
      <c r="A152" s="5">
        <v>1388</v>
      </c>
      <c r="B152" s="5">
        <v>14</v>
      </c>
      <c r="C152" s="5" t="s">
        <v>429</v>
      </c>
      <c r="D152" s="5" t="s">
        <v>430</v>
      </c>
      <c r="E152" s="5">
        <v>262</v>
      </c>
      <c r="F152" s="5">
        <v>13458</v>
      </c>
      <c r="G152" s="5">
        <v>67</v>
      </c>
      <c r="H152" s="5">
        <v>13391</v>
      </c>
      <c r="I152" s="5">
        <v>4152</v>
      </c>
      <c r="J152" s="5">
        <v>6355</v>
      </c>
      <c r="K152" s="5">
        <v>1217</v>
      </c>
      <c r="L152" s="5">
        <v>1583</v>
      </c>
      <c r="M152" s="5">
        <v>83</v>
      </c>
      <c r="N152" s="5">
        <v>2</v>
      </c>
    </row>
    <row r="153" spans="1:14">
      <c r="A153" s="5">
        <v>1388</v>
      </c>
      <c r="B153" s="5">
        <v>3</v>
      </c>
      <c r="C153" s="5" t="s">
        <v>431</v>
      </c>
      <c r="D153" s="5" t="s">
        <v>432</v>
      </c>
      <c r="E153" s="5">
        <v>113</v>
      </c>
      <c r="F153" s="5">
        <v>7644</v>
      </c>
      <c r="G153" s="5">
        <v>54</v>
      </c>
      <c r="H153" s="5">
        <v>7590</v>
      </c>
      <c r="I153" s="5">
        <v>2246</v>
      </c>
      <c r="J153" s="5">
        <v>3712</v>
      </c>
      <c r="K153" s="5">
        <v>616</v>
      </c>
      <c r="L153" s="5">
        <v>947</v>
      </c>
      <c r="M153" s="5">
        <v>65</v>
      </c>
      <c r="N153" s="5">
        <v>5</v>
      </c>
    </row>
    <row r="154" spans="1:14">
      <c r="A154" s="5">
        <v>1388</v>
      </c>
      <c r="B154" s="5">
        <v>4</v>
      </c>
      <c r="C154" s="5" t="s">
        <v>433</v>
      </c>
      <c r="D154" s="5" t="s">
        <v>432</v>
      </c>
      <c r="E154" s="5">
        <v>113</v>
      </c>
      <c r="F154" s="5">
        <v>7644</v>
      </c>
      <c r="G154" s="5">
        <v>54</v>
      </c>
      <c r="H154" s="5">
        <v>7590</v>
      </c>
      <c r="I154" s="5">
        <v>2246</v>
      </c>
      <c r="J154" s="5">
        <v>3712</v>
      </c>
      <c r="K154" s="5">
        <v>616</v>
      </c>
      <c r="L154" s="5">
        <v>947</v>
      </c>
      <c r="M154" s="5">
        <v>65</v>
      </c>
      <c r="N154" s="5">
        <v>5</v>
      </c>
    </row>
    <row r="155" spans="1:14">
      <c r="A155" s="5">
        <v>1388</v>
      </c>
      <c r="B155" s="5">
        <v>3</v>
      </c>
      <c r="C155" s="5" t="s">
        <v>434</v>
      </c>
      <c r="D155" s="5" t="s">
        <v>435</v>
      </c>
      <c r="E155" s="5">
        <v>350</v>
      </c>
      <c r="F155" s="5">
        <v>27164</v>
      </c>
      <c r="G155" s="5">
        <v>419</v>
      </c>
      <c r="H155" s="5">
        <v>26745</v>
      </c>
      <c r="I155" s="5">
        <v>9544</v>
      </c>
      <c r="J155" s="5">
        <v>12246</v>
      </c>
      <c r="K155" s="5">
        <v>1961</v>
      </c>
      <c r="L155" s="5">
        <v>2777</v>
      </c>
      <c r="M155" s="5">
        <v>203</v>
      </c>
      <c r="N155" s="5">
        <v>13</v>
      </c>
    </row>
    <row r="156" spans="1:14">
      <c r="A156" s="5">
        <v>1388</v>
      </c>
      <c r="B156" s="5">
        <v>4</v>
      </c>
      <c r="C156" s="5" t="s">
        <v>436</v>
      </c>
      <c r="D156" s="5" t="s">
        <v>435</v>
      </c>
      <c r="E156" s="5">
        <v>350</v>
      </c>
      <c r="F156" s="5">
        <v>27164</v>
      </c>
      <c r="G156" s="5">
        <v>419</v>
      </c>
      <c r="H156" s="5">
        <v>26745</v>
      </c>
      <c r="I156" s="5">
        <v>9544</v>
      </c>
      <c r="J156" s="5">
        <v>12246</v>
      </c>
      <c r="K156" s="5">
        <v>1961</v>
      </c>
      <c r="L156" s="5">
        <v>2777</v>
      </c>
      <c r="M156" s="5">
        <v>203</v>
      </c>
      <c r="N156" s="5">
        <v>13</v>
      </c>
    </row>
    <row r="157" spans="1:14">
      <c r="A157" s="5">
        <v>1388</v>
      </c>
      <c r="B157" s="5">
        <v>3</v>
      </c>
      <c r="C157" s="5" t="s">
        <v>437</v>
      </c>
      <c r="D157" s="5" t="s">
        <v>438</v>
      </c>
      <c r="E157" s="5">
        <v>47</v>
      </c>
      <c r="F157" s="5">
        <v>4379</v>
      </c>
      <c r="G157" s="5">
        <v>14</v>
      </c>
      <c r="H157" s="5">
        <v>4365</v>
      </c>
      <c r="I157" s="5">
        <v>1079</v>
      </c>
      <c r="J157" s="5">
        <v>2329</v>
      </c>
      <c r="K157" s="5">
        <v>394</v>
      </c>
      <c r="L157" s="5">
        <v>525</v>
      </c>
      <c r="M157" s="5">
        <v>38</v>
      </c>
      <c r="N157" s="5">
        <v>0</v>
      </c>
    </row>
    <row r="158" spans="1:14">
      <c r="A158" s="5">
        <v>1388</v>
      </c>
      <c r="B158" s="5">
        <v>4</v>
      </c>
      <c r="C158" s="5" t="s">
        <v>439</v>
      </c>
      <c r="D158" s="5" t="s">
        <v>438</v>
      </c>
      <c r="E158" s="5">
        <v>47</v>
      </c>
      <c r="F158" s="5">
        <v>4379</v>
      </c>
      <c r="G158" s="5">
        <v>14</v>
      </c>
      <c r="H158" s="5">
        <v>4365</v>
      </c>
      <c r="I158" s="5">
        <v>1079</v>
      </c>
      <c r="J158" s="5">
        <v>2329</v>
      </c>
      <c r="K158" s="5">
        <v>394</v>
      </c>
      <c r="L158" s="5">
        <v>525</v>
      </c>
      <c r="M158" s="5">
        <v>38</v>
      </c>
      <c r="N158" s="5">
        <v>0</v>
      </c>
    </row>
    <row r="159" spans="1:14">
      <c r="A159" s="5">
        <v>1388</v>
      </c>
      <c r="B159" s="5">
        <v>2</v>
      </c>
      <c r="C159" s="5" t="s">
        <v>440</v>
      </c>
      <c r="D159" s="5" t="s">
        <v>441</v>
      </c>
      <c r="E159" s="5">
        <v>1726</v>
      </c>
      <c r="F159" s="5">
        <v>98188</v>
      </c>
      <c r="G159" s="5">
        <v>465</v>
      </c>
      <c r="H159" s="5">
        <v>97723</v>
      </c>
      <c r="I159" s="5">
        <v>31852</v>
      </c>
      <c r="J159" s="5">
        <v>41300</v>
      </c>
      <c r="K159" s="5">
        <v>10496</v>
      </c>
      <c r="L159" s="5">
        <v>12593</v>
      </c>
      <c r="M159" s="5">
        <v>1402</v>
      </c>
      <c r="N159" s="5">
        <v>80</v>
      </c>
    </row>
    <row r="160" spans="1:14">
      <c r="A160" s="5">
        <v>1388</v>
      </c>
      <c r="B160" s="5">
        <v>3</v>
      </c>
      <c r="C160" s="5" t="s">
        <v>442</v>
      </c>
      <c r="D160" s="5" t="s">
        <v>443</v>
      </c>
      <c r="E160" s="5">
        <v>930</v>
      </c>
      <c r="F160" s="5">
        <v>64790</v>
      </c>
      <c r="G160" s="5">
        <v>328</v>
      </c>
      <c r="H160" s="5">
        <v>64463</v>
      </c>
      <c r="I160" s="5">
        <v>20749</v>
      </c>
      <c r="J160" s="5">
        <v>27130</v>
      </c>
      <c r="K160" s="5">
        <v>7079</v>
      </c>
      <c r="L160" s="5">
        <v>8442</v>
      </c>
      <c r="M160" s="5">
        <v>1008</v>
      </c>
      <c r="N160" s="5">
        <v>55</v>
      </c>
    </row>
    <row r="161" spans="1:14">
      <c r="A161" s="5">
        <v>1388</v>
      </c>
      <c r="B161" s="5">
        <v>4</v>
      </c>
      <c r="C161" s="5" t="s">
        <v>444</v>
      </c>
      <c r="D161" s="5" t="s">
        <v>445</v>
      </c>
      <c r="E161" s="5">
        <v>46</v>
      </c>
      <c r="F161" s="5">
        <v>9436</v>
      </c>
      <c r="G161" s="5">
        <v>28</v>
      </c>
      <c r="H161" s="5">
        <v>9408</v>
      </c>
      <c r="I161" s="5">
        <v>2114</v>
      </c>
      <c r="J161" s="5">
        <v>3823</v>
      </c>
      <c r="K161" s="5">
        <v>1549</v>
      </c>
      <c r="L161" s="5">
        <v>1517</v>
      </c>
      <c r="M161" s="5">
        <v>397</v>
      </c>
      <c r="N161" s="5">
        <v>8</v>
      </c>
    </row>
    <row r="162" spans="1:14">
      <c r="A162" s="5">
        <v>1388</v>
      </c>
      <c r="B162" s="5">
        <v>4</v>
      </c>
      <c r="C162" s="5" t="s">
        <v>446</v>
      </c>
      <c r="D162" s="5" t="s">
        <v>447</v>
      </c>
      <c r="E162" s="5">
        <v>12</v>
      </c>
      <c r="F162" s="5">
        <v>2930</v>
      </c>
      <c r="G162" s="5">
        <v>13</v>
      </c>
      <c r="H162" s="5">
        <v>2917</v>
      </c>
      <c r="I162" s="5">
        <v>876</v>
      </c>
      <c r="J162" s="5">
        <v>1233</v>
      </c>
      <c r="K162" s="5">
        <v>372</v>
      </c>
      <c r="L162" s="5">
        <v>391</v>
      </c>
      <c r="M162" s="5">
        <v>42</v>
      </c>
      <c r="N162" s="5">
        <v>3</v>
      </c>
    </row>
    <row r="163" spans="1:14">
      <c r="A163" s="5">
        <v>1388</v>
      </c>
      <c r="B163" s="5">
        <v>4</v>
      </c>
      <c r="C163" s="5" t="s">
        <v>448</v>
      </c>
      <c r="D163" s="5" t="s">
        <v>449</v>
      </c>
      <c r="E163" s="5">
        <v>251</v>
      </c>
      <c r="F163" s="5">
        <v>13432</v>
      </c>
      <c r="G163" s="5">
        <v>80</v>
      </c>
      <c r="H163" s="5">
        <v>13352</v>
      </c>
      <c r="I163" s="5">
        <v>4912</v>
      </c>
      <c r="J163" s="5">
        <v>5295</v>
      </c>
      <c r="K163" s="5">
        <v>1294</v>
      </c>
      <c r="L163" s="5">
        <v>1699</v>
      </c>
      <c r="M163" s="5">
        <v>146</v>
      </c>
      <c r="N163" s="5">
        <v>6</v>
      </c>
    </row>
    <row r="164" spans="1:14">
      <c r="A164" s="5">
        <v>1388</v>
      </c>
      <c r="B164" s="5">
        <v>4</v>
      </c>
      <c r="C164" s="5" t="s">
        <v>450</v>
      </c>
      <c r="D164" s="5" t="s">
        <v>451</v>
      </c>
      <c r="E164" s="5">
        <v>57</v>
      </c>
      <c r="F164" s="5">
        <v>3267</v>
      </c>
      <c r="G164" s="5">
        <v>14</v>
      </c>
      <c r="H164" s="5">
        <v>3253</v>
      </c>
      <c r="I164" s="5">
        <v>938</v>
      </c>
      <c r="J164" s="5">
        <v>1512</v>
      </c>
      <c r="K164" s="5">
        <v>368</v>
      </c>
      <c r="L164" s="5">
        <v>403</v>
      </c>
      <c r="M164" s="5">
        <v>29</v>
      </c>
      <c r="N164" s="5">
        <v>4</v>
      </c>
    </row>
    <row r="165" spans="1:14">
      <c r="A165" s="5">
        <v>1388</v>
      </c>
      <c r="B165" s="5">
        <v>4</v>
      </c>
      <c r="C165" s="5" t="s">
        <v>452</v>
      </c>
      <c r="D165" s="5" t="s">
        <v>453</v>
      </c>
      <c r="E165" s="5">
        <v>38</v>
      </c>
      <c r="F165" s="5">
        <v>2443</v>
      </c>
      <c r="G165" s="5">
        <v>18</v>
      </c>
      <c r="H165" s="5">
        <v>2425</v>
      </c>
      <c r="I165" s="5">
        <v>802</v>
      </c>
      <c r="J165" s="5">
        <v>1128</v>
      </c>
      <c r="K165" s="5">
        <v>201</v>
      </c>
      <c r="L165" s="5">
        <v>273</v>
      </c>
      <c r="M165" s="5">
        <v>18</v>
      </c>
      <c r="N165" s="5">
        <v>3</v>
      </c>
    </row>
    <row r="166" spans="1:14">
      <c r="A166" s="5">
        <v>1388</v>
      </c>
      <c r="B166" s="5">
        <v>4</v>
      </c>
      <c r="C166" s="5" t="s">
        <v>454</v>
      </c>
      <c r="D166" s="5" t="s">
        <v>455</v>
      </c>
      <c r="E166" s="5">
        <v>132</v>
      </c>
      <c r="F166" s="5">
        <v>8679</v>
      </c>
      <c r="G166" s="5">
        <v>92</v>
      </c>
      <c r="H166" s="5">
        <v>8587</v>
      </c>
      <c r="I166" s="5">
        <v>2724</v>
      </c>
      <c r="J166" s="5">
        <v>3334</v>
      </c>
      <c r="K166" s="5">
        <v>1221</v>
      </c>
      <c r="L166" s="5">
        <v>1182</v>
      </c>
      <c r="M166" s="5">
        <v>116</v>
      </c>
      <c r="N166" s="5">
        <v>9</v>
      </c>
    </row>
    <row r="167" spans="1:14">
      <c r="A167" s="5">
        <v>1388</v>
      </c>
      <c r="B167" s="5">
        <v>4</v>
      </c>
      <c r="C167" s="5" t="s">
        <v>456</v>
      </c>
      <c r="D167" s="5" t="s">
        <v>457</v>
      </c>
      <c r="E167" s="5">
        <v>4</v>
      </c>
      <c r="F167" s="5">
        <v>371</v>
      </c>
      <c r="G167" s="5">
        <v>0</v>
      </c>
      <c r="H167" s="5">
        <v>371</v>
      </c>
      <c r="I167" s="5">
        <v>81</v>
      </c>
      <c r="J167" s="5">
        <v>172</v>
      </c>
      <c r="K167" s="5">
        <v>49</v>
      </c>
      <c r="L167" s="5">
        <v>60</v>
      </c>
      <c r="M167" s="5">
        <v>9</v>
      </c>
      <c r="N167" s="5">
        <v>0</v>
      </c>
    </row>
    <row r="168" spans="1:14">
      <c r="A168" s="5">
        <v>1388</v>
      </c>
      <c r="B168" s="5">
        <v>9</v>
      </c>
      <c r="C168" s="5" t="s">
        <v>458</v>
      </c>
      <c r="D168" s="5" t="s">
        <v>459</v>
      </c>
      <c r="E168" s="5">
        <v>391</v>
      </c>
      <c r="F168" s="5">
        <v>24233</v>
      </c>
      <c r="G168" s="5">
        <v>83</v>
      </c>
      <c r="H168" s="5">
        <v>24150</v>
      </c>
      <c r="I168" s="5">
        <v>8302</v>
      </c>
      <c r="J168" s="5">
        <v>10633</v>
      </c>
      <c r="K168" s="5">
        <v>2025</v>
      </c>
      <c r="L168" s="5">
        <v>2916</v>
      </c>
      <c r="M168" s="5">
        <v>252</v>
      </c>
      <c r="N168" s="5">
        <v>22</v>
      </c>
    </row>
    <row r="169" spans="1:14">
      <c r="A169" s="5">
        <v>1388</v>
      </c>
      <c r="B169" s="5">
        <v>3</v>
      </c>
      <c r="C169" s="5" t="s">
        <v>460</v>
      </c>
      <c r="D169" s="5" t="s">
        <v>461</v>
      </c>
      <c r="E169" s="5">
        <v>796</v>
      </c>
      <c r="F169" s="5">
        <v>33398</v>
      </c>
      <c r="G169" s="5">
        <v>137</v>
      </c>
      <c r="H169" s="5">
        <v>33261</v>
      </c>
      <c r="I169" s="5">
        <v>11103</v>
      </c>
      <c r="J169" s="5">
        <v>14170</v>
      </c>
      <c r="K169" s="5">
        <v>3417</v>
      </c>
      <c r="L169" s="5">
        <v>4152</v>
      </c>
      <c r="M169" s="5">
        <v>394</v>
      </c>
      <c r="N169" s="5">
        <v>26</v>
      </c>
    </row>
    <row r="170" spans="1:14">
      <c r="A170" s="5">
        <v>1388</v>
      </c>
      <c r="B170" s="5">
        <v>4</v>
      </c>
      <c r="C170" s="5" t="s">
        <v>462</v>
      </c>
      <c r="D170" s="5" t="s">
        <v>463</v>
      </c>
      <c r="E170" s="5">
        <v>194</v>
      </c>
      <c r="F170" s="5">
        <v>7666</v>
      </c>
      <c r="G170" s="5">
        <v>35</v>
      </c>
      <c r="H170" s="5">
        <v>7631</v>
      </c>
      <c r="I170" s="5">
        <v>2466</v>
      </c>
      <c r="J170" s="5">
        <v>3326</v>
      </c>
      <c r="K170" s="5">
        <v>729</v>
      </c>
      <c r="L170" s="5">
        <v>1016</v>
      </c>
      <c r="M170" s="5">
        <v>82</v>
      </c>
      <c r="N170" s="5">
        <v>10</v>
      </c>
    </row>
    <row r="171" spans="1:14">
      <c r="A171" s="5">
        <v>1388</v>
      </c>
      <c r="B171" s="5">
        <v>4</v>
      </c>
      <c r="C171" s="5" t="s">
        <v>464</v>
      </c>
      <c r="D171" s="5" t="s">
        <v>465</v>
      </c>
      <c r="E171" s="5">
        <v>120</v>
      </c>
      <c r="F171" s="5">
        <v>5283</v>
      </c>
      <c r="G171" s="5">
        <v>34</v>
      </c>
      <c r="H171" s="5">
        <v>5249</v>
      </c>
      <c r="I171" s="5">
        <v>1758</v>
      </c>
      <c r="J171" s="5">
        <v>2116</v>
      </c>
      <c r="K171" s="5">
        <v>626</v>
      </c>
      <c r="L171" s="5">
        <v>684</v>
      </c>
      <c r="M171" s="5">
        <v>59</v>
      </c>
      <c r="N171" s="5">
        <v>5</v>
      </c>
    </row>
    <row r="172" spans="1:14">
      <c r="A172" s="5">
        <v>1388</v>
      </c>
      <c r="B172" s="5">
        <v>4</v>
      </c>
      <c r="C172" s="5" t="s">
        <v>466</v>
      </c>
      <c r="D172" s="5" t="s">
        <v>467</v>
      </c>
      <c r="E172" s="5">
        <v>14</v>
      </c>
      <c r="F172" s="5">
        <v>635</v>
      </c>
      <c r="G172" s="5">
        <v>0</v>
      </c>
      <c r="H172" s="5">
        <v>635</v>
      </c>
      <c r="I172" s="5">
        <v>229</v>
      </c>
      <c r="J172" s="5">
        <v>232</v>
      </c>
      <c r="K172" s="5">
        <v>68</v>
      </c>
      <c r="L172" s="5">
        <v>104</v>
      </c>
      <c r="M172" s="5">
        <v>2</v>
      </c>
      <c r="N172" s="5">
        <v>0</v>
      </c>
    </row>
    <row r="173" spans="1:14">
      <c r="A173" s="5">
        <v>1388</v>
      </c>
      <c r="B173" s="5">
        <v>4</v>
      </c>
      <c r="C173" s="5" t="s">
        <v>468</v>
      </c>
      <c r="D173" s="5" t="s">
        <v>469</v>
      </c>
      <c r="E173" s="5">
        <v>117</v>
      </c>
      <c r="F173" s="5">
        <v>7584</v>
      </c>
      <c r="G173" s="5">
        <v>30</v>
      </c>
      <c r="H173" s="5">
        <v>7554</v>
      </c>
      <c r="I173" s="5">
        <v>2546</v>
      </c>
      <c r="J173" s="5">
        <v>2967</v>
      </c>
      <c r="K173" s="5">
        <v>870</v>
      </c>
      <c r="L173" s="5">
        <v>1034</v>
      </c>
      <c r="M173" s="5">
        <v>136</v>
      </c>
      <c r="N173" s="5">
        <v>1</v>
      </c>
    </row>
    <row r="174" spans="1:14">
      <c r="A174" s="5">
        <v>1388</v>
      </c>
      <c r="B174" s="5">
        <v>4</v>
      </c>
      <c r="C174" s="5" t="s">
        <v>470</v>
      </c>
      <c r="D174" s="5" t="s">
        <v>471</v>
      </c>
      <c r="E174" s="5">
        <v>117</v>
      </c>
      <c r="F174" s="5">
        <v>4603</v>
      </c>
      <c r="G174" s="5">
        <v>13</v>
      </c>
      <c r="H174" s="5">
        <v>4590</v>
      </c>
      <c r="I174" s="5">
        <v>1750</v>
      </c>
      <c r="J174" s="5">
        <v>1840</v>
      </c>
      <c r="K174" s="5">
        <v>389</v>
      </c>
      <c r="L174" s="5">
        <v>550</v>
      </c>
      <c r="M174" s="5">
        <v>61</v>
      </c>
      <c r="N174" s="5">
        <v>1</v>
      </c>
    </row>
    <row r="175" spans="1:14">
      <c r="A175" s="5">
        <v>1388</v>
      </c>
      <c r="B175" s="5">
        <v>4</v>
      </c>
      <c r="C175" s="5" t="s">
        <v>472</v>
      </c>
      <c r="D175" s="5" t="s">
        <v>473</v>
      </c>
      <c r="E175" s="5">
        <v>20</v>
      </c>
      <c r="F175" s="5">
        <v>1238</v>
      </c>
      <c r="G175" s="5">
        <v>0</v>
      </c>
      <c r="H175" s="5">
        <v>1238</v>
      </c>
      <c r="I175" s="5">
        <v>414</v>
      </c>
      <c r="J175" s="5">
        <v>586</v>
      </c>
      <c r="K175" s="5">
        <v>103</v>
      </c>
      <c r="L175" s="5">
        <v>126</v>
      </c>
      <c r="M175" s="5">
        <v>7</v>
      </c>
      <c r="N175" s="5">
        <v>0</v>
      </c>
    </row>
    <row r="176" spans="1:14">
      <c r="A176" s="5">
        <v>1388</v>
      </c>
      <c r="B176" s="5">
        <v>4</v>
      </c>
      <c r="C176" s="5" t="s">
        <v>474</v>
      </c>
      <c r="D176" s="5" t="s">
        <v>475</v>
      </c>
      <c r="E176" s="5">
        <v>213</v>
      </c>
      <c r="F176" s="5">
        <v>6390</v>
      </c>
      <c r="G176" s="5">
        <v>25</v>
      </c>
      <c r="H176" s="5">
        <v>6365</v>
      </c>
      <c r="I176" s="5">
        <v>1939</v>
      </c>
      <c r="J176" s="5">
        <v>3103</v>
      </c>
      <c r="K176" s="5">
        <v>631</v>
      </c>
      <c r="L176" s="5">
        <v>637</v>
      </c>
      <c r="M176" s="5">
        <v>47</v>
      </c>
      <c r="N176" s="5">
        <v>8</v>
      </c>
    </row>
    <row r="177" spans="1:14">
      <c r="A177" s="5">
        <v>1388</v>
      </c>
      <c r="B177" s="5">
        <v>2</v>
      </c>
      <c r="C177" s="5" t="s">
        <v>476</v>
      </c>
      <c r="D177" s="5" t="s">
        <v>477</v>
      </c>
      <c r="E177" s="5">
        <v>942</v>
      </c>
      <c r="F177" s="5">
        <v>161376</v>
      </c>
      <c r="G177" s="5">
        <v>579</v>
      </c>
      <c r="H177" s="5">
        <v>160796</v>
      </c>
      <c r="I177" s="5">
        <v>32870</v>
      </c>
      <c r="J177" s="5">
        <v>91378</v>
      </c>
      <c r="K177" s="5">
        <v>16594</v>
      </c>
      <c r="L177" s="5">
        <v>17462</v>
      </c>
      <c r="M177" s="5">
        <v>2340</v>
      </c>
      <c r="N177" s="5">
        <v>152</v>
      </c>
    </row>
    <row r="178" spans="1:14">
      <c r="A178" s="5">
        <v>1388</v>
      </c>
      <c r="B178" s="5">
        <v>3</v>
      </c>
      <c r="C178" s="5" t="s">
        <v>478</v>
      </c>
      <c r="D178" s="5" t="s">
        <v>479</v>
      </c>
      <c r="E178" s="5">
        <v>91</v>
      </c>
      <c r="F178" s="5">
        <v>71948</v>
      </c>
      <c r="G178" s="5">
        <v>103</v>
      </c>
      <c r="H178" s="5">
        <v>71845</v>
      </c>
      <c r="I178" s="5">
        <v>9249</v>
      </c>
      <c r="J178" s="5">
        <v>43730</v>
      </c>
      <c r="K178" s="5">
        <v>8919</v>
      </c>
      <c r="L178" s="5">
        <v>8313</v>
      </c>
      <c r="M178" s="5">
        <v>1534</v>
      </c>
      <c r="N178" s="5">
        <v>100</v>
      </c>
    </row>
    <row r="179" spans="1:14">
      <c r="A179" s="5">
        <v>1388</v>
      </c>
      <c r="B179" s="5">
        <v>4</v>
      </c>
      <c r="C179" s="5" t="s">
        <v>480</v>
      </c>
      <c r="D179" s="5" t="s">
        <v>479</v>
      </c>
      <c r="E179" s="5">
        <v>91</v>
      </c>
      <c r="F179" s="5">
        <v>71948</v>
      </c>
      <c r="G179" s="5">
        <v>103</v>
      </c>
      <c r="H179" s="5">
        <v>71845</v>
      </c>
      <c r="I179" s="5">
        <v>9249</v>
      </c>
      <c r="J179" s="5">
        <v>43730</v>
      </c>
      <c r="K179" s="5">
        <v>8919</v>
      </c>
      <c r="L179" s="5">
        <v>8313</v>
      </c>
      <c r="M179" s="5">
        <v>1534</v>
      </c>
      <c r="N179" s="5">
        <v>100</v>
      </c>
    </row>
    <row r="180" spans="1:14">
      <c r="A180" s="5">
        <v>1388</v>
      </c>
      <c r="B180" s="5">
        <v>3</v>
      </c>
      <c r="C180" s="5" t="s">
        <v>481</v>
      </c>
      <c r="D180" s="5" t="s">
        <v>482</v>
      </c>
      <c r="E180" s="5">
        <v>81</v>
      </c>
      <c r="F180" s="5">
        <v>6339</v>
      </c>
      <c r="G180" s="5">
        <v>22</v>
      </c>
      <c r="H180" s="5">
        <v>6317</v>
      </c>
      <c r="I180" s="5">
        <v>2384</v>
      </c>
      <c r="J180" s="5">
        <v>2909</v>
      </c>
      <c r="K180" s="5">
        <v>448</v>
      </c>
      <c r="L180" s="5">
        <v>547</v>
      </c>
      <c r="M180" s="5">
        <v>30</v>
      </c>
      <c r="N180" s="5">
        <v>0</v>
      </c>
    </row>
    <row r="181" spans="1:14">
      <c r="A181" s="5">
        <v>1388</v>
      </c>
      <c r="B181" s="5">
        <v>4</v>
      </c>
      <c r="C181" s="5" t="s">
        <v>483</v>
      </c>
      <c r="D181" s="5" t="s">
        <v>482</v>
      </c>
      <c r="E181" s="5">
        <v>81</v>
      </c>
      <c r="F181" s="5">
        <v>6339</v>
      </c>
      <c r="G181" s="5">
        <v>22</v>
      </c>
      <c r="H181" s="5">
        <v>6317</v>
      </c>
      <c r="I181" s="5">
        <v>2384</v>
      </c>
      <c r="J181" s="5">
        <v>2909</v>
      </c>
      <c r="K181" s="5">
        <v>448</v>
      </c>
      <c r="L181" s="5">
        <v>547</v>
      </c>
      <c r="M181" s="5">
        <v>30</v>
      </c>
      <c r="N181" s="5">
        <v>0</v>
      </c>
    </row>
    <row r="182" spans="1:14">
      <c r="A182" s="5">
        <v>1388</v>
      </c>
      <c r="B182" s="5">
        <v>3</v>
      </c>
      <c r="C182" s="5" t="s">
        <v>484</v>
      </c>
      <c r="D182" s="5" t="s">
        <v>485</v>
      </c>
      <c r="E182" s="5">
        <v>770</v>
      </c>
      <c r="F182" s="5">
        <v>83089</v>
      </c>
      <c r="G182" s="5">
        <v>455</v>
      </c>
      <c r="H182" s="5">
        <v>82634</v>
      </c>
      <c r="I182" s="5">
        <v>21238</v>
      </c>
      <c r="J182" s="5">
        <v>44740</v>
      </c>
      <c r="K182" s="5">
        <v>7226</v>
      </c>
      <c r="L182" s="5">
        <v>8603</v>
      </c>
      <c r="M182" s="5">
        <v>776</v>
      </c>
      <c r="N182" s="5">
        <v>52</v>
      </c>
    </row>
    <row r="183" spans="1:14">
      <c r="A183" s="5">
        <v>1388</v>
      </c>
      <c r="B183" s="5">
        <v>4</v>
      </c>
      <c r="C183" s="5" t="s">
        <v>486</v>
      </c>
      <c r="D183" s="5" t="s">
        <v>485</v>
      </c>
      <c r="E183" s="5">
        <v>770</v>
      </c>
      <c r="F183" s="5">
        <v>83089</v>
      </c>
      <c r="G183" s="5">
        <v>455</v>
      </c>
      <c r="H183" s="5">
        <v>82634</v>
      </c>
      <c r="I183" s="5">
        <v>21238</v>
      </c>
      <c r="J183" s="5">
        <v>44740</v>
      </c>
      <c r="K183" s="5">
        <v>7226</v>
      </c>
      <c r="L183" s="5">
        <v>8603</v>
      </c>
      <c r="M183" s="5">
        <v>776</v>
      </c>
      <c r="N183" s="5">
        <v>52</v>
      </c>
    </row>
    <row r="184" spans="1:14">
      <c r="A184" s="5">
        <v>1388</v>
      </c>
      <c r="B184" s="5">
        <v>2</v>
      </c>
      <c r="C184" s="5" t="s">
        <v>487</v>
      </c>
      <c r="D184" s="5" t="s">
        <v>488</v>
      </c>
      <c r="E184" s="5">
        <v>239</v>
      </c>
      <c r="F184" s="5">
        <v>21103</v>
      </c>
      <c r="G184" s="5">
        <v>251</v>
      </c>
      <c r="H184" s="5">
        <v>20852</v>
      </c>
      <c r="I184" s="5">
        <v>8109</v>
      </c>
      <c r="J184" s="5">
        <v>7588</v>
      </c>
      <c r="K184" s="5">
        <v>2412</v>
      </c>
      <c r="L184" s="5">
        <v>2464</v>
      </c>
      <c r="M184" s="5">
        <v>249</v>
      </c>
      <c r="N184" s="5">
        <v>30</v>
      </c>
    </row>
    <row r="185" spans="1:14">
      <c r="A185" s="5">
        <v>1388</v>
      </c>
      <c r="B185" s="5">
        <v>3</v>
      </c>
      <c r="C185" s="5" t="s">
        <v>489</v>
      </c>
      <c r="D185" s="5" t="s">
        <v>490</v>
      </c>
      <c r="E185" s="5">
        <v>61</v>
      </c>
      <c r="F185" s="5">
        <v>8371</v>
      </c>
      <c r="G185" s="5">
        <v>170</v>
      </c>
      <c r="H185" s="5">
        <v>8201</v>
      </c>
      <c r="I185" s="5">
        <v>3652</v>
      </c>
      <c r="J185" s="5">
        <v>2700</v>
      </c>
      <c r="K185" s="5">
        <v>771</v>
      </c>
      <c r="L185" s="5">
        <v>984</v>
      </c>
      <c r="M185" s="5">
        <v>86</v>
      </c>
      <c r="N185" s="5">
        <v>8</v>
      </c>
    </row>
    <row r="186" spans="1:14">
      <c r="A186" s="5">
        <v>1388</v>
      </c>
      <c r="B186" s="5">
        <v>4</v>
      </c>
      <c r="C186" s="5" t="s">
        <v>491</v>
      </c>
      <c r="D186" s="5" t="s">
        <v>492</v>
      </c>
      <c r="E186" s="5">
        <v>51</v>
      </c>
      <c r="F186" s="5">
        <v>8123</v>
      </c>
      <c r="G186" s="5">
        <v>126</v>
      </c>
      <c r="H186" s="5">
        <v>7997</v>
      </c>
      <c r="I186" s="5">
        <v>3501</v>
      </c>
      <c r="J186" s="5">
        <v>2653</v>
      </c>
      <c r="K186" s="5">
        <v>766</v>
      </c>
      <c r="L186" s="5">
        <v>983</v>
      </c>
      <c r="M186" s="5">
        <v>86</v>
      </c>
      <c r="N186" s="5">
        <v>8</v>
      </c>
    </row>
    <row r="187" spans="1:14">
      <c r="A187" s="5">
        <v>1388</v>
      </c>
      <c r="B187" s="5">
        <v>4</v>
      </c>
      <c r="C187" s="5" t="s">
        <v>493</v>
      </c>
      <c r="D187" s="5" t="s">
        <v>494</v>
      </c>
      <c r="E187" s="5">
        <v>10</v>
      </c>
      <c r="F187" s="5">
        <v>248</v>
      </c>
      <c r="G187" s="5">
        <v>44</v>
      </c>
      <c r="H187" s="5">
        <v>204</v>
      </c>
      <c r="I187" s="5">
        <v>151</v>
      </c>
      <c r="J187" s="5">
        <v>47</v>
      </c>
      <c r="K187" s="5">
        <v>5</v>
      </c>
      <c r="L187" s="5">
        <v>1</v>
      </c>
      <c r="M187" s="5">
        <v>0</v>
      </c>
      <c r="N187" s="5">
        <v>0</v>
      </c>
    </row>
    <row r="188" spans="1:14">
      <c r="A188" s="5">
        <v>1388</v>
      </c>
      <c r="B188" s="5">
        <v>3</v>
      </c>
      <c r="C188" s="5" t="s">
        <v>495</v>
      </c>
      <c r="D188" s="5" t="s">
        <v>496</v>
      </c>
      <c r="E188" s="5">
        <v>45</v>
      </c>
      <c r="F188" s="5">
        <v>3143</v>
      </c>
      <c r="G188" s="5">
        <v>14</v>
      </c>
      <c r="H188" s="5">
        <v>3129</v>
      </c>
      <c r="I188" s="5">
        <v>1135</v>
      </c>
      <c r="J188" s="5">
        <v>1123</v>
      </c>
      <c r="K188" s="5">
        <v>380</v>
      </c>
      <c r="L188" s="5">
        <v>427</v>
      </c>
      <c r="M188" s="5">
        <v>61</v>
      </c>
      <c r="N188" s="5">
        <v>3</v>
      </c>
    </row>
    <row r="189" spans="1:14">
      <c r="A189" s="5">
        <v>1388</v>
      </c>
      <c r="B189" s="5">
        <v>4</v>
      </c>
      <c r="C189" s="5" t="s">
        <v>497</v>
      </c>
      <c r="D189" s="5" t="s">
        <v>496</v>
      </c>
      <c r="E189" s="5">
        <v>45</v>
      </c>
      <c r="F189" s="5">
        <v>3143</v>
      </c>
      <c r="G189" s="5">
        <v>14</v>
      </c>
      <c r="H189" s="5">
        <v>3129</v>
      </c>
      <c r="I189" s="5">
        <v>1135</v>
      </c>
      <c r="J189" s="5">
        <v>1123</v>
      </c>
      <c r="K189" s="5">
        <v>380</v>
      </c>
      <c r="L189" s="5">
        <v>427</v>
      </c>
      <c r="M189" s="5">
        <v>61</v>
      </c>
      <c r="N189" s="5">
        <v>3</v>
      </c>
    </row>
    <row r="190" spans="1:14">
      <c r="A190" s="5">
        <v>1388</v>
      </c>
      <c r="B190" s="5">
        <v>3</v>
      </c>
      <c r="C190" s="5" t="s">
        <v>498</v>
      </c>
      <c r="D190" s="5" t="s">
        <v>499</v>
      </c>
      <c r="E190" s="5">
        <v>133</v>
      </c>
      <c r="F190" s="5">
        <v>9589</v>
      </c>
      <c r="G190" s="5">
        <v>67</v>
      </c>
      <c r="H190" s="5">
        <v>9522</v>
      </c>
      <c r="I190" s="5">
        <v>3322</v>
      </c>
      <c r="J190" s="5">
        <v>3765</v>
      </c>
      <c r="K190" s="5">
        <v>1261</v>
      </c>
      <c r="L190" s="5">
        <v>1053</v>
      </c>
      <c r="M190" s="5">
        <v>102</v>
      </c>
      <c r="N190" s="5">
        <v>19</v>
      </c>
    </row>
    <row r="191" spans="1:14">
      <c r="A191" s="5">
        <v>1388</v>
      </c>
      <c r="B191" s="5">
        <v>4</v>
      </c>
      <c r="C191" s="5" t="s">
        <v>500</v>
      </c>
      <c r="D191" s="5" t="s">
        <v>501</v>
      </c>
      <c r="E191" s="5">
        <v>99</v>
      </c>
      <c r="F191" s="5">
        <v>5492</v>
      </c>
      <c r="G191" s="5">
        <v>57</v>
      </c>
      <c r="H191" s="5">
        <v>5435</v>
      </c>
      <c r="I191" s="5">
        <v>2216</v>
      </c>
      <c r="J191" s="5">
        <v>2203</v>
      </c>
      <c r="K191" s="5">
        <v>435</v>
      </c>
      <c r="L191" s="5">
        <v>538</v>
      </c>
      <c r="M191" s="5">
        <v>35</v>
      </c>
      <c r="N191" s="5">
        <v>9</v>
      </c>
    </row>
    <row r="192" spans="1:14">
      <c r="A192" s="5">
        <v>1388</v>
      </c>
      <c r="B192" s="5">
        <v>4</v>
      </c>
      <c r="C192" s="5" t="s">
        <v>502</v>
      </c>
      <c r="D192" s="5" t="s">
        <v>503</v>
      </c>
      <c r="E192" s="5">
        <v>20</v>
      </c>
      <c r="F192" s="5">
        <v>627</v>
      </c>
      <c r="G192" s="5">
        <v>4</v>
      </c>
      <c r="H192" s="5">
        <v>623</v>
      </c>
      <c r="I192" s="5">
        <v>258</v>
      </c>
      <c r="J192" s="5">
        <v>227</v>
      </c>
      <c r="K192" s="5">
        <v>61</v>
      </c>
      <c r="L192" s="5">
        <v>75</v>
      </c>
      <c r="M192" s="5">
        <v>2</v>
      </c>
      <c r="N192" s="5">
        <v>0</v>
      </c>
    </row>
    <row r="193" spans="1:14">
      <c r="A193" s="5">
        <v>1388</v>
      </c>
      <c r="B193" s="5">
        <v>4</v>
      </c>
      <c r="C193" s="5" t="s">
        <v>504</v>
      </c>
      <c r="D193" s="5" t="s">
        <v>499</v>
      </c>
      <c r="E193" s="5">
        <v>15</v>
      </c>
      <c r="F193" s="5">
        <v>3470</v>
      </c>
      <c r="G193" s="5">
        <v>6</v>
      </c>
      <c r="H193" s="5">
        <v>3464</v>
      </c>
      <c r="I193" s="5">
        <v>848</v>
      </c>
      <c r="J193" s="5">
        <v>1336</v>
      </c>
      <c r="K193" s="5">
        <v>765</v>
      </c>
      <c r="L193" s="5">
        <v>441</v>
      </c>
      <c r="M193" s="5">
        <v>65</v>
      </c>
      <c r="N193" s="5">
        <v>10</v>
      </c>
    </row>
    <row r="194" spans="1:14">
      <c r="A194" s="5">
        <v>1388</v>
      </c>
      <c r="B194" s="5">
        <v>2</v>
      </c>
      <c r="C194" s="5" t="s">
        <v>505</v>
      </c>
      <c r="D194" s="5" t="s">
        <v>506</v>
      </c>
      <c r="E194" s="5">
        <v>625</v>
      </c>
      <c r="F194" s="5">
        <v>20339</v>
      </c>
      <c r="G194" s="5">
        <v>224</v>
      </c>
      <c r="H194" s="5">
        <v>20115</v>
      </c>
      <c r="I194" s="5">
        <v>9481</v>
      </c>
      <c r="J194" s="5">
        <v>8412</v>
      </c>
      <c r="K194" s="5">
        <v>671</v>
      </c>
      <c r="L194" s="5">
        <v>1466</v>
      </c>
      <c r="M194" s="5">
        <v>74</v>
      </c>
      <c r="N194" s="5">
        <v>11</v>
      </c>
    </row>
    <row r="195" spans="1:14">
      <c r="A195" s="5">
        <v>1388</v>
      </c>
      <c r="B195" s="5">
        <v>3</v>
      </c>
      <c r="C195" s="5" t="s">
        <v>507</v>
      </c>
      <c r="D195" s="5" t="s">
        <v>506</v>
      </c>
      <c r="E195" s="5">
        <v>625</v>
      </c>
      <c r="F195" s="5">
        <v>20339</v>
      </c>
      <c r="G195" s="5">
        <v>224</v>
      </c>
      <c r="H195" s="5">
        <v>20115</v>
      </c>
      <c r="I195" s="5">
        <v>9481</v>
      </c>
      <c r="J195" s="5">
        <v>8412</v>
      </c>
      <c r="K195" s="5">
        <v>671</v>
      </c>
      <c r="L195" s="5">
        <v>1466</v>
      </c>
      <c r="M195" s="5">
        <v>74</v>
      </c>
      <c r="N195" s="5">
        <v>11</v>
      </c>
    </row>
    <row r="196" spans="1:14">
      <c r="A196" s="5">
        <v>1388</v>
      </c>
      <c r="B196" s="5">
        <v>4</v>
      </c>
      <c r="C196" s="5" t="s">
        <v>508</v>
      </c>
      <c r="D196" s="5" t="s">
        <v>506</v>
      </c>
      <c r="E196" s="5">
        <v>625</v>
      </c>
      <c r="F196" s="5">
        <v>20339</v>
      </c>
      <c r="G196" s="5">
        <v>224</v>
      </c>
      <c r="H196" s="5">
        <v>20115</v>
      </c>
      <c r="I196" s="5">
        <v>9481</v>
      </c>
      <c r="J196" s="5">
        <v>8412</v>
      </c>
      <c r="K196" s="5">
        <v>671</v>
      </c>
      <c r="L196" s="5">
        <v>1466</v>
      </c>
      <c r="M196" s="5">
        <v>74</v>
      </c>
      <c r="N196" s="5">
        <v>11</v>
      </c>
    </row>
    <row r="197" spans="1:14">
      <c r="A197" s="5">
        <v>1388</v>
      </c>
      <c r="B197" s="5">
        <v>2</v>
      </c>
      <c r="C197" s="5" t="s">
        <v>509</v>
      </c>
      <c r="D197" s="5" t="s">
        <v>510</v>
      </c>
      <c r="E197" s="5">
        <v>388</v>
      </c>
      <c r="F197" s="5">
        <v>15031</v>
      </c>
      <c r="G197" s="5">
        <v>99</v>
      </c>
      <c r="H197" s="5">
        <v>14932</v>
      </c>
      <c r="I197" s="5">
        <v>4186</v>
      </c>
      <c r="J197" s="5">
        <v>7726</v>
      </c>
      <c r="K197" s="5">
        <v>1110</v>
      </c>
      <c r="L197" s="5">
        <v>1621</v>
      </c>
      <c r="M197" s="5">
        <v>177</v>
      </c>
      <c r="N197" s="5">
        <v>112</v>
      </c>
    </row>
    <row r="198" spans="1:14">
      <c r="A198" s="5">
        <v>1388</v>
      </c>
      <c r="B198" s="5">
        <v>3</v>
      </c>
      <c r="C198" s="5" t="s">
        <v>511</v>
      </c>
      <c r="D198" s="5" t="s">
        <v>512</v>
      </c>
      <c r="E198" s="5">
        <v>18</v>
      </c>
      <c r="F198" s="5">
        <v>789</v>
      </c>
      <c r="G198" s="5">
        <v>2</v>
      </c>
      <c r="H198" s="5">
        <v>787</v>
      </c>
      <c r="I198" s="5">
        <v>313</v>
      </c>
      <c r="J198" s="5">
        <v>363</v>
      </c>
      <c r="K198" s="5">
        <v>46</v>
      </c>
      <c r="L198" s="5">
        <v>62</v>
      </c>
      <c r="M198" s="5">
        <v>3</v>
      </c>
      <c r="N198" s="5">
        <v>0</v>
      </c>
    </row>
    <row r="199" spans="1:14">
      <c r="A199" s="5">
        <v>1388</v>
      </c>
      <c r="B199" s="5">
        <v>9</v>
      </c>
      <c r="C199" s="5" t="s">
        <v>513</v>
      </c>
      <c r="D199" s="5" t="s">
        <v>514</v>
      </c>
      <c r="E199" s="5">
        <v>18</v>
      </c>
      <c r="F199" s="5">
        <v>789</v>
      </c>
      <c r="G199" s="5">
        <v>2</v>
      </c>
      <c r="H199" s="5">
        <v>787</v>
      </c>
      <c r="I199" s="5">
        <v>313</v>
      </c>
      <c r="J199" s="5">
        <v>363</v>
      </c>
      <c r="K199" s="5">
        <v>46</v>
      </c>
      <c r="L199" s="5">
        <v>62</v>
      </c>
      <c r="M199" s="5">
        <v>3</v>
      </c>
      <c r="N199" s="5">
        <v>0</v>
      </c>
    </row>
    <row r="200" spans="1:14">
      <c r="A200" s="5">
        <v>1388</v>
      </c>
      <c r="B200" s="5">
        <v>3</v>
      </c>
      <c r="C200" s="5" t="s">
        <v>515</v>
      </c>
      <c r="D200" s="5" t="s">
        <v>516</v>
      </c>
      <c r="E200" s="5">
        <v>12</v>
      </c>
      <c r="F200" s="5">
        <v>438</v>
      </c>
      <c r="G200" s="5">
        <v>0</v>
      </c>
      <c r="H200" s="5">
        <v>438</v>
      </c>
      <c r="I200" s="5">
        <v>187</v>
      </c>
      <c r="J200" s="5">
        <v>191</v>
      </c>
      <c r="K200" s="5">
        <v>29</v>
      </c>
      <c r="L200" s="5">
        <v>30</v>
      </c>
      <c r="M200" s="5">
        <v>1</v>
      </c>
      <c r="N200" s="5">
        <v>0</v>
      </c>
    </row>
    <row r="201" spans="1:14">
      <c r="A201" s="5">
        <v>1388</v>
      </c>
      <c r="B201" s="5">
        <v>4</v>
      </c>
      <c r="C201" s="5" t="s">
        <v>517</v>
      </c>
      <c r="D201" s="5" t="s">
        <v>516</v>
      </c>
      <c r="E201" s="5">
        <v>12</v>
      </c>
      <c r="F201" s="5">
        <v>438</v>
      </c>
      <c r="G201" s="5">
        <v>0</v>
      </c>
      <c r="H201" s="5">
        <v>438</v>
      </c>
      <c r="I201" s="5">
        <v>187</v>
      </c>
      <c r="J201" s="5">
        <v>191</v>
      </c>
      <c r="K201" s="5">
        <v>29</v>
      </c>
      <c r="L201" s="5">
        <v>30</v>
      </c>
      <c r="M201" s="5">
        <v>1</v>
      </c>
      <c r="N201" s="5">
        <v>0</v>
      </c>
    </row>
    <row r="202" spans="1:14">
      <c r="A202" s="5">
        <v>1388</v>
      </c>
      <c r="B202" s="5">
        <v>3</v>
      </c>
      <c r="C202" s="5" t="s">
        <v>518</v>
      </c>
      <c r="D202" s="5" t="s">
        <v>519</v>
      </c>
      <c r="E202" s="5">
        <v>20</v>
      </c>
      <c r="F202" s="5">
        <v>754</v>
      </c>
      <c r="G202" s="5">
        <v>0</v>
      </c>
      <c r="H202" s="5">
        <v>754</v>
      </c>
      <c r="I202" s="5">
        <v>195</v>
      </c>
      <c r="J202" s="5">
        <v>469</v>
      </c>
      <c r="K202" s="5">
        <v>46</v>
      </c>
      <c r="L202" s="5">
        <v>42</v>
      </c>
      <c r="M202" s="5">
        <v>1</v>
      </c>
      <c r="N202" s="5">
        <v>1</v>
      </c>
    </row>
    <row r="203" spans="1:14">
      <c r="A203" s="5">
        <v>1388</v>
      </c>
      <c r="B203" s="5">
        <v>4</v>
      </c>
      <c r="C203" s="5" t="s">
        <v>520</v>
      </c>
      <c r="D203" s="5" t="s">
        <v>519</v>
      </c>
      <c r="E203" s="5">
        <v>20</v>
      </c>
      <c r="F203" s="5">
        <v>754</v>
      </c>
      <c r="G203" s="5">
        <v>0</v>
      </c>
      <c r="H203" s="5">
        <v>754</v>
      </c>
      <c r="I203" s="5">
        <v>195</v>
      </c>
      <c r="J203" s="5">
        <v>469</v>
      </c>
      <c r="K203" s="5">
        <v>46</v>
      </c>
      <c r="L203" s="5">
        <v>42</v>
      </c>
      <c r="M203" s="5">
        <v>1</v>
      </c>
      <c r="N203" s="5">
        <v>1</v>
      </c>
    </row>
    <row r="204" spans="1:14">
      <c r="A204" s="5">
        <v>1388</v>
      </c>
      <c r="B204" s="5">
        <v>3</v>
      </c>
      <c r="C204" s="5" t="s">
        <v>521</v>
      </c>
      <c r="D204" s="5" t="s">
        <v>522</v>
      </c>
      <c r="E204" s="5">
        <v>198</v>
      </c>
      <c r="F204" s="5">
        <v>8202</v>
      </c>
      <c r="G204" s="5">
        <v>52</v>
      </c>
      <c r="H204" s="5">
        <v>8150</v>
      </c>
      <c r="I204" s="5">
        <v>1859</v>
      </c>
      <c r="J204" s="5">
        <v>4450</v>
      </c>
      <c r="K204" s="5">
        <v>610</v>
      </c>
      <c r="L204" s="5">
        <v>986</v>
      </c>
      <c r="M204" s="5">
        <v>141</v>
      </c>
      <c r="N204" s="5">
        <v>105</v>
      </c>
    </row>
    <row r="205" spans="1:14">
      <c r="A205" s="5">
        <v>1388</v>
      </c>
      <c r="B205" s="5">
        <v>4</v>
      </c>
      <c r="C205" s="5" t="s">
        <v>523</v>
      </c>
      <c r="D205" s="5" t="s">
        <v>522</v>
      </c>
      <c r="E205" s="5">
        <v>198</v>
      </c>
      <c r="F205" s="5">
        <v>8202</v>
      </c>
      <c r="G205" s="5">
        <v>52</v>
      </c>
      <c r="H205" s="5">
        <v>8150</v>
      </c>
      <c r="I205" s="5">
        <v>1859</v>
      </c>
      <c r="J205" s="5">
        <v>4450</v>
      </c>
      <c r="K205" s="5">
        <v>610</v>
      </c>
      <c r="L205" s="5">
        <v>986</v>
      </c>
      <c r="M205" s="5">
        <v>141</v>
      </c>
      <c r="N205" s="5">
        <v>105</v>
      </c>
    </row>
    <row r="206" spans="1:14">
      <c r="A206" s="5">
        <v>1388</v>
      </c>
      <c r="B206" s="5">
        <v>7</v>
      </c>
      <c r="C206" s="5" t="s">
        <v>524</v>
      </c>
      <c r="D206" s="5" t="s">
        <v>525</v>
      </c>
      <c r="E206" s="5">
        <v>141</v>
      </c>
      <c r="F206" s="5">
        <v>4849</v>
      </c>
      <c r="G206" s="5">
        <v>45</v>
      </c>
      <c r="H206" s="5">
        <v>4804</v>
      </c>
      <c r="I206" s="5">
        <v>1633</v>
      </c>
      <c r="J206" s="5">
        <v>2254</v>
      </c>
      <c r="K206" s="5">
        <v>379</v>
      </c>
      <c r="L206" s="5">
        <v>502</v>
      </c>
      <c r="M206" s="5">
        <v>31</v>
      </c>
      <c r="N206" s="5">
        <v>7</v>
      </c>
    </row>
    <row r="207" spans="1:14">
      <c r="A207" s="5">
        <v>1388</v>
      </c>
      <c r="B207" s="5">
        <v>9</v>
      </c>
      <c r="C207" s="5" t="s">
        <v>526</v>
      </c>
      <c r="D207" s="5" t="s">
        <v>525</v>
      </c>
      <c r="E207" s="5">
        <v>141</v>
      </c>
      <c r="F207" s="5">
        <v>4849</v>
      </c>
      <c r="G207" s="5">
        <v>45</v>
      </c>
      <c r="H207" s="5">
        <v>4804</v>
      </c>
      <c r="I207" s="5">
        <v>1633</v>
      </c>
      <c r="J207" s="5">
        <v>2254</v>
      </c>
      <c r="K207" s="5">
        <v>379</v>
      </c>
      <c r="L207" s="5">
        <v>502</v>
      </c>
      <c r="M207" s="5">
        <v>31</v>
      </c>
      <c r="N207" s="5">
        <v>7</v>
      </c>
    </row>
    <row r="208" spans="1:14">
      <c r="A208" s="5">
        <v>1388</v>
      </c>
      <c r="B208" s="5">
        <v>2</v>
      </c>
      <c r="C208" s="5" t="s">
        <v>527</v>
      </c>
      <c r="D208" s="5" t="s">
        <v>528</v>
      </c>
      <c r="E208" s="5">
        <v>33</v>
      </c>
      <c r="F208" s="5">
        <v>2880</v>
      </c>
      <c r="G208" s="5">
        <v>52</v>
      </c>
      <c r="H208" s="5">
        <v>2828</v>
      </c>
      <c r="I208" s="5">
        <v>1002</v>
      </c>
      <c r="J208" s="5">
        <v>819</v>
      </c>
      <c r="K208" s="5">
        <v>687</v>
      </c>
      <c r="L208" s="5">
        <v>297</v>
      </c>
      <c r="M208" s="5">
        <v>23</v>
      </c>
      <c r="N208" s="5">
        <v>0</v>
      </c>
    </row>
    <row r="209" spans="1:14">
      <c r="A209" s="5">
        <v>1388</v>
      </c>
      <c r="B209" s="5">
        <v>7</v>
      </c>
      <c r="C209" s="5" t="s">
        <v>529</v>
      </c>
      <c r="D209" s="5" t="s">
        <v>530</v>
      </c>
      <c r="E209" s="5">
        <v>33</v>
      </c>
      <c r="F209" s="5">
        <v>2880</v>
      </c>
      <c r="G209" s="5">
        <v>52</v>
      </c>
      <c r="H209" s="5">
        <v>2828</v>
      </c>
      <c r="I209" s="5">
        <v>1002</v>
      </c>
      <c r="J209" s="5">
        <v>819</v>
      </c>
      <c r="K209" s="5">
        <v>687</v>
      </c>
      <c r="L209" s="5">
        <v>297</v>
      </c>
      <c r="M209" s="5">
        <v>23</v>
      </c>
      <c r="N209" s="5">
        <v>0</v>
      </c>
    </row>
    <row r="210" spans="1:14">
      <c r="A210" s="5">
        <v>1388</v>
      </c>
      <c r="B210" s="5">
        <v>4</v>
      </c>
      <c r="C210" s="5" t="s">
        <v>531</v>
      </c>
      <c r="D210" s="5" t="s">
        <v>532</v>
      </c>
      <c r="E210" s="5">
        <v>21</v>
      </c>
      <c r="F210" s="5">
        <v>1036</v>
      </c>
      <c r="G210" s="5">
        <v>6</v>
      </c>
      <c r="H210" s="5">
        <v>1030</v>
      </c>
      <c r="I210" s="5">
        <v>504</v>
      </c>
      <c r="J210" s="5">
        <v>326</v>
      </c>
      <c r="K210" s="5">
        <v>73</v>
      </c>
      <c r="L210" s="5">
        <v>113</v>
      </c>
      <c r="M210" s="5">
        <v>14</v>
      </c>
      <c r="N210" s="5">
        <v>0</v>
      </c>
    </row>
    <row r="211" spans="1:14">
      <c r="A211" s="5">
        <v>1388</v>
      </c>
      <c r="B211" s="5">
        <v>4</v>
      </c>
      <c r="C211" s="5" t="s">
        <v>533</v>
      </c>
      <c r="D211" s="5" t="s">
        <v>534</v>
      </c>
      <c r="E211" s="5">
        <v>4</v>
      </c>
      <c r="F211" s="5">
        <v>1079</v>
      </c>
      <c r="G211" s="5">
        <v>5</v>
      </c>
      <c r="H211" s="5">
        <v>1074</v>
      </c>
      <c r="I211" s="5">
        <v>211</v>
      </c>
      <c r="J211" s="5">
        <v>182</v>
      </c>
      <c r="K211" s="5">
        <v>547</v>
      </c>
      <c r="L211" s="5">
        <v>130</v>
      </c>
      <c r="M211" s="5">
        <v>4</v>
      </c>
      <c r="N211" s="5">
        <v>0</v>
      </c>
    </row>
    <row r="212" spans="1:14">
      <c r="A212" s="5">
        <v>1388</v>
      </c>
      <c r="B212" s="5">
        <v>4</v>
      </c>
      <c r="C212" s="5" t="s">
        <v>535</v>
      </c>
      <c r="D212" s="5" t="s">
        <v>536</v>
      </c>
      <c r="E212" s="5">
        <v>7</v>
      </c>
      <c r="F212" s="5">
        <v>737</v>
      </c>
      <c r="G212" s="5">
        <v>41</v>
      </c>
      <c r="H212" s="5">
        <v>696</v>
      </c>
      <c r="I212" s="5">
        <v>287</v>
      </c>
      <c r="J212" s="5">
        <v>305</v>
      </c>
      <c r="K212" s="5">
        <v>56</v>
      </c>
      <c r="L212" s="5">
        <v>46</v>
      </c>
      <c r="M212" s="5">
        <v>2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5" t="s">
        <v>159</v>
      </c>
      <c r="B1" s="25"/>
      <c r="C1" s="24" t="str">
        <f>CONCATENATE("4-",'فهرست جداول'!B5,"-",MID('فهرست جداول'!A1, 58,10), "                  (میلیون ریال)")</f>
        <v>4-ارزش نهاده‌های فعالیت صنعتی کارگاه‏ها بر حسب فعالیت-88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5.75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6" t="s">
        <v>2</v>
      </c>
      <c r="F2" s="20" t="s">
        <v>22</v>
      </c>
      <c r="G2" s="20"/>
      <c r="H2" s="20"/>
      <c r="I2" s="20"/>
      <c r="J2" s="26" t="s">
        <v>23</v>
      </c>
      <c r="K2" s="26" t="s">
        <v>126</v>
      </c>
      <c r="L2" s="26" t="s">
        <v>24</v>
      </c>
      <c r="M2" s="26" t="s">
        <v>25</v>
      </c>
      <c r="N2" s="26" t="s">
        <v>26</v>
      </c>
      <c r="O2" s="26" t="s">
        <v>27</v>
      </c>
    </row>
    <row r="3" spans="1:15" ht="49.5" customHeight="1" thickBot="1">
      <c r="A3" s="33" t="s">
        <v>128</v>
      </c>
      <c r="B3" s="33"/>
      <c r="C3" s="33"/>
      <c r="D3" s="35"/>
      <c r="E3" s="28"/>
      <c r="F3" s="11" t="s">
        <v>2</v>
      </c>
      <c r="G3" s="11" t="s">
        <v>28</v>
      </c>
      <c r="H3" s="11" t="s">
        <v>29</v>
      </c>
      <c r="I3" s="11" t="s">
        <v>30</v>
      </c>
      <c r="J3" s="28"/>
      <c r="K3" s="28"/>
      <c r="L3" s="28"/>
      <c r="M3" s="28"/>
      <c r="N3" s="28"/>
      <c r="O3" s="28"/>
    </row>
    <row r="4" spans="1:15">
      <c r="A4" s="5">
        <v>1388</v>
      </c>
      <c r="B4" s="5">
        <v>1</v>
      </c>
      <c r="C4" s="5" t="s">
        <v>162</v>
      </c>
      <c r="D4" s="5" t="s">
        <v>163</v>
      </c>
      <c r="E4" s="5">
        <v>1385752996</v>
      </c>
      <c r="F4" s="5">
        <v>1322032187</v>
      </c>
      <c r="G4" s="5">
        <v>1275999091</v>
      </c>
      <c r="H4" s="5">
        <v>28911139</v>
      </c>
      <c r="I4" s="5">
        <v>17121956</v>
      </c>
      <c r="J4" s="5">
        <v>2111889</v>
      </c>
      <c r="K4" s="5">
        <v>8060008</v>
      </c>
      <c r="L4" s="5">
        <v>12766135</v>
      </c>
      <c r="M4" s="5">
        <v>13191007</v>
      </c>
      <c r="N4" s="5">
        <v>2295836</v>
      </c>
      <c r="O4" s="5">
        <v>25295935</v>
      </c>
    </row>
    <row r="5" spans="1:15">
      <c r="A5" s="5">
        <v>1388</v>
      </c>
      <c r="B5" s="5">
        <v>2</v>
      </c>
      <c r="C5" s="5" t="s">
        <v>164</v>
      </c>
      <c r="D5" s="5" t="s">
        <v>165</v>
      </c>
      <c r="E5" s="5">
        <v>95237262</v>
      </c>
      <c r="F5" s="5">
        <v>92675157</v>
      </c>
      <c r="G5" s="5">
        <v>83774054</v>
      </c>
      <c r="H5" s="5">
        <v>8220093</v>
      </c>
      <c r="I5" s="5">
        <v>681010</v>
      </c>
      <c r="J5" s="5">
        <v>159156</v>
      </c>
      <c r="K5" s="5">
        <v>345670</v>
      </c>
      <c r="L5" s="5">
        <v>456160</v>
      </c>
      <c r="M5" s="5">
        <v>563879</v>
      </c>
      <c r="N5" s="5">
        <v>152663</v>
      </c>
      <c r="O5" s="5">
        <v>884578</v>
      </c>
    </row>
    <row r="6" spans="1:15">
      <c r="A6" s="5">
        <v>1388</v>
      </c>
      <c r="B6" s="5">
        <v>3</v>
      </c>
      <c r="C6" s="5" t="s">
        <v>166</v>
      </c>
      <c r="D6" s="5" t="s">
        <v>167</v>
      </c>
      <c r="E6" s="5">
        <v>10755058</v>
      </c>
      <c r="F6" s="5">
        <v>10548302</v>
      </c>
      <c r="G6" s="5">
        <v>10179770</v>
      </c>
      <c r="H6" s="5">
        <v>318494</v>
      </c>
      <c r="I6" s="5">
        <v>50038</v>
      </c>
      <c r="J6" s="5">
        <v>18803</v>
      </c>
      <c r="K6" s="5">
        <v>14256</v>
      </c>
      <c r="L6" s="5">
        <v>29357</v>
      </c>
      <c r="M6" s="5">
        <v>56862</v>
      </c>
      <c r="N6" s="5">
        <v>6834</v>
      </c>
      <c r="O6" s="5">
        <v>80644</v>
      </c>
    </row>
    <row r="7" spans="1:15">
      <c r="A7" s="5">
        <v>1388</v>
      </c>
      <c r="B7" s="5">
        <v>4</v>
      </c>
      <c r="C7" s="5" t="s">
        <v>168</v>
      </c>
      <c r="D7" s="5" t="s">
        <v>167</v>
      </c>
      <c r="E7" s="5">
        <v>10755058</v>
      </c>
      <c r="F7" s="5">
        <v>10548302</v>
      </c>
      <c r="G7" s="5">
        <v>10179770</v>
      </c>
      <c r="H7" s="5">
        <v>318494</v>
      </c>
      <c r="I7" s="5">
        <v>50038</v>
      </c>
      <c r="J7" s="5">
        <v>18803</v>
      </c>
      <c r="K7" s="5">
        <v>14256</v>
      </c>
      <c r="L7" s="5">
        <v>29357</v>
      </c>
      <c r="M7" s="5">
        <v>56862</v>
      </c>
      <c r="N7" s="5">
        <v>6834</v>
      </c>
      <c r="O7" s="5">
        <v>80644</v>
      </c>
    </row>
    <row r="8" spans="1:15">
      <c r="A8" s="5">
        <v>1388</v>
      </c>
      <c r="B8" s="5">
        <v>3</v>
      </c>
      <c r="C8" s="5" t="s">
        <v>169</v>
      </c>
      <c r="D8" s="5" t="s">
        <v>170</v>
      </c>
      <c r="E8" s="5">
        <v>1279028</v>
      </c>
      <c r="F8" s="5">
        <v>1252295</v>
      </c>
      <c r="G8" s="5">
        <v>1093242</v>
      </c>
      <c r="H8" s="5">
        <v>152543</v>
      </c>
      <c r="I8" s="5">
        <v>6510</v>
      </c>
      <c r="J8" s="5">
        <v>1629</v>
      </c>
      <c r="K8" s="5">
        <v>2204</v>
      </c>
      <c r="L8" s="5">
        <v>4324</v>
      </c>
      <c r="M8" s="5">
        <v>7581</v>
      </c>
      <c r="N8" s="5">
        <v>1929</v>
      </c>
      <c r="O8" s="5">
        <v>9067</v>
      </c>
    </row>
    <row r="9" spans="1:15">
      <c r="A9" s="5">
        <v>1388</v>
      </c>
      <c r="B9" s="5">
        <v>4</v>
      </c>
      <c r="C9" s="5" t="s">
        <v>171</v>
      </c>
      <c r="D9" s="5" t="s">
        <v>170</v>
      </c>
      <c r="E9" s="5">
        <v>1279028</v>
      </c>
      <c r="F9" s="5">
        <v>1252295</v>
      </c>
      <c r="G9" s="5">
        <v>1093242</v>
      </c>
      <c r="H9" s="5">
        <v>152543</v>
      </c>
      <c r="I9" s="5">
        <v>6510</v>
      </c>
      <c r="J9" s="5">
        <v>1629</v>
      </c>
      <c r="K9" s="5">
        <v>2204</v>
      </c>
      <c r="L9" s="5">
        <v>4324</v>
      </c>
      <c r="M9" s="5">
        <v>7581</v>
      </c>
      <c r="N9" s="5">
        <v>1929</v>
      </c>
      <c r="O9" s="5">
        <v>9067</v>
      </c>
    </row>
    <row r="10" spans="1:15">
      <c r="A10" s="5">
        <v>1388</v>
      </c>
      <c r="B10" s="5">
        <v>3</v>
      </c>
      <c r="C10" s="5" t="s">
        <v>172</v>
      </c>
      <c r="D10" s="5" t="s">
        <v>173</v>
      </c>
      <c r="E10" s="5">
        <v>6354436</v>
      </c>
      <c r="F10" s="5">
        <v>6214265</v>
      </c>
      <c r="G10" s="5">
        <v>5296646</v>
      </c>
      <c r="H10" s="5">
        <v>882061</v>
      </c>
      <c r="I10" s="5">
        <v>35558</v>
      </c>
      <c r="J10" s="5">
        <v>11010</v>
      </c>
      <c r="K10" s="5">
        <v>8048</v>
      </c>
      <c r="L10" s="5">
        <v>28188</v>
      </c>
      <c r="M10" s="5">
        <v>29727</v>
      </c>
      <c r="N10" s="5">
        <v>6464</v>
      </c>
      <c r="O10" s="5">
        <v>56735</v>
      </c>
    </row>
    <row r="11" spans="1:15">
      <c r="A11" s="5">
        <v>1388</v>
      </c>
      <c r="B11" s="5">
        <v>4</v>
      </c>
      <c r="C11" s="5" t="s">
        <v>174</v>
      </c>
      <c r="D11" s="5" t="s">
        <v>173</v>
      </c>
      <c r="E11" s="5">
        <v>6354436</v>
      </c>
      <c r="F11" s="5">
        <v>6214265</v>
      </c>
      <c r="G11" s="5">
        <v>5296646</v>
      </c>
      <c r="H11" s="5">
        <v>882061</v>
      </c>
      <c r="I11" s="5">
        <v>35558</v>
      </c>
      <c r="J11" s="5">
        <v>11010</v>
      </c>
      <c r="K11" s="5">
        <v>8048</v>
      </c>
      <c r="L11" s="5">
        <v>28188</v>
      </c>
      <c r="M11" s="5">
        <v>29727</v>
      </c>
      <c r="N11" s="5">
        <v>6464</v>
      </c>
      <c r="O11" s="5">
        <v>56735</v>
      </c>
    </row>
    <row r="12" spans="1:15">
      <c r="A12" s="5">
        <v>1388</v>
      </c>
      <c r="B12" s="5">
        <v>3</v>
      </c>
      <c r="C12" s="5" t="s">
        <v>175</v>
      </c>
      <c r="D12" s="5" t="s">
        <v>176</v>
      </c>
      <c r="E12" s="5">
        <v>19881941</v>
      </c>
      <c r="F12" s="5">
        <v>19517034</v>
      </c>
      <c r="G12" s="5">
        <v>18086386</v>
      </c>
      <c r="H12" s="5">
        <v>1209157</v>
      </c>
      <c r="I12" s="5">
        <v>221492</v>
      </c>
      <c r="J12" s="5">
        <v>16945</v>
      </c>
      <c r="K12" s="5">
        <v>47420</v>
      </c>
      <c r="L12" s="5">
        <v>49447</v>
      </c>
      <c r="M12" s="5">
        <v>71685</v>
      </c>
      <c r="N12" s="5">
        <v>3792</v>
      </c>
      <c r="O12" s="5">
        <v>175618</v>
      </c>
    </row>
    <row r="13" spans="1:15">
      <c r="A13" s="5">
        <v>1388</v>
      </c>
      <c r="B13" s="5">
        <v>4</v>
      </c>
      <c r="C13" s="5" t="s">
        <v>177</v>
      </c>
      <c r="D13" s="5" t="s">
        <v>176</v>
      </c>
      <c r="E13" s="5">
        <v>19881941</v>
      </c>
      <c r="F13" s="5">
        <v>19517034</v>
      </c>
      <c r="G13" s="5">
        <v>18086386</v>
      </c>
      <c r="H13" s="5">
        <v>1209157</v>
      </c>
      <c r="I13" s="5">
        <v>221492</v>
      </c>
      <c r="J13" s="5">
        <v>16945</v>
      </c>
      <c r="K13" s="5">
        <v>47420</v>
      </c>
      <c r="L13" s="5">
        <v>49447</v>
      </c>
      <c r="M13" s="5">
        <v>71685</v>
      </c>
      <c r="N13" s="5">
        <v>3792</v>
      </c>
      <c r="O13" s="5">
        <v>175618</v>
      </c>
    </row>
    <row r="14" spans="1:15">
      <c r="A14" s="5">
        <v>1388</v>
      </c>
      <c r="B14" s="5">
        <v>3</v>
      </c>
      <c r="C14" s="5" t="s">
        <v>178</v>
      </c>
      <c r="D14" s="5" t="s">
        <v>179</v>
      </c>
      <c r="E14" s="5">
        <v>24634030</v>
      </c>
      <c r="F14" s="5">
        <v>24100727</v>
      </c>
      <c r="G14" s="5">
        <v>20799204</v>
      </c>
      <c r="H14" s="5">
        <v>3152871</v>
      </c>
      <c r="I14" s="5">
        <v>148651</v>
      </c>
      <c r="J14" s="5">
        <v>41407</v>
      </c>
      <c r="K14" s="5">
        <v>126325</v>
      </c>
      <c r="L14" s="5">
        <v>54625</v>
      </c>
      <c r="M14" s="5">
        <v>129414</v>
      </c>
      <c r="N14" s="5">
        <v>17236</v>
      </c>
      <c r="O14" s="5">
        <v>164295</v>
      </c>
    </row>
    <row r="15" spans="1:15">
      <c r="A15" s="5">
        <v>1388</v>
      </c>
      <c r="B15" s="5">
        <v>4</v>
      </c>
      <c r="C15" s="5" t="s">
        <v>180</v>
      </c>
      <c r="D15" s="5" t="s">
        <v>179</v>
      </c>
      <c r="E15" s="5">
        <v>24634030</v>
      </c>
      <c r="F15" s="5">
        <v>24100727</v>
      </c>
      <c r="G15" s="5">
        <v>20799204</v>
      </c>
      <c r="H15" s="5">
        <v>3152871</v>
      </c>
      <c r="I15" s="5">
        <v>148651</v>
      </c>
      <c r="J15" s="5">
        <v>41407</v>
      </c>
      <c r="K15" s="5">
        <v>126325</v>
      </c>
      <c r="L15" s="5">
        <v>54625</v>
      </c>
      <c r="M15" s="5">
        <v>129414</v>
      </c>
      <c r="N15" s="5">
        <v>17236</v>
      </c>
      <c r="O15" s="5">
        <v>164295</v>
      </c>
    </row>
    <row r="16" spans="1:15">
      <c r="A16" s="5">
        <v>1388</v>
      </c>
      <c r="B16" s="5">
        <v>3</v>
      </c>
      <c r="C16" s="5" t="s">
        <v>181</v>
      </c>
      <c r="D16" s="5" t="s">
        <v>182</v>
      </c>
      <c r="E16" s="5">
        <v>7080251</v>
      </c>
      <c r="F16" s="5">
        <v>6845548</v>
      </c>
      <c r="G16" s="5">
        <v>6729054</v>
      </c>
      <c r="H16" s="5">
        <v>81001</v>
      </c>
      <c r="I16" s="5">
        <v>35493</v>
      </c>
      <c r="J16" s="5">
        <v>10964</v>
      </c>
      <c r="K16" s="5">
        <v>31776</v>
      </c>
      <c r="L16" s="5">
        <v>16418</v>
      </c>
      <c r="M16" s="5">
        <v>59252</v>
      </c>
      <c r="N16" s="5">
        <v>36441</v>
      </c>
      <c r="O16" s="5">
        <v>79852</v>
      </c>
    </row>
    <row r="17" spans="1:15">
      <c r="A17" s="5">
        <v>1388</v>
      </c>
      <c r="B17" s="5">
        <v>4</v>
      </c>
      <c r="C17" s="5" t="s">
        <v>183</v>
      </c>
      <c r="D17" s="5" t="s">
        <v>184</v>
      </c>
      <c r="E17" s="5">
        <v>6657220</v>
      </c>
      <c r="F17" s="5">
        <v>6485732</v>
      </c>
      <c r="G17" s="5">
        <v>6381265</v>
      </c>
      <c r="H17" s="5">
        <v>70417</v>
      </c>
      <c r="I17" s="5">
        <v>34050</v>
      </c>
      <c r="J17" s="5">
        <v>10308</v>
      </c>
      <c r="K17" s="5">
        <v>28001</v>
      </c>
      <c r="L17" s="5">
        <v>9239</v>
      </c>
      <c r="M17" s="5">
        <v>47329</v>
      </c>
      <c r="N17" s="5">
        <v>3160</v>
      </c>
      <c r="O17" s="5">
        <v>73451</v>
      </c>
    </row>
    <row r="18" spans="1:15">
      <c r="A18" s="5">
        <v>1388</v>
      </c>
      <c r="B18" s="5">
        <v>4</v>
      </c>
      <c r="C18" s="5" t="s">
        <v>185</v>
      </c>
      <c r="D18" s="5" t="s">
        <v>186</v>
      </c>
      <c r="E18" s="5">
        <v>423031</v>
      </c>
      <c r="F18" s="5">
        <v>359816</v>
      </c>
      <c r="G18" s="5">
        <v>347788</v>
      </c>
      <c r="H18" s="5">
        <v>10585</v>
      </c>
      <c r="I18" s="5">
        <v>1443</v>
      </c>
      <c r="J18" s="5">
        <v>656</v>
      </c>
      <c r="K18" s="5">
        <v>3775</v>
      </c>
      <c r="L18" s="5">
        <v>7179</v>
      </c>
      <c r="M18" s="5">
        <v>11923</v>
      </c>
      <c r="N18" s="5">
        <v>33281</v>
      </c>
      <c r="O18" s="5">
        <v>6401</v>
      </c>
    </row>
    <row r="19" spans="1:15">
      <c r="A19" s="5">
        <v>1388</v>
      </c>
      <c r="B19" s="5">
        <v>3</v>
      </c>
      <c r="C19" s="5" t="s">
        <v>187</v>
      </c>
      <c r="D19" s="5" t="s">
        <v>188</v>
      </c>
      <c r="E19" s="5">
        <v>20775321</v>
      </c>
      <c r="F19" s="5">
        <v>19783893</v>
      </c>
      <c r="G19" s="5">
        <v>17238363</v>
      </c>
      <c r="H19" s="5">
        <v>2377314</v>
      </c>
      <c r="I19" s="5">
        <v>168215</v>
      </c>
      <c r="J19" s="5">
        <v>53831</v>
      </c>
      <c r="K19" s="5">
        <v>108048</v>
      </c>
      <c r="L19" s="5">
        <v>264029</v>
      </c>
      <c r="M19" s="5">
        <v>191021</v>
      </c>
      <c r="N19" s="5">
        <v>78507</v>
      </c>
      <c r="O19" s="5">
        <v>295993</v>
      </c>
    </row>
    <row r="20" spans="1:15">
      <c r="A20" s="5">
        <v>1388</v>
      </c>
      <c r="B20" s="5">
        <v>4</v>
      </c>
      <c r="C20" s="5" t="s">
        <v>189</v>
      </c>
      <c r="D20" s="5" t="s">
        <v>188</v>
      </c>
      <c r="E20" s="5">
        <v>4036256</v>
      </c>
      <c r="F20" s="5">
        <v>3886949</v>
      </c>
      <c r="G20" s="5">
        <v>3157472</v>
      </c>
      <c r="H20" s="5">
        <v>701015</v>
      </c>
      <c r="I20" s="5">
        <v>28462</v>
      </c>
      <c r="J20" s="5">
        <v>20490</v>
      </c>
      <c r="K20" s="5">
        <v>28745</v>
      </c>
      <c r="L20" s="5">
        <v>23117</v>
      </c>
      <c r="M20" s="5">
        <v>37645</v>
      </c>
      <c r="N20" s="5">
        <v>6090</v>
      </c>
      <c r="O20" s="5">
        <v>33220</v>
      </c>
    </row>
    <row r="21" spans="1:15">
      <c r="A21" s="5">
        <v>1388</v>
      </c>
      <c r="B21" s="5">
        <v>4</v>
      </c>
      <c r="C21" s="5" t="s">
        <v>190</v>
      </c>
      <c r="D21" s="5" t="s">
        <v>191</v>
      </c>
      <c r="E21" s="5">
        <v>6058038</v>
      </c>
      <c r="F21" s="5">
        <v>5574254</v>
      </c>
      <c r="G21" s="5">
        <v>5379750</v>
      </c>
      <c r="H21" s="5">
        <v>116922</v>
      </c>
      <c r="I21" s="5">
        <v>77583</v>
      </c>
      <c r="J21" s="5">
        <v>6190</v>
      </c>
      <c r="K21" s="5">
        <v>30999</v>
      </c>
      <c r="L21" s="5">
        <v>178418</v>
      </c>
      <c r="M21" s="5">
        <v>66047</v>
      </c>
      <c r="N21" s="5">
        <v>63654</v>
      </c>
      <c r="O21" s="5">
        <v>138476</v>
      </c>
    </row>
    <row r="22" spans="1:15">
      <c r="A22" s="5">
        <v>1388</v>
      </c>
      <c r="B22" s="5">
        <v>4</v>
      </c>
      <c r="C22" s="5" t="s">
        <v>192</v>
      </c>
      <c r="D22" s="5" t="s">
        <v>193</v>
      </c>
      <c r="E22" s="5">
        <v>1418160</v>
      </c>
      <c r="F22" s="5">
        <v>1376535</v>
      </c>
      <c r="G22" s="5">
        <v>1194988</v>
      </c>
      <c r="H22" s="5">
        <v>169161</v>
      </c>
      <c r="I22" s="5">
        <v>12385</v>
      </c>
      <c r="J22" s="5">
        <v>6850</v>
      </c>
      <c r="K22" s="5">
        <v>3488</v>
      </c>
      <c r="L22" s="5">
        <v>6777</v>
      </c>
      <c r="M22" s="5">
        <v>11067</v>
      </c>
      <c r="N22" s="5">
        <v>1090</v>
      </c>
      <c r="O22" s="5">
        <v>12353</v>
      </c>
    </row>
    <row r="23" spans="1:15">
      <c r="A23" s="5">
        <v>1388</v>
      </c>
      <c r="B23" s="5">
        <v>4</v>
      </c>
      <c r="C23" s="5" t="s">
        <v>194</v>
      </c>
      <c r="D23" s="5" t="s">
        <v>195</v>
      </c>
      <c r="E23" s="5">
        <v>672972</v>
      </c>
      <c r="F23" s="5">
        <v>645005</v>
      </c>
      <c r="G23" s="5">
        <v>588159</v>
      </c>
      <c r="H23" s="5">
        <v>53781</v>
      </c>
      <c r="I23" s="5">
        <v>3065</v>
      </c>
      <c r="J23" s="5">
        <v>1568</v>
      </c>
      <c r="K23" s="5">
        <v>813</v>
      </c>
      <c r="L23" s="5">
        <v>4199</v>
      </c>
      <c r="M23" s="5">
        <v>11467</v>
      </c>
      <c r="N23" s="5">
        <v>828</v>
      </c>
      <c r="O23" s="5">
        <v>9091</v>
      </c>
    </row>
    <row r="24" spans="1:15">
      <c r="A24" s="5">
        <v>1388</v>
      </c>
      <c r="B24" s="5">
        <v>4</v>
      </c>
      <c r="C24" s="5" t="s">
        <v>196</v>
      </c>
      <c r="D24" s="5" t="s">
        <v>197</v>
      </c>
      <c r="E24" s="5">
        <v>689137</v>
      </c>
      <c r="F24" s="5">
        <v>673061</v>
      </c>
      <c r="G24" s="5">
        <v>627739</v>
      </c>
      <c r="H24" s="5">
        <v>43075</v>
      </c>
      <c r="I24" s="5">
        <v>2247</v>
      </c>
      <c r="J24" s="5">
        <v>855</v>
      </c>
      <c r="K24" s="5">
        <v>3488</v>
      </c>
      <c r="L24" s="5">
        <v>1805</v>
      </c>
      <c r="M24" s="5">
        <v>5147</v>
      </c>
      <c r="N24" s="5">
        <v>289</v>
      </c>
      <c r="O24" s="5">
        <v>4493</v>
      </c>
    </row>
    <row r="25" spans="1:15">
      <c r="A25" s="5">
        <v>1388</v>
      </c>
      <c r="B25" s="5">
        <v>4</v>
      </c>
      <c r="C25" s="5" t="s">
        <v>198</v>
      </c>
      <c r="D25" s="5" t="s">
        <v>199</v>
      </c>
      <c r="E25" s="5">
        <v>7900758</v>
      </c>
      <c r="F25" s="5">
        <v>7628088</v>
      </c>
      <c r="G25" s="5">
        <v>6290255</v>
      </c>
      <c r="H25" s="5">
        <v>1293360</v>
      </c>
      <c r="I25" s="5">
        <v>44473</v>
      </c>
      <c r="J25" s="5">
        <v>17878</v>
      </c>
      <c r="K25" s="5">
        <v>40515</v>
      </c>
      <c r="L25" s="5">
        <v>49713</v>
      </c>
      <c r="M25" s="5">
        <v>59648</v>
      </c>
      <c r="N25" s="5">
        <v>6556</v>
      </c>
      <c r="O25" s="5">
        <v>98360</v>
      </c>
    </row>
    <row r="26" spans="1:15">
      <c r="A26" s="5">
        <v>1388</v>
      </c>
      <c r="B26" s="5">
        <v>3</v>
      </c>
      <c r="C26" s="5" t="s">
        <v>200</v>
      </c>
      <c r="D26" s="5" t="s">
        <v>201</v>
      </c>
      <c r="E26" s="5">
        <v>4477197</v>
      </c>
      <c r="F26" s="5">
        <v>4413093</v>
      </c>
      <c r="G26" s="5">
        <v>4351388</v>
      </c>
      <c r="H26" s="5">
        <v>46652</v>
      </c>
      <c r="I26" s="5">
        <v>15053</v>
      </c>
      <c r="J26" s="5">
        <v>4567</v>
      </c>
      <c r="K26" s="5">
        <v>7593</v>
      </c>
      <c r="L26" s="5">
        <v>9771</v>
      </c>
      <c r="M26" s="5">
        <v>18338</v>
      </c>
      <c r="N26" s="5">
        <v>1461</v>
      </c>
      <c r="O26" s="5">
        <v>22374</v>
      </c>
    </row>
    <row r="27" spans="1:15">
      <c r="A27" s="5">
        <v>1388</v>
      </c>
      <c r="B27" s="5">
        <v>4</v>
      </c>
      <c r="C27" s="5" t="s">
        <v>202</v>
      </c>
      <c r="D27" s="5" t="s">
        <v>201</v>
      </c>
      <c r="E27" s="5">
        <v>4477197</v>
      </c>
      <c r="F27" s="5">
        <v>4413093</v>
      </c>
      <c r="G27" s="5">
        <v>4351388</v>
      </c>
      <c r="H27" s="5">
        <v>46652</v>
      </c>
      <c r="I27" s="5">
        <v>15053</v>
      </c>
      <c r="J27" s="5">
        <v>4567</v>
      </c>
      <c r="K27" s="5">
        <v>7593</v>
      </c>
      <c r="L27" s="5">
        <v>9771</v>
      </c>
      <c r="M27" s="5">
        <v>18338</v>
      </c>
      <c r="N27" s="5">
        <v>1461</v>
      </c>
      <c r="O27" s="5">
        <v>22374</v>
      </c>
    </row>
    <row r="28" spans="1:15">
      <c r="A28" s="5">
        <v>1388</v>
      </c>
      <c r="B28" s="5">
        <v>2</v>
      </c>
      <c r="C28" s="5" t="s">
        <v>203</v>
      </c>
      <c r="D28" s="5" t="s">
        <v>204</v>
      </c>
      <c r="E28" s="5">
        <v>4990838</v>
      </c>
      <c r="F28" s="5">
        <v>4739373</v>
      </c>
      <c r="G28" s="5">
        <v>2940219</v>
      </c>
      <c r="H28" s="5">
        <v>1762982</v>
      </c>
      <c r="I28" s="5">
        <v>36172</v>
      </c>
      <c r="J28" s="5">
        <v>20143</v>
      </c>
      <c r="K28" s="5">
        <v>63121</v>
      </c>
      <c r="L28" s="5">
        <v>19109</v>
      </c>
      <c r="M28" s="5">
        <v>61466</v>
      </c>
      <c r="N28" s="5">
        <v>9876</v>
      </c>
      <c r="O28" s="5">
        <v>77749</v>
      </c>
    </row>
    <row r="29" spans="1:15">
      <c r="A29" s="5">
        <v>1388</v>
      </c>
      <c r="B29" s="5">
        <v>3</v>
      </c>
      <c r="C29" s="5" t="s">
        <v>205</v>
      </c>
      <c r="D29" s="5" t="s">
        <v>204</v>
      </c>
      <c r="E29" s="5">
        <v>4990838</v>
      </c>
      <c r="F29" s="5">
        <v>4739373</v>
      </c>
      <c r="G29" s="5">
        <v>2940219</v>
      </c>
      <c r="H29" s="5">
        <v>1762982</v>
      </c>
      <c r="I29" s="5">
        <v>36172</v>
      </c>
      <c r="J29" s="5">
        <v>20143</v>
      </c>
      <c r="K29" s="5">
        <v>63121</v>
      </c>
      <c r="L29" s="5">
        <v>19109</v>
      </c>
      <c r="M29" s="5">
        <v>61466</v>
      </c>
      <c r="N29" s="5">
        <v>9876</v>
      </c>
      <c r="O29" s="5">
        <v>77749</v>
      </c>
    </row>
    <row r="30" spans="1:15">
      <c r="A30" s="5">
        <v>1388</v>
      </c>
      <c r="B30" s="5">
        <v>4</v>
      </c>
      <c r="C30" s="5" t="s">
        <v>206</v>
      </c>
      <c r="D30" s="5" t="s">
        <v>207</v>
      </c>
      <c r="E30" s="5">
        <v>151372</v>
      </c>
      <c r="F30" s="5">
        <v>138515</v>
      </c>
      <c r="G30" s="5">
        <v>130266</v>
      </c>
      <c r="H30" s="5">
        <v>7231</v>
      </c>
      <c r="I30" s="5">
        <v>1019</v>
      </c>
      <c r="J30" s="5">
        <v>55</v>
      </c>
      <c r="K30" s="5">
        <v>173</v>
      </c>
      <c r="L30" s="5">
        <v>1515</v>
      </c>
      <c r="M30" s="5">
        <v>3419</v>
      </c>
      <c r="N30" s="5">
        <v>103</v>
      </c>
      <c r="O30" s="5">
        <v>7593</v>
      </c>
    </row>
    <row r="31" spans="1:15">
      <c r="A31" s="5">
        <v>1388</v>
      </c>
      <c r="B31" s="5">
        <v>4</v>
      </c>
      <c r="C31" s="5" t="s">
        <v>208</v>
      </c>
      <c r="D31" s="5" t="s">
        <v>209</v>
      </c>
      <c r="E31" s="5">
        <v>848921</v>
      </c>
      <c r="F31" s="5">
        <v>840297</v>
      </c>
      <c r="G31" s="5">
        <v>535473</v>
      </c>
      <c r="H31" s="5">
        <v>302561</v>
      </c>
      <c r="I31" s="5">
        <v>2263</v>
      </c>
      <c r="J31" s="5">
        <v>0</v>
      </c>
      <c r="K31" s="5">
        <v>4258</v>
      </c>
      <c r="L31" s="5">
        <v>875</v>
      </c>
      <c r="M31" s="5">
        <v>2025</v>
      </c>
      <c r="N31" s="5">
        <v>541</v>
      </c>
      <c r="O31" s="5">
        <v>924</v>
      </c>
    </row>
    <row r="32" spans="1:15">
      <c r="A32" s="5">
        <v>1388</v>
      </c>
      <c r="B32" s="5">
        <v>4</v>
      </c>
      <c r="C32" s="5" t="s">
        <v>210</v>
      </c>
      <c r="D32" s="5" t="s">
        <v>211</v>
      </c>
      <c r="E32" s="5">
        <v>3990545</v>
      </c>
      <c r="F32" s="5">
        <v>3760560</v>
      </c>
      <c r="G32" s="5">
        <v>2274480</v>
      </c>
      <c r="H32" s="5">
        <v>1453190</v>
      </c>
      <c r="I32" s="5">
        <v>32890</v>
      </c>
      <c r="J32" s="5">
        <v>20088</v>
      </c>
      <c r="K32" s="5">
        <v>58690</v>
      </c>
      <c r="L32" s="5">
        <v>16719</v>
      </c>
      <c r="M32" s="5">
        <v>56022</v>
      </c>
      <c r="N32" s="5">
        <v>9232</v>
      </c>
      <c r="O32" s="5">
        <v>69233</v>
      </c>
    </row>
    <row r="33" spans="1:15">
      <c r="A33" s="5">
        <v>1388</v>
      </c>
      <c r="B33" s="5">
        <v>2</v>
      </c>
      <c r="C33" s="5" t="s">
        <v>212</v>
      </c>
      <c r="D33" s="5" t="s">
        <v>213</v>
      </c>
      <c r="E33" s="5">
        <v>1499712</v>
      </c>
      <c r="F33" s="5">
        <v>1384474</v>
      </c>
      <c r="G33" s="5">
        <v>1043242</v>
      </c>
      <c r="H33" s="5">
        <v>340359</v>
      </c>
      <c r="I33" s="5">
        <v>873</v>
      </c>
      <c r="J33" s="5">
        <v>0</v>
      </c>
      <c r="K33" s="5">
        <v>0</v>
      </c>
      <c r="L33" s="5">
        <v>3734</v>
      </c>
      <c r="M33" s="5">
        <v>14711</v>
      </c>
      <c r="N33" s="5">
        <v>697</v>
      </c>
      <c r="O33" s="5">
        <v>96096</v>
      </c>
    </row>
    <row r="34" spans="1:15">
      <c r="A34" s="5">
        <v>1388</v>
      </c>
      <c r="B34" s="5">
        <v>3</v>
      </c>
      <c r="C34" s="5" t="s">
        <v>214</v>
      </c>
      <c r="D34" s="5" t="s">
        <v>215</v>
      </c>
      <c r="E34" s="5">
        <v>1499712</v>
      </c>
      <c r="F34" s="5">
        <v>1384474</v>
      </c>
      <c r="G34" s="5">
        <v>1043242</v>
      </c>
      <c r="H34" s="5">
        <v>340359</v>
      </c>
      <c r="I34" s="5">
        <v>873</v>
      </c>
      <c r="J34" s="5">
        <v>0</v>
      </c>
      <c r="K34" s="5">
        <v>0</v>
      </c>
      <c r="L34" s="5">
        <v>3734</v>
      </c>
      <c r="M34" s="5">
        <v>14711</v>
      </c>
      <c r="N34" s="5">
        <v>697</v>
      </c>
      <c r="O34" s="5">
        <v>96096</v>
      </c>
    </row>
    <row r="35" spans="1:15">
      <c r="A35" s="5">
        <v>1388</v>
      </c>
      <c r="B35" s="5">
        <v>4</v>
      </c>
      <c r="C35" s="5" t="s">
        <v>216</v>
      </c>
      <c r="D35" s="5" t="s">
        <v>217</v>
      </c>
      <c r="E35" s="5">
        <v>1499712</v>
      </c>
      <c r="F35" s="5">
        <v>1384474</v>
      </c>
      <c r="G35" s="5">
        <v>1043242</v>
      </c>
      <c r="H35" s="5">
        <v>340359</v>
      </c>
      <c r="I35" s="5">
        <v>873</v>
      </c>
      <c r="J35" s="5">
        <v>0</v>
      </c>
      <c r="K35" s="5">
        <v>0</v>
      </c>
      <c r="L35" s="5">
        <v>3734</v>
      </c>
      <c r="M35" s="5">
        <v>14711</v>
      </c>
      <c r="N35" s="5">
        <v>697</v>
      </c>
      <c r="O35" s="5">
        <v>96096</v>
      </c>
    </row>
    <row r="36" spans="1:15">
      <c r="A36" s="5">
        <v>1388</v>
      </c>
      <c r="B36" s="5">
        <v>2</v>
      </c>
      <c r="C36" s="5" t="s">
        <v>218</v>
      </c>
      <c r="D36" s="5" t="s">
        <v>219</v>
      </c>
      <c r="E36" s="5">
        <v>34509127</v>
      </c>
      <c r="F36" s="5">
        <v>32169849</v>
      </c>
      <c r="G36" s="5">
        <v>31294651</v>
      </c>
      <c r="H36" s="5">
        <v>565834</v>
      </c>
      <c r="I36" s="5">
        <v>309364</v>
      </c>
      <c r="J36" s="5">
        <v>45367</v>
      </c>
      <c r="K36" s="5">
        <v>260034</v>
      </c>
      <c r="L36" s="5">
        <v>230776</v>
      </c>
      <c r="M36" s="5">
        <v>740407</v>
      </c>
      <c r="N36" s="5">
        <v>47001</v>
      </c>
      <c r="O36" s="5">
        <v>1015693</v>
      </c>
    </row>
    <row r="37" spans="1:15">
      <c r="A37" s="5">
        <v>1388</v>
      </c>
      <c r="B37" s="5">
        <v>3</v>
      </c>
      <c r="C37" s="5" t="s">
        <v>220</v>
      </c>
      <c r="D37" s="5" t="s">
        <v>221</v>
      </c>
      <c r="E37" s="5">
        <v>19024823</v>
      </c>
      <c r="F37" s="5">
        <v>17627683</v>
      </c>
      <c r="G37" s="5">
        <v>17198244</v>
      </c>
      <c r="H37" s="5">
        <v>280532</v>
      </c>
      <c r="I37" s="5">
        <v>148907</v>
      </c>
      <c r="J37" s="5">
        <v>26498</v>
      </c>
      <c r="K37" s="5">
        <v>191981</v>
      </c>
      <c r="L37" s="5">
        <v>182960</v>
      </c>
      <c r="M37" s="5">
        <v>555375</v>
      </c>
      <c r="N37" s="5">
        <v>32287</v>
      </c>
      <c r="O37" s="5">
        <v>408039</v>
      </c>
    </row>
    <row r="38" spans="1:15">
      <c r="A38" s="5">
        <v>1388</v>
      </c>
      <c r="B38" s="5">
        <v>4</v>
      </c>
      <c r="C38" s="5" t="s">
        <v>222</v>
      </c>
      <c r="D38" s="5" t="s">
        <v>223</v>
      </c>
      <c r="E38" s="5">
        <v>14115934</v>
      </c>
      <c r="F38" s="5">
        <v>13255633</v>
      </c>
      <c r="G38" s="5">
        <v>12938007</v>
      </c>
      <c r="H38" s="5">
        <v>221111</v>
      </c>
      <c r="I38" s="5">
        <v>96515</v>
      </c>
      <c r="J38" s="5">
        <v>16055</v>
      </c>
      <c r="K38" s="5">
        <v>147889</v>
      </c>
      <c r="L38" s="5">
        <v>105338</v>
      </c>
      <c r="M38" s="5">
        <v>404726</v>
      </c>
      <c r="N38" s="5">
        <v>21437</v>
      </c>
      <c r="O38" s="5">
        <v>164855</v>
      </c>
    </row>
    <row r="39" spans="1:15">
      <c r="A39" s="5">
        <v>1388</v>
      </c>
      <c r="B39" s="5">
        <v>4</v>
      </c>
      <c r="C39" s="5" t="s">
        <v>224</v>
      </c>
      <c r="D39" s="5" t="s">
        <v>225</v>
      </c>
      <c r="E39" s="5">
        <v>3703509</v>
      </c>
      <c r="F39" s="5">
        <v>3297802</v>
      </c>
      <c r="G39" s="5">
        <v>3222926</v>
      </c>
      <c r="H39" s="5">
        <v>37782</v>
      </c>
      <c r="I39" s="5">
        <v>37094</v>
      </c>
      <c r="J39" s="5">
        <v>7989</v>
      </c>
      <c r="K39" s="5">
        <v>40475</v>
      </c>
      <c r="L39" s="5">
        <v>35711</v>
      </c>
      <c r="M39" s="5">
        <v>111877</v>
      </c>
      <c r="N39" s="5">
        <v>5887</v>
      </c>
      <c r="O39" s="5">
        <v>203768</v>
      </c>
    </row>
    <row r="40" spans="1:15">
      <c r="A40" s="5">
        <v>1388</v>
      </c>
      <c r="B40" s="5">
        <v>4</v>
      </c>
      <c r="C40" s="5" t="s">
        <v>226</v>
      </c>
      <c r="D40" s="5" t="s">
        <v>227</v>
      </c>
      <c r="E40" s="5">
        <v>1205380</v>
      </c>
      <c r="F40" s="5">
        <v>1074249</v>
      </c>
      <c r="G40" s="5">
        <v>1037311</v>
      </c>
      <c r="H40" s="5">
        <v>21639</v>
      </c>
      <c r="I40" s="5">
        <v>15299</v>
      </c>
      <c r="J40" s="5">
        <v>2454</v>
      </c>
      <c r="K40" s="5">
        <v>3616</v>
      </c>
      <c r="L40" s="5">
        <v>41911</v>
      </c>
      <c r="M40" s="5">
        <v>38771</v>
      </c>
      <c r="N40" s="5">
        <v>4963</v>
      </c>
      <c r="O40" s="5">
        <v>39415</v>
      </c>
    </row>
    <row r="41" spans="1:15">
      <c r="A41" s="5">
        <v>1388</v>
      </c>
      <c r="B41" s="5">
        <v>3</v>
      </c>
      <c r="C41" s="5" t="s">
        <v>228</v>
      </c>
      <c r="D41" s="5" t="s">
        <v>229</v>
      </c>
      <c r="E41" s="5">
        <v>15484304</v>
      </c>
      <c r="F41" s="5">
        <v>14542166</v>
      </c>
      <c r="G41" s="5">
        <v>14096407</v>
      </c>
      <c r="H41" s="5">
        <v>285302</v>
      </c>
      <c r="I41" s="5">
        <v>160457</v>
      </c>
      <c r="J41" s="5">
        <v>18869</v>
      </c>
      <c r="K41" s="5">
        <v>68053</v>
      </c>
      <c r="L41" s="5">
        <v>47816</v>
      </c>
      <c r="M41" s="5">
        <v>185032</v>
      </c>
      <c r="N41" s="5">
        <v>14714</v>
      </c>
      <c r="O41" s="5">
        <v>607654</v>
      </c>
    </row>
    <row r="42" spans="1:15">
      <c r="A42" s="5">
        <v>1388</v>
      </c>
      <c r="B42" s="5">
        <v>4</v>
      </c>
      <c r="C42" s="5" t="s">
        <v>230</v>
      </c>
      <c r="D42" s="5" t="s">
        <v>231</v>
      </c>
      <c r="E42" s="5">
        <v>190882</v>
      </c>
      <c r="F42" s="5">
        <v>186976</v>
      </c>
      <c r="G42" s="5">
        <v>174559</v>
      </c>
      <c r="H42" s="5">
        <v>1797</v>
      </c>
      <c r="I42" s="5">
        <v>10620</v>
      </c>
      <c r="J42" s="5">
        <v>0</v>
      </c>
      <c r="K42" s="5">
        <v>57</v>
      </c>
      <c r="L42" s="5">
        <v>980</v>
      </c>
      <c r="M42" s="5">
        <v>1598</v>
      </c>
      <c r="N42" s="5">
        <v>198</v>
      </c>
      <c r="O42" s="5">
        <v>1072</v>
      </c>
    </row>
    <row r="43" spans="1:15">
      <c r="A43" s="5">
        <v>1388</v>
      </c>
      <c r="B43" s="5">
        <v>4</v>
      </c>
      <c r="C43" s="5" t="s">
        <v>232</v>
      </c>
      <c r="D43" s="5" t="s">
        <v>233</v>
      </c>
      <c r="E43" s="5">
        <v>4117352</v>
      </c>
      <c r="F43" s="5">
        <v>3879596</v>
      </c>
      <c r="G43" s="5">
        <v>3667710</v>
      </c>
      <c r="H43" s="5">
        <v>166314</v>
      </c>
      <c r="I43" s="5">
        <v>45572</v>
      </c>
      <c r="J43" s="5">
        <v>9229</v>
      </c>
      <c r="K43" s="5">
        <v>13774</v>
      </c>
      <c r="L43" s="5">
        <v>15591</v>
      </c>
      <c r="M43" s="5">
        <v>55221</v>
      </c>
      <c r="N43" s="5">
        <v>5299</v>
      </c>
      <c r="O43" s="5">
        <v>138642</v>
      </c>
    </row>
    <row r="44" spans="1:15">
      <c r="A44" s="5">
        <v>1388</v>
      </c>
      <c r="B44" s="5">
        <v>4</v>
      </c>
      <c r="C44" s="5" t="s">
        <v>234</v>
      </c>
      <c r="D44" s="5" t="s">
        <v>235</v>
      </c>
      <c r="E44" s="5">
        <v>9649809</v>
      </c>
      <c r="F44" s="5">
        <v>9010887</v>
      </c>
      <c r="G44" s="5">
        <v>8802523</v>
      </c>
      <c r="H44" s="5">
        <v>110654</v>
      </c>
      <c r="I44" s="5">
        <v>97711</v>
      </c>
      <c r="J44" s="5">
        <v>6954</v>
      </c>
      <c r="K44" s="5">
        <v>41934</v>
      </c>
      <c r="L44" s="5">
        <v>23850</v>
      </c>
      <c r="M44" s="5">
        <v>106540</v>
      </c>
      <c r="N44" s="5">
        <v>7780</v>
      </c>
      <c r="O44" s="5">
        <v>451864</v>
      </c>
    </row>
    <row r="45" spans="1:15">
      <c r="A45" s="5">
        <v>1388</v>
      </c>
      <c r="B45" s="5">
        <v>4</v>
      </c>
      <c r="C45" s="5" t="s">
        <v>236</v>
      </c>
      <c r="D45" s="5" t="s">
        <v>237</v>
      </c>
      <c r="E45" s="5">
        <v>939915</v>
      </c>
      <c r="F45" s="5">
        <v>921229</v>
      </c>
      <c r="G45" s="5">
        <v>914886</v>
      </c>
      <c r="H45" s="5">
        <v>3087</v>
      </c>
      <c r="I45" s="5">
        <v>3256</v>
      </c>
      <c r="J45" s="5">
        <v>813</v>
      </c>
      <c r="K45" s="5">
        <v>1590</v>
      </c>
      <c r="L45" s="5">
        <v>4244</v>
      </c>
      <c r="M45" s="5">
        <v>5890</v>
      </c>
      <c r="N45" s="5">
        <v>476</v>
      </c>
      <c r="O45" s="5">
        <v>5673</v>
      </c>
    </row>
    <row r="46" spans="1:15">
      <c r="A46" s="5">
        <v>1388</v>
      </c>
      <c r="B46" s="5">
        <v>4</v>
      </c>
      <c r="C46" s="5" t="s">
        <v>238</v>
      </c>
      <c r="D46" s="5" t="s">
        <v>239</v>
      </c>
      <c r="E46" s="5">
        <v>586347</v>
      </c>
      <c r="F46" s="5">
        <v>543478</v>
      </c>
      <c r="G46" s="5">
        <v>536729</v>
      </c>
      <c r="H46" s="5">
        <v>3451</v>
      </c>
      <c r="I46" s="5">
        <v>3298</v>
      </c>
      <c r="J46" s="5">
        <v>1873</v>
      </c>
      <c r="K46" s="5">
        <v>10698</v>
      </c>
      <c r="L46" s="5">
        <v>3151</v>
      </c>
      <c r="M46" s="5">
        <v>15783</v>
      </c>
      <c r="N46" s="5">
        <v>961</v>
      </c>
      <c r="O46" s="5">
        <v>10403</v>
      </c>
    </row>
    <row r="47" spans="1:15">
      <c r="A47" s="5">
        <v>1388</v>
      </c>
      <c r="B47" s="5">
        <v>2</v>
      </c>
      <c r="C47" s="5" t="s">
        <v>240</v>
      </c>
      <c r="D47" s="5" t="s">
        <v>241</v>
      </c>
      <c r="E47" s="5">
        <v>1763913</v>
      </c>
      <c r="F47" s="5">
        <v>1667677</v>
      </c>
      <c r="G47" s="5">
        <v>1591228</v>
      </c>
      <c r="H47" s="5">
        <v>56007</v>
      </c>
      <c r="I47" s="5">
        <v>20442</v>
      </c>
      <c r="J47" s="5">
        <v>9033</v>
      </c>
      <c r="K47" s="5">
        <v>6719</v>
      </c>
      <c r="L47" s="5">
        <v>11297</v>
      </c>
      <c r="M47" s="5">
        <v>21294</v>
      </c>
      <c r="N47" s="5">
        <v>4250</v>
      </c>
      <c r="O47" s="5">
        <v>43641</v>
      </c>
    </row>
    <row r="48" spans="1:15">
      <c r="A48" s="5">
        <v>1388</v>
      </c>
      <c r="B48" s="5">
        <v>3</v>
      </c>
      <c r="C48" s="5" t="s">
        <v>242</v>
      </c>
      <c r="D48" s="5" t="s">
        <v>243</v>
      </c>
      <c r="E48" s="5">
        <v>1586306</v>
      </c>
      <c r="F48" s="5">
        <v>1504538</v>
      </c>
      <c r="G48" s="5">
        <v>1437498</v>
      </c>
      <c r="H48" s="5">
        <v>49799</v>
      </c>
      <c r="I48" s="5">
        <v>17241</v>
      </c>
      <c r="J48" s="5">
        <v>7955</v>
      </c>
      <c r="K48" s="5">
        <v>5946</v>
      </c>
      <c r="L48" s="5">
        <v>8371</v>
      </c>
      <c r="M48" s="5">
        <v>17097</v>
      </c>
      <c r="N48" s="5">
        <v>3070</v>
      </c>
      <c r="O48" s="5">
        <v>39329</v>
      </c>
    </row>
    <row r="49" spans="1:15">
      <c r="A49" s="5">
        <v>1388</v>
      </c>
      <c r="B49" s="5">
        <v>4</v>
      </c>
      <c r="C49" s="5" t="s">
        <v>244</v>
      </c>
      <c r="D49" s="5" t="s">
        <v>243</v>
      </c>
      <c r="E49" s="5">
        <v>1586306</v>
      </c>
      <c r="F49" s="5">
        <v>1504538</v>
      </c>
      <c r="G49" s="5">
        <v>1437498</v>
      </c>
      <c r="H49" s="5">
        <v>49799</v>
      </c>
      <c r="I49" s="5">
        <v>17241</v>
      </c>
      <c r="J49" s="5">
        <v>7955</v>
      </c>
      <c r="K49" s="5">
        <v>5946</v>
      </c>
      <c r="L49" s="5">
        <v>8371</v>
      </c>
      <c r="M49" s="5">
        <v>17097</v>
      </c>
      <c r="N49" s="5">
        <v>3070</v>
      </c>
      <c r="O49" s="5">
        <v>39329</v>
      </c>
    </row>
    <row r="50" spans="1:15">
      <c r="A50" s="5">
        <v>1388</v>
      </c>
      <c r="B50" s="5">
        <v>3</v>
      </c>
      <c r="C50" s="5" t="s">
        <v>245</v>
      </c>
      <c r="D50" s="5" t="s">
        <v>246</v>
      </c>
      <c r="E50" s="5">
        <v>177606</v>
      </c>
      <c r="F50" s="5">
        <v>163139</v>
      </c>
      <c r="G50" s="5">
        <v>153730</v>
      </c>
      <c r="H50" s="5">
        <v>6208</v>
      </c>
      <c r="I50" s="5">
        <v>3201</v>
      </c>
      <c r="J50" s="5">
        <v>1078</v>
      </c>
      <c r="K50" s="5">
        <v>773</v>
      </c>
      <c r="L50" s="5">
        <v>2926</v>
      </c>
      <c r="M50" s="5">
        <v>4197</v>
      </c>
      <c r="N50" s="5">
        <v>1180</v>
      </c>
      <c r="O50" s="5">
        <v>4313</v>
      </c>
    </row>
    <row r="51" spans="1:15">
      <c r="A51" s="5">
        <v>1388</v>
      </c>
      <c r="B51" s="5">
        <v>4</v>
      </c>
      <c r="C51" s="5" t="s">
        <v>247</v>
      </c>
      <c r="D51" s="5" t="s">
        <v>246</v>
      </c>
      <c r="E51" s="5">
        <v>177606</v>
      </c>
      <c r="F51" s="5">
        <v>163139</v>
      </c>
      <c r="G51" s="5">
        <v>153730</v>
      </c>
      <c r="H51" s="5">
        <v>6208</v>
      </c>
      <c r="I51" s="5">
        <v>3201</v>
      </c>
      <c r="J51" s="5">
        <v>1078</v>
      </c>
      <c r="K51" s="5">
        <v>773</v>
      </c>
      <c r="L51" s="5">
        <v>2926</v>
      </c>
      <c r="M51" s="5">
        <v>4197</v>
      </c>
      <c r="N51" s="5">
        <v>1180</v>
      </c>
      <c r="O51" s="5">
        <v>4313</v>
      </c>
    </row>
    <row r="52" spans="1:15">
      <c r="A52" s="5">
        <v>1388</v>
      </c>
      <c r="B52" s="5">
        <v>2</v>
      </c>
      <c r="C52" s="5" t="s">
        <v>248</v>
      </c>
      <c r="D52" s="5" t="s">
        <v>249</v>
      </c>
      <c r="E52" s="5">
        <v>3523908</v>
      </c>
      <c r="F52" s="5">
        <v>3374910</v>
      </c>
      <c r="G52" s="5">
        <v>3236474</v>
      </c>
      <c r="H52" s="5">
        <v>95278</v>
      </c>
      <c r="I52" s="5">
        <v>43158</v>
      </c>
      <c r="J52" s="5">
        <v>8654</v>
      </c>
      <c r="K52" s="5">
        <v>8058</v>
      </c>
      <c r="L52" s="5">
        <v>14334</v>
      </c>
      <c r="M52" s="5">
        <v>43557</v>
      </c>
      <c r="N52" s="5">
        <v>6093</v>
      </c>
      <c r="O52" s="5">
        <v>68302</v>
      </c>
    </row>
    <row r="53" spans="1:15">
      <c r="A53" s="5">
        <v>1388</v>
      </c>
      <c r="B53" s="5">
        <v>3</v>
      </c>
      <c r="C53" s="5" t="s">
        <v>250</v>
      </c>
      <c r="D53" s="5" t="s">
        <v>251</v>
      </c>
      <c r="E53" s="5">
        <v>2442251</v>
      </c>
      <c r="F53" s="5">
        <v>2353727</v>
      </c>
      <c r="G53" s="5">
        <v>2279447</v>
      </c>
      <c r="H53" s="5">
        <v>36217</v>
      </c>
      <c r="I53" s="5">
        <v>38063</v>
      </c>
      <c r="J53" s="5">
        <v>7783</v>
      </c>
      <c r="K53" s="5">
        <v>6229</v>
      </c>
      <c r="L53" s="5">
        <v>11288</v>
      </c>
      <c r="M53" s="5">
        <v>23759</v>
      </c>
      <c r="N53" s="5">
        <v>4741</v>
      </c>
      <c r="O53" s="5">
        <v>34725</v>
      </c>
    </row>
    <row r="54" spans="1:15">
      <c r="A54" s="5">
        <v>1388</v>
      </c>
      <c r="B54" s="5">
        <v>4</v>
      </c>
      <c r="C54" s="5" t="s">
        <v>252</v>
      </c>
      <c r="D54" s="5" t="s">
        <v>253</v>
      </c>
      <c r="E54" s="5">
        <v>2189892</v>
      </c>
      <c r="F54" s="5">
        <v>2137669</v>
      </c>
      <c r="G54" s="5">
        <v>2070653</v>
      </c>
      <c r="H54" s="5">
        <v>32405</v>
      </c>
      <c r="I54" s="5">
        <v>34610</v>
      </c>
      <c r="J54" s="5">
        <v>4328</v>
      </c>
      <c r="K54" s="5">
        <v>3174</v>
      </c>
      <c r="L54" s="5">
        <v>9572</v>
      </c>
      <c r="M54" s="5">
        <v>15912</v>
      </c>
      <c r="N54" s="5">
        <v>3885</v>
      </c>
      <c r="O54" s="5">
        <v>15352</v>
      </c>
    </row>
    <row r="55" spans="1:15">
      <c r="A55" s="5">
        <v>1388</v>
      </c>
      <c r="B55" s="5">
        <v>4</v>
      </c>
      <c r="C55" s="5" t="s">
        <v>254</v>
      </c>
      <c r="D55" s="5" t="s">
        <v>255</v>
      </c>
      <c r="E55" s="5">
        <v>252358</v>
      </c>
      <c r="F55" s="5">
        <v>216058</v>
      </c>
      <c r="G55" s="5">
        <v>208794</v>
      </c>
      <c r="H55" s="5">
        <v>3812</v>
      </c>
      <c r="I55" s="5">
        <v>3452</v>
      </c>
      <c r="J55" s="5">
        <v>3455</v>
      </c>
      <c r="K55" s="5">
        <v>3054</v>
      </c>
      <c r="L55" s="5">
        <v>1716</v>
      </c>
      <c r="M55" s="5">
        <v>7847</v>
      </c>
      <c r="N55" s="5">
        <v>856</v>
      </c>
      <c r="O55" s="5">
        <v>19372</v>
      </c>
    </row>
    <row r="56" spans="1:15">
      <c r="A56" s="5">
        <v>1388</v>
      </c>
      <c r="B56" s="5">
        <v>3</v>
      </c>
      <c r="C56" s="5" t="s">
        <v>256</v>
      </c>
      <c r="D56" s="5" t="s">
        <v>257</v>
      </c>
      <c r="E56" s="5">
        <v>1081658</v>
      </c>
      <c r="F56" s="5">
        <v>1021183</v>
      </c>
      <c r="G56" s="5">
        <v>957027</v>
      </c>
      <c r="H56" s="5">
        <v>59061</v>
      </c>
      <c r="I56" s="5">
        <v>5096</v>
      </c>
      <c r="J56" s="5">
        <v>871</v>
      </c>
      <c r="K56" s="5">
        <v>1830</v>
      </c>
      <c r="L56" s="5">
        <v>3046</v>
      </c>
      <c r="M56" s="5">
        <v>19797</v>
      </c>
      <c r="N56" s="5">
        <v>1352</v>
      </c>
      <c r="O56" s="5">
        <v>33578</v>
      </c>
    </row>
    <row r="57" spans="1:15">
      <c r="A57" s="5">
        <v>1388</v>
      </c>
      <c r="B57" s="5">
        <v>4</v>
      </c>
      <c r="C57" s="5" t="s">
        <v>258</v>
      </c>
      <c r="D57" s="5" t="s">
        <v>257</v>
      </c>
      <c r="E57" s="5">
        <v>1081658</v>
      </c>
      <c r="F57" s="5">
        <v>1021183</v>
      </c>
      <c r="G57" s="5">
        <v>957027</v>
      </c>
      <c r="H57" s="5">
        <v>59061</v>
      </c>
      <c r="I57" s="5">
        <v>5096</v>
      </c>
      <c r="J57" s="5">
        <v>871</v>
      </c>
      <c r="K57" s="5">
        <v>1830</v>
      </c>
      <c r="L57" s="5">
        <v>3046</v>
      </c>
      <c r="M57" s="5">
        <v>19797</v>
      </c>
      <c r="N57" s="5">
        <v>1352</v>
      </c>
      <c r="O57" s="5">
        <v>33578</v>
      </c>
    </row>
    <row r="58" spans="1:15">
      <c r="A58" s="5">
        <v>1388</v>
      </c>
      <c r="B58" s="5">
        <v>2</v>
      </c>
      <c r="C58" s="5" t="s">
        <v>259</v>
      </c>
      <c r="D58" s="5" t="s">
        <v>260</v>
      </c>
      <c r="E58" s="5">
        <v>3727167</v>
      </c>
      <c r="F58" s="5">
        <v>3447235</v>
      </c>
      <c r="G58" s="5">
        <v>3382032</v>
      </c>
      <c r="H58" s="5">
        <v>16756</v>
      </c>
      <c r="I58" s="5">
        <v>48447</v>
      </c>
      <c r="J58" s="5">
        <v>17812</v>
      </c>
      <c r="K58" s="5">
        <v>28088</v>
      </c>
      <c r="L58" s="5">
        <v>35947</v>
      </c>
      <c r="M58" s="5">
        <v>63970</v>
      </c>
      <c r="N58" s="5">
        <v>5912</v>
      </c>
      <c r="O58" s="5">
        <v>128203</v>
      </c>
    </row>
    <row r="59" spans="1:15">
      <c r="A59" s="5">
        <v>1388</v>
      </c>
      <c r="B59" s="5">
        <v>3</v>
      </c>
      <c r="C59" s="5" t="s">
        <v>261</v>
      </c>
      <c r="D59" s="5" t="s">
        <v>262</v>
      </c>
      <c r="E59" s="5">
        <v>308658</v>
      </c>
      <c r="F59" s="5">
        <v>281113</v>
      </c>
      <c r="G59" s="5">
        <v>278270</v>
      </c>
      <c r="H59" s="5">
        <v>46</v>
      </c>
      <c r="I59" s="5">
        <v>2797</v>
      </c>
      <c r="J59" s="5">
        <v>3337</v>
      </c>
      <c r="K59" s="5">
        <v>3073</v>
      </c>
      <c r="L59" s="5">
        <v>8912</v>
      </c>
      <c r="M59" s="5">
        <v>4697</v>
      </c>
      <c r="N59" s="5">
        <v>877</v>
      </c>
      <c r="O59" s="5">
        <v>6649</v>
      </c>
    </row>
    <row r="60" spans="1:15">
      <c r="A60" s="5">
        <v>1388</v>
      </c>
      <c r="B60" s="5">
        <v>4</v>
      </c>
      <c r="C60" s="5" t="s">
        <v>263</v>
      </c>
      <c r="D60" s="5" t="s">
        <v>262</v>
      </c>
      <c r="E60" s="5">
        <v>308658</v>
      </c>
      <c r="F60" s="5">
        <v>281113</v>
      </c>
      <c r="G60" s="5">
        <v>278270</v>
      </c>
      <c r="H60" s="5">
        <v>46</v>
      </c>
      <c r="I60" s="5">
        <v>2797</v>
      </c>
      <c r="J60" s="5">
        <v>3337</v>
      </c>
      <c r="K60" s="5">
        <v>3073</v>
      </c>
      <c r="L60" s="5">
        <v>8912</v>
      </c>
      <c r="M60" s="5">
        <v>4697</v>
      </c>
      <c r="N60" s="5">
        <v>877</v>
      </c>
      <c r="O60" s="5">
        <v>6649</v>
      </c>
    </row>
    <row r="61" spans="1:15">
      <c r="A61" s="5">
        <v>1388</v>
      </c>
      <c r="B61" s="5">
        <v>3</v>
      </c>
      <c r="C61" s="5" t="s">
        <v>264</v>
      </c>
      <c r="D61" s="5" t="s">
        <v>265</v>
      </c>
      <c r="E61" s="5">
        <v>3418509</v>
      </c>
      <c r="F61" s="5">
        <v>3166122</v>
      </c>
      <c r="G61" s="5">
        <v>3103762</v>
      </c>
      <c r="H61" s="5">
        <v>16709</v>
      </c>
      <c r="I61" s="5">
        <v>45651</v>
      </c>
      <c r="J61" s="5">
        <v>14474</v>
      </c>
      <c r="K61" s="5">
        <v>25015</v>
      </c>
      <c r="L61" s="5">
        <v>27036</v>
      </c>
      <c r="M61" s="5">
        <v>59273</v>
      </c>
      <c r="N61" s="5">
        <v>5035</v>
      </c>
      <c r="O61" s="5">
        <v>121554</v>
      </c>
    </row>
    <row r="62" spans="1:15">
      <c r="A62" s="5">
        <v>1388</v>
      </c>
      <c r="B62" s="5">
        <v>4</v>
      </c>
      <c r="C62" s="5" t="s">
        <v>266</v>
      </c>
      <c r="D62" s="5" t="s">
        <v>267</v>
      </c>
      <c r="E62" s="5">
        <v>2321181</v>
      </c>
      <c r="F62" s="5">
        <v>2169025</v>
      </c>
      <c r="G62" s="5">
        <v>2135565</v>
      </c>
      <c r="H62" s="5">
        <v>7756</v>
      </c>
      <c r="I62" s="5">
        <v>25704</v>
      </c>
      <c r="J62" s="5">
        <v>11427</v>
      </c>
      <c r="K62" s="5">
        <v>20203</v>
      </c>
      <c r="L62" s="5">
        <v>19389</v>
      </c>
      <c r="M62" s="5">
        <v>41792</v>
      </c>
      <c r="N62" s="5">
        <v>1615</v>
      </c>
      <c r="O62" s="5">
        <v>57730</v>
      </c>
    </row>
    <row r="63" spans="1:15">
      <c r="A63" s="5">
        <v>1388</v>
      </c>
      <c r="B63" s="5">
        <v>4</v>
      </c>
      <c r="C63" s="5" t="s">
        <v>268</v>
      </c>
      <c r="D63" s="5" t="s">
        <v>269</v>
      </c>
      <c r="E63" s="5">
        <v>534397</v>
      </c>
      <c r="F63" s="5">
        <v>489809</v>
      </c>
      <c r="G63" s="5">
        <v>478317</v>
      </c>
      <c r="H63" s="5">
        <v>5579</v>
      </c>
      <c r="I63" s="5">
        <v>5913</v>
      </c>
      <c r="J63" s="5">
        <v>1751</v>
      </c>
      <c r="K63" s="5">
        <v>2209</v>
      </c>
      <c r="L63" s="5">
        <v>4988</v>
      </c>
      <c r="M63" s="5">
        <v>11308</v>
      </c>
      <c r="N63" s="5">
        <v>2855</v>
      </c>
      <c r="O63" s="5">
        <v>21477</v>
      </c>
    </row>
    <row r="64" spans="1:15">
      <c r="A64" s="5">
        <v>1388</v>
      </c>
      <c r="B64" s="5">
        <v>4</v>
      </c>
      <c r="C64" s="5" t="s">
        <v>270</v>
      </c>
      <c r="D64" s="5" t="s">
        <v>271</v>
      </c>
      <c r="E64" s="5">
        <v>424213</v>
      </c>
      <c r="F64" s="5">
        <v>373343</v>
      </c>
      <c r="G64" s="5">
        <v>362633</v>
      </c>
      <c r="H64" s="5">
        <v>1556</v>
      </c>
      <c r="I64" s="5">
        <v>9154</v>
      </c>
      <c r="J64" s="5">
        <v>1297</v>
      </c>
      <c r="K64" s="5">
        <v>2169</v>
      </c>
      <c r="L64" s="5">
        <v>2222</v>
      </c>
      <c r="M64" s="5">
        <v>4578</v>
      </c>
      <c r="N64" s="5">
        <v>449</v>
      </c>
      <c r="O64" s="5">
        <v>40155</v>
      </c>
    </row>
    <row r="65" spans="1:15">
      <c r="A65" s="5">
        <v>1388</v>
      </c>
      <c r="B65" s="5">
        <v>4</v>
      </c>
      <c r="C65" s="5" t="s">
        <v>272</v>
      </c>
      <c r="D65" s="5" t="s">
        <v>273</v>
      </c>
      <c r="E65" s="5">
        <v>138719</v>
      </c>
      <c r="F65" s="5">
        <v>133944</v>
      </c>
      <c r="G65" s="5">
        <v>127247</v>
      </c>
      <c r="H65" s="5">
        <v>1818</v>
      </c>
      <c r="I65" s="5">
        <v>4879</v>
      </c>
      <c r="J65" s="5">
        <v>0</v>
      </c>
      <c r="K65" s="5">
        <v>434</v>
      </c>
      <c r="L65" s="5">
        <v>437</v>
      </c>
      <c r="M65" s="5">
        <v>1595</v>
      </c>
      <c r="N65" s="5">
        <v>116</v>
      </c>
      <c r="O65" s="5">
        <v>2192</v>
      </c>
    </row>
    <row r="66" spans="1:15">
      <c r="A66" s="5">
        <v>1388</v>
      </c>
      <c r="B66" s="5">
        <v>2</v>
      </c>
      <c r="C66" s="5" t="s">
        <v>274</v>
      </c>
      <c r="D66" s="5" t="s">
        <v>275</v>
      </c>
      <c r="E66" s="5">
        <v>9926688</v>
      </c>
      <c r="F66" s="5">
        <v>9361752</v>
      </c>
      <c r="G66" s="5">
        <v>8943778</v>
      </c>
      <c r="H66" s="5">
        <v>266539</v>
      </c>
      <c r="I66" s="5">
        <v>151435</v>
      </c>
      <c r="J66" s="5">
        <v>24655</v>
      </c>
      <c r="K66" s="5">
        <v>72814</v>
      </c>
      <c r="L66" s="5">
        <v>104914</v>
      </c>
      <c r="M66" s="5">
        <v>207370</v>
      </c>
      <c r="N66" s="5">
        <v>24093</v>
      </c>
      <c r="O66" s="5">
        <v>131089</v>
      </c>
    </row>
    <row r="67" spans="1:15">
      <c r="A67" s="5">
        <v>1388</v>
      </c>
      <c r="B67" s="5">
        <v>3</v>
      </c>
      <c r="C67" s="5" t="s">
        <v>276</v>
      </c>
      <c r="D67" s="5" t="s">
        <v>275</v>
      </c>
      <c r="E67" s="5">
        <v>9926688</v>
      </c>
      <c r="F67" s="5">
        <v>9361752</v>
      </c>
      <c r="G67" s="5">
        <v>8943778</v>
      </c>
      <c r="H67" s="5">
        <v>266539</v>
      </c>
      <c r="I67" s="5">
        <v>151435</v>
      </c>
      <c r="J67" s="5">
        <v>24655</v>
      </c>
      <c r="K67" s="5">
        <v>72814</v>
      </c>
      <c r="L67" s="5">
        <v>104914</v>
      </c>
      <c r="M67" s="5">
        <v>207370</v>
      </c>
      <c r="N67" s="5">
        <v>24093</v>
      </c>
      <c r="O67" s="5">
        <v>131089</v>
      </c>
    </row>
    <row r="68" spans="1:15">
      <c r="A68" s="5">
        <v>1388</v>
      </c>
      <c r="B68" s="5">
        <v>4</v>
      </c>
      <c r="C68" s="5" t="s">
        <v>277</v>
      </c>
      <c r="D68" s="5" t="s">
        <v>278</v>
      </c>
      <c r="E68" s="5">
        <v>4111770</v>
      </c>
      <c r="F68" s="5">
        <v>3761041</v>
      </c>
      <c r="G68" s="5">
        <v>3627939</v>
      </c>
      <c r="H68" s="5">
        <v>15868</v>
      </c>
      <c r="I68" s="5">
        <v>117234</v>
      </c>
      <c r="J68" s="5">
        <v>13724</v>
      </c>
      <c r="K68" s="5">
        <v>44429</v>
      </c>
      <c r="L68" s="5">
        <v>69318</v>
      </c>
      <c r="M68" s="5">
        <v>137274</v>
      </c>
      <c r="N68" s="5">
        <v>18146</v>
      </c>
      <c r="O68" s="5">
        <v>67838</v>
      </c>
    </row>
    <row r="69" spans="1:15">
      <c r="A69" s="5">
        <v>1388</v>
      </c>
      <c r="B69" s="5">
        <v>4</v>
      </c>
      <c r="C69" s="5" t="s">
        <v>279</v>
      </c>
      <c r="D69" s="5" t="s">
        <v>280</v>
      </c>
      <c r="E69" s="5">
        <v>2983396</v>
      </c>
      <c r="F69" s="5">
        <v>2871402</v>
      </c>
      <c r="G69" s="5">
        <v>2840135</v>
      </c>
      <c r="H69" s="5">
        <v>14276</v>
      </c>
      <c r="I69" s="5">
        <v>16991</v>
      </c>
      <c r="J69" s="5">
        <v>6706</v>
      </c>
      <c r="K69" s="5">
        <v>7372</v>
      </c>
      <c r="L69" s="5">
        <v>20830</v>
      </c>
      <c r="M69" s="5">
        <v>33569</v>
      </c>
      <c r="N69" s="5">
        <v>3318</v>
      </c>
      <c r="O69" s="5">
        <v>40199</v>
      </c>
    </row>
    <row r="70" spans="1:15">
      <c r="A70" s="5">
        <v>1388</v>
      </c>
      <c r="B70" s="5">
        <v>4</v>
      </c>
      <c r="C70" s="5" t="s">
        <v>281</v>
      </c>
      <c r="D70" s="5" t="s">
        <v>282</v>
      </c>
      <c r="E70" s="5">
        <v>2831522</v>
      </c>
      <c r="F70" s="5">
        <v>2729309</v>
      </c>
      <c r="G70" s="5">
        <v>2475704</v>
      </c>
      <c r="H70" s="5">
        <v>236394</v>
      </c>
      <c r="I70" s="5">
        <v>17211</v>
      </c>
      <c r="J70" s="5">
        <v>4225</v>
      </c>
      <c r="K70" s="5">
        <v>21013</v>
      </c>
      <c r="L70" s="5">
        <v>14767</v>
      </c>
      <c r="M70" s="5">
        <v>36527</v>
      </c>
      <c r="N70" s="5">
        <v>2628</v>
      </c>
      <c r="O70" s="5">
        <v>23053</v>
      </c>
    </row>
    <row r="71" spans="1:15">
      <c r="A71" s="5">
        <v>1388</v>
      </c>
      <c r="B71" s="5">
        <v>2</v>
      </c>
      <c r="C71" s="5" t="s">
        <v>283</v>
      </c>
      <c r="D71" s="5" t="s">
        <v>284</v>
      </c>
      <c r="E71" s="5">
        <v>3322431</v>
      </c>
      <c r="F71" s="5">
        <v>2978271</v>
      </c>
      <c r="G71" s="5">
        <v>2893838</v>
      </c>
      <c r="H71" s="5">
        <v>39419</v>
      </c>
      <c r="I71" s="5">
        <v>45014</v>
      </c>
      <c r="J71" s="5">
        <v>11122</v>
      </c>
      <c r="K71" s="5">
        <v>5443</v>
      </c>
      <c r="L71" s="5">
        <v>18835</v>
      </c>
      <c r="M71" s="5">
        <v>36153</v>
      </c>
      <c r="N71" s="5">
        <v>4337</v>
      </c>
      <c r="O71" s="5">
        <v>268271</v>
      </c>
    </row>
    <row r="72" spans="1:15">
      <c r="A72" s="5">
        <v>1388</v>
      </c>
      <c r="B72" s="5">
        <v>7</v>
      </c>
      <c r="C72" s="5" t="s">
        <v>285</v>
      </c>
      <c r="D72" s="5" t="s">
        <v>286</v>
      </c>
      <c r="E72" s="5">
        <v>3322431</v>
      </c>
      <c r="F72" s="5">
        <v>2978271</v>
      </c>
      <c r="G72" s="5">
        <v>2893838</v>
      </c>
      <c r="H72" s="5">
        <v>39419</v>
      </c>
      <c r="I72" s="5">
        <v>45014</v>
      </c>
      <c r="J72" s="5">
        <v>11122</v>
      </c>
      <c r="K72" s="5">
        <v>5443</v>
      </c>
      <c r="L72" s="5">
        <v>18835</v>
      </c>
      <c r="M72" s="5">
        <v>36153</v>
      </c>
      <c r="N72" s="5">
        <v>4337</v>
      </c>
      <c r="O72" s="5">
        <v>268271</v>
      </c>
    </row>
    <row r="73" spans="1:15">
      <c r="A73" s="5">
        <v>1388</v>
      </c>
      <c r="B73" s="5">
        <v>4</v>
      </c>
      <c r="C73" s="5" t="s">
        <v>287</v>
      </c>
      <c r="D73" s="5" t="s">
        <v>288</v>
      </c>
      <c r="E73" s="5">
        <v>2662460</v>
      </c>
      <c r="F73" s="5">
        <v>2438507</v>
      </c>
      <c r="G73" s="5">
        <v>2389203</v>
      </c>
      <c r="H73" s="5">
        <v>21846</v>
      </c>
      <c r="I73" s="5">
        <v>27458</v>
      </c>
      <c r="J73" s="5">
        <v>8798</v>
      </c>
      <c r="K73" s="5">
        <v>5047</v>
      </c>
      <c r="L73" s="5">
        <v>15497</v>
      </c>
      <c r="M73" s="5">
        <v>29766</v>
      </c>
      <c r="N73" s="5">
        <v>3410</v>
      </c>
      <c r="O73" s="5">
        <v>161436</v>
      </c>
    </row>
    <row r="74" spans="1:15">
      <c r="A74" s="5">
        <v>1388</v>
      </c>
      <c r="B74" s="5">
        <v>9</v>
      </c>
      <c r="C74" s="5" t="s">
        <v>289</v>
      </c>
      <c r="D74" s="5" t="s">
        <v>290</v>
      </c>
      <c r="E74" s="5">
        <v>659971</v>
      </c>
      <c r="F74" s="5">
        <v>539764</v>
      </c>
      <c r="G74" s="5">
        <v>504635</v>
      </c>
      <c r="H74" s="5">
        <v>17573</v>
      </c>
      <c r="I74" s="5">
        <v>17556</v>
      </c>
      <c r="J74" s="5">
        <v>2323</v>
      </c>
      <c r="K74" s="5">
        <v>396</v>
      </c>
      <c r="L74" s="5">
        <v>3339</v>
      </c>
      <c r="M74" s="5">
        <v>6387</v>
      </c>
      <c r="N74" s="5">
        <v>927</v>
      </c>
      <c r="O74" s="5">
        <v>106835</v>
      </c>
    </row>
    <row r="75" spans="1:15">
      <c r="A75" s="5">
        <v>1388</v>
      </c>
      <c r="B75" s="5">
        <v>2</v>
      </c>
      <c r="C75" s="5" t="s">
        <v>291</v>
      </c>
      <c r="D75" s="5" t="s">
        <v>292</v>
      </c>
      <c r="E75" s="5">
        <v>444150924</v>
      </c>
      <c r="F75" s="5">
        <v>439952567</v>
      </c>
      <c r="G75" s="5">
        <v>438717729</v>
      </c>
      <c r="H75" s="5">
        <v>1023390</v>
      </c>
      <c r="I75" s="5">
        <v>211449</v>
      </c>
      <c r="J75" s="5">
        <v>54281</v>
      </c>
      <c r="K75" s="5">
        <v>296590</v>
      </c>
      <c r="L75" s="5">
        <v>2281134</v>
      </c>
      <c r="M75" s="5">
        <v>719803</v>
      </c>
      <c r="N75" s="5">
        <v>141402</v>
      </c>
      <c r="O75" s="5">
        <v>705146</v>
      </c>
    </row>
    <row r="76" spans="1:15">
      <c r="A76" s="5">
        <v>1388</v>
      </c>
      <c r="B76" s="5">
        <v>3</v>
      </c>
      <c r="C76" s="5" t="s">
        <v>293</v>
      </c>
      <c r="D76" s="5" t="s">
        <v>294</v>
      </c>
      <c r="E76" s="5">
        <v>1158302</v>
      </c>
      <c r="F76" s="5">
        <v>1133492</v>
      </c>
      <c r="G76" s="5">
        <v>1131262</v>
      </c>
      <c r="H76" s="5">
        <v>1460</v>
      </c>
      <c r="I76" s="5">
        <v>769</v>
      </c>
      <c r="J76" s="5">
        <v>1039</v>
      </c>
      <c r="K76" s="5">
        <v>3636</v>
      </c>
      <c r="L76" s="5">
        <v>13404</v>
      </c>
      <c r="M76" s="5">
        <v>3751</v>
      </c>
      <c r="N76" s="5">
        <v>455</v>
      </c>
      <c r="O76" s="5">
        <v>2525</v>
      </c>
    </row>
    <row r="77" spans="1:15">
      <c r="A77" s="5">
        <v>1388</v>
      </c>
      <c r="B77" s="5">
        <v>4</v>
      </c>
      <c r="C77" s="5" t="s">
        <v>295</v>
      </c>
      <c r="D77" s="5" t="s">
        <v>296</v>
      </c>
      <c r="E77" s="5">
        <v>1158302</v>
      </c>
      <c r="F77" s="5">
        <v>1133492</v>
      </c>
      <c r="G77" s="5">
        <v>1131262</v>
      </c>
      <c r="H77" s="5">
        <v>1460</v>
      </c>
      <c r="I77" s="5">
        <v>769</v>
      </c>
      <c r="J77" s="5">
        <v>1039</v>
      </c>
      <c r="K77" s="5">
        <v>3636</v>
      </c>
      <c r="L77" s="5">
        <v>13404</v>
      </c>
      <c r="M77" s="5">
        <v>3751</v>
      </c>
      <c r="N77" s="5">
        <v>455</v>
      </c>
      <c r="O77" s="5">
        <v>2525</v>
      </c>
    </row>
    <row r="78" spans="1:15">
      <c r="A78" s="5">
        <v>1388</v>
      </c>
      <c r="B78" s="5">
        <v>3</v>
      </c>
      <c r="C78" s="5" t="s">
        <v>297</v>
      </c>
      <c r="D78" s="5" t="s">
        <v>298</v>
      </c>
      <c r="E78" s="5">
        <v>442992622</v>
      </c>
      <c r="F78" s="5">
        <v>438819076</v>
      </c>
      <c r="G78" s="5">
        <v>437586467</v>
      </c>
      <c r="H78" s="5">
        <v>1021929</v>
      </c>
      <c r="I78" s="5">
        <v>210680</v>
      </c>
      <c r="J78" s="5">
        <v>53242</v>
      </c>
      <c r="K78" s="5">
        <v>292954</v>
      </c>
      <c r="L78" s="5">
        <v>2267730</v>
      </c>
      <c r="M78" s="5">
        <v>716051</v>
      </c>
      <c r="N78" s="5">
        <v>140947</v>
      </c>
      <c r="O78" s="5">
        <v>702621</v>
      </c>
    </row>
    <row r="79" spans="1:15">
      <c r="A79" s="5">
        <v>1388</v>
      </c>
      <c r="B79" s="5">
        <v>4</v>
      </c>
      <c r="C79" s="5" t="s">
        <v>299</v>
      </c>
      <c r="D79" s="5" t="s">
        <v>298</v>
      </c>
      <c r="E79" s="5">
        <v>442992622</v>
      </c>
      <c r="F79" s="5">
        <v>438819076</v>
      </c>
      <c r="G79" s="5">
        <v>437586467</v>
      </c>
      <c r="H79" s="5">
        <v>1021929</v>
      </c>
      <c r="I79" s="5">
        <v>210680</v>
      </c>
      <c r="J79" s="5">
        <v>53242</v>
      </c>
      <c r="K79" s="5">
        <v>292954</v>
      </c>
      <c r="L79" s="5">
        <v>2267730</v>
      </c>
      <c r="M79" s="5">
        <v>716051</v>
      </c>
      <c r="N79" s="5">
        <v>140947</v>
      </c>
      <c r="O79" s="5">
        <v>702621</v>
      </c>
    </row>
    <row r="80" spans="1:15">
      <c r="A80" s="5">
        <v>1388</v>
      </c>
      <c r="B80" s="5">
        <v>2</v>
      </c>
      <c r="C80" s="5" t="s">
        <v>300</v>
      </c>
      <c r="D80" s="5" t="s">
        <v>301</v>
      </c>
      <c r="E80" s="5">
        <v>169418375</v>
      </c>
      <c r="F80" s="5">
        <v>159846918</v>
      </c>
      <c r="G80" s="5">
        <v>143108331</v>
      </c>
      <c r="H80" s="5">
        <v>8210055</v>
      </c>
      <c r="I80" s="5">
        <v>8528532</v>
      </c>
      <c r="J80" s="5">
        <v>373109</v>
      </c>
      <c r="K80" s="5">
        <v>680686</v>
      </c>
      <c r="L80" s="5">
        <v>3074666</v>
      </c>
      <c r="M80" s="5">
        <v>1855089</v>
      </c>
      <c r="N80" s="5">
        <v>1348295</v>
      </c>
      <c r="O80" s="5">
        <v>2239611</v>
      </c>
    </row>
    <row r="81" spans="1:15">
      <c r="A81" s="5">
        <v>1388</v>
      </c>
      <c r="B81" s="5">
        <v>3</v>
      </c>
      <c r="C81" s="5" t="s">
        <v>302</v>
      </c>
      <c r="D81" s="5" t="s">
        <v>303</v>
      </c>
      <c r="E81" s="5">
        <v>145188545</v>
      </c>
      <c r="F81" s="5">
        <v>136988628</v>
      </c>
      <c r="G81" s="5">
        <v>123305195</v>
      </c>
      <c r="H81" s="5">
        <v>5302224</v>
      </c>
      <c r="I81" s="5">
        <v>8381209</v>
      </c>
      <c r="J81" s="5">
        <v>316922</v>
      </c>
      <c r="K81" s="5">
        <v>423491</v>
      </c>
      <c r="L81" s="5">
        <v>2561814</v>
      </c>
      <c r="M81" s="5">
        <v>1679374</v>
      </c>
      <c r="N81" s="5">
        <v>1230974</v>
      </c>
      <c r="O81" s="5">
        <v>1987342</v>
      </c>
    </row>
    <row r="82" spans="1:15">
      <c r="A82" s="5">
        <v>1388</v>
      </c>
      <c r="B82" s="5">
        <v>4</v>
      </c>
      <c r="C82" s="5" t="s">
        <v>304</v>
      </c>
      <c r="D82" s="5" t="s">
        <v>305</v>
      </c>
      <c r="E82" s="5">
        <v>40010527</v>
      </c>
      <c r="F82" s="5">
        <v>37407580</v>
      </c>
      <c r="G82" s="5">
        <v>36969672</v>
      </c>
      <c r="H82" s="5">
        <v>110748</v>
      </c>
      <c r="I82" s="5">
        <v>327160</v>
      </c>
      <c r="J82" s="5">
        <v>65006</v>
      </c>
      <c r="K82" s="5">
        <v>65205</v>
      </c>
      <c r="L82" s="5">
        <v>1440840</v>
      </c>
      <c r="M82" s="5">
        <v>640538</v>
      </c>
      <c r="N82" s="5">
        <v>188946</v>
      </c>
      <c r="O82" s="5">
        <v>202414</v>
      </c>
    </row>
    <row r="83" spans="1:15">
      <c r="A83" s="5">
        <v>1388</v>
      </c>
      <c r="B83" s="5">
        <v>4</v>
      </c>
      <c r="C83" s="5" t="s">
        <v>306</v>
      </c>
      <c r="D83" s="5" t="s">
        <v>307</v>
      </c>
      <c r="E83" s="5">
        <v>41201515</v>
      </c>
      <c r="F83" s="5">
        <v>39529358</v>
      </c>
      <c r="G83" s="5">
        <v>27762323</v>
      </c>
      <c r="H83" s="5">
        <v>4607752</v>
      </c>
      <c r="I83" s="5">
        <v>7159283</v>
      </c>
      <c r="J83" s="5">
        <v>72231</v>
      </c>
      <c r="K83" s="5">
        <v>24756</v>
      </c>
      <c r="L83" s="5">
        <v>525825</v>
      </c>
      <c r="M83" s="5">
        <v>297654</v>
      </c>
      <c r="N83" s="5">
        <v>406018</v>
      </c>
      <c r="O83" s="5">
        <v>345673</v>
      </c>
    </row>
    <row r="84" spans="1:15">
      <c r="A84" s="5">
        <v>1388</v>
      </c>
      <c r="B84" s="5">
        <v>4</v>
      </c>
      <c r="C84" s="5" t="s">
        <v>308</v>
      </c>
      <c r="D84" s="5" t="s">
        <v>309</v>
      </c>
      <c r="E84" s="5">
        <v>63976504</v>
      </c>
      <c r="F84" s="5">
        <v>60051690</v>
      </c>
      <c r="G84" s="5">
        <v>58573200</v>
      </c>
      <c r="H84" s="5">
        <v>583725</v>
      </c>
      <c r="I84" s="5">
        <v>894765</v>
      </c>
      <c r="J84" s="5">
        <v>179685</v>
      </c>
      <c r="K84" s="5">
        <v>333531</v>
      </c>
      <c r="L84" s="5">
        <v>595150</v>
      </c>
      <c r="M84" s="5">
        <v>741183</v>
      </c>
      <c r="N84" s="5">
        <v>636010</v>
      </c>
      <c r="O84" s="5">
        <v>1439255</v>
      </c>
    </row>
    <row r="85" spans="1:15">
      <c r="A85" s="5">
        <v>1388</v>
      </c>
      <c r="B85" s="5">
        <v>3</v>
      </c>
      <c r="C85" s="5" t="s">
        <v>310</v>
      </c>
      <c r="D85" s="5" t="s">
        <v>311</v>
      </c>
      <c r="E85" s="5">
        <v>21464296</v>
      </c>
      <c r="F85" s="5">
        <v>20249546</v>
      </c>
      <c r="G85" s="5">
        <v>17283841</v>
      </c>
      <c r="H85" s="5">
        <v>2823307</v>
      </c>
      <c r="I85" s="5">
        <v>142398</v>
      </c>
      <c r="J85" s="5">
        <v>42434</v>
      </c>
      <c r="K85" s="5">
        <v>227624</v>
      </c>
      <c r="L85" s="5">
        <v>478991</v>
      </c>
      <c r="M85" s="5">
        <v>153198</v>
      </c>
      <c r="N85" s="5">
        <v>109421</v>
      </c>
      <c r="O85" s="5">
        <v>203083</v>
      </c>
    </row>
    <row r="86" spans="1:15">
      <c r="A86" s="5">
        <v>1388</v>
      </c>
      <c r="B86" s="5">
        <v>4</v>
      </c>
      <c r="C86" s="5" t="s">
        <v>312</v>
      </c>
      <c r="D86" s="5" t="s">
        <v>313</v>
      </c>
      <c r="E86" s="5">
        <v>1589716</v>
      </c>
      <c r="F86" s="5">
        <v>1560636</v>
      </c>
      <c r="G86" s="5">
        <v>1360208</v>
      </c>
      <c r="H86" s="5">
        <v>194517</v>
      </c>
      <c r="I86" s="5">
        <v>5911</v>
      </c>
      <c r="J86" s="5">
        <v>420</v>
      </c>
      <c r="K86" s="5">
        <v>2081</v>
      </c>
      <c r="L86" s="5">
        <v>5377</v>
      </c>
      <c r="M86" s="5">
        <v>6305</v>
      </c>
      <c r="N86" s="5">
        <v>852</v>
      </c>
      <c r="O86" s="5">
        <v>14045</v>
      </c>
    </row>
    <row r="87" spans="1:15">
      <c r="A87" s="5">
        <v>1388</v>
      </c>
      <c r="B87" s="5">
        <v>4</v>
      </c>
      <c r="C87" s="5" t="s">
        <v>314</v>
      </c>
      <c r="D87" s="5" t="s">
        <v>315</v>
      </c>
      <c r="E87" s="5">
        <v>6928602</v>
      </c>
      <c r="F87" s="5">
        <v>6609651</v>
      </c>
      <c r="G87" s="5">
        <v>6196880</v>
      </c>
      <c r="H87" s="5">
        <v>378058</v>
      </c>
      <c r="I87" s="5">
        <v>34712</v>
      </c>
      <c r="J87" s="5">
        <v>13844</v>
      </c>
      <c r="K87" s="5">
        <v>12938</v>
      </c>
      <c r="L87" s="5">
        <v>152369</v>
      </c>
      <c r="M87" s="5">
        <v>66772</v>
      </c>
      <c r="N87" s="5">
        <v>16501</v>
      </c>
      <c r="O87" s="5">
        <v>56528</v>
      </c>
    </row>
    <row r="88" spans="1:15">
      <c r="A88" s="5">
        <v>1388</v>
      </c>
      <c r="B88" s="5">
        <v>4</v>
      </c>
      <c r="C88" s="5" t="s">
        <v>316</v>
      </c>
      <c r="D88" s="5" t="s">
        <v>317</v>
      </c>
      <c r="E88" s="5">
        <v>9820300</v>
      </c>
      <c r="F88" s="5">
        <v>9586584</v>
      </c>
      <c r="G88" s="5">
        <v>7326519</v>
      </c>
      <c r="H88" s="5">
        <v>2185132</v>
      </c>
      <c r="I88" s="5">
        <v>74932</v>
      </c>
      <c r="J88" s="5">
        <v>23049</v>
      </c>
      <c r="K88" s="5">
        <v>17595</v>
      </c>
      <c r="L88" s="5">
        <v>37209</v>
      </c>
      <c r="M88" s="5">
        <v>45786</v>
      </c>
      <c r="N88" s="5">
        <v>9853</v>
      </c>
      <c r="O88" s="5">
        <v>100224</v>
      </c>
    </row>
    <row r="89" spans="1:15">
      <c r="A89" s="5">
        <v>1388</v>
      </c>
      <c r="B89" s="5">
        <v>4</v>
      </c>
      <c r="C89" s="5" t="s">
        <v>318</v>
      </c>
      <c r="D89" s="5" t="s">
        <v>319</v>
      </c>
      <c r="E89" s="5">
        <v>3125679</v>
      </c>
      <c r="F89" s="5">
        <v>2492676</v>
      </c>
      <c r="G89" s="5">
        <v>2400234</v>
      </c>
      <c r="H89" s="5">
        <v>65599</v>
      </c>
      <c r="I89" s="5">
        <v>26843</v>
      </c>
      <c r="J89" s="5">
        <v>5120</v>
      </c>
      <c r="K89" s="5">
        <v>195011</v>
      </c>
      <c r="L89" s="5">
        <v>284036</v>
      </c>
      <c r="M89" s="5">
        <v>34334</v>
      </c>
      <c r="N89" s="5">
        <v>82215</v>
      </c>
      <c r="O89" s="5">
        <v>32287</v>
      </c>
    </row>
    <row r="90" spans="1:15">
      <c r="A90" s="5">
        <v>1388</v>
      </c>
      <c r="B90" s="5">
        <v>3</v>
      </c>
      <c r="C90" s="5" t="s">
        <v>320</v>
      </c>
      <c r="D90" s="5" t="s">
        <v>321</v>
      </c>
      <c r="E90" s="5">
        <v>2765533</v>
      </c>
      <c r="F90" s="5">
        <v>2608744</v>
      </c>
      <c r="G90" s="5">
        <v>2519296</v>
      </c>
      <c r="H90" s="5">
        <v>84523</v>
      </c>
      <c r="I90" s="5">
        <v>4925</v>
      </c>
      <c r="J90" s="5">
        <v>13754</v>
      </c>
      <c r="K90" s="5">
        <v>29570</v>
      </c>
      <c r="L90" s="5">
        <v>33861</v>
      </c>
      <c r="M90" s="5">
        <v>22517</v>
      </c>
      <c r="N90" s="5">
        <v>7901</v>
      </c>
      <c r="O90" s="5">
        <v>49186</v>
      </c>
    </row>
    <row r="91" spans="1:15">
      <c r="A91" s="5">
        <v>1388</v>
      </c>
      <c r="B91" s="5">
        <v>4</v>
      </c>
      <c r="C91" s="5" t="s">
        <v>322</v>
      </c>
      <c r="D91" s="5" t="s">
        <v>321</v>
      </c>
      <c r="E91" s="5">
        <v>2765533</v>
      </c>
      <c r="F91" s="5">
        <v>2608744</v>
      </c>
      <c r="G91" s="5">
        <v>2519296</v>
      </c>
      <c r="H91" s="5">
        <v>84523</v>
      </c>
      <c r="I91" s="5">
        <v>4925</v>
      </c>
      <c r="J91" s="5">
        <v>13754</v>
      </c>
      <c r="K91" s="5">
        <v>29570</v>
      </c>
      <c r="L91" s="5">
        <v>33861</v>
      </c>
      <c r="M91" s="5">
        <v>22517</v>
      </c>
      <c r="N91" s="5">
        <v>7901</v>
      </c>
      <c r="O91" s="5">
        <v>49186</v>
      </c>
    </row>
    <row r="92" spans="1:15">
      <c r="A92" s="5">
        <v>1388</v>
      </c>
      <c r="B92" s="5">
        <v>2</v>
      </c>
      <c r="C92" s="5" t="s">
        <v>323</v>
      </c>
      <c r="D92" s="5" t="s">
        <v>324</v>
      </c>
      <c r="E92" s="5">
        <v>13148316</v>
      </c>
      <c r="F92" s="5">
        <v>12741225</v>
      </c>
      <c r="G92" s="5">
        <v>10527499</v>
      </c>
      <c r="H92" s="5">
        <v>2034994</v>
      </c>
      <c r="I92" s="5">
        <v>178731</v>
      </c>
      <c r="J92" s="5">
        <v>62374</v>
      </c>
      <c r="K92" s="5">
        <v>32789</v>
      </c>
      <c r="L92" s="5">
        <v>29882</v>
      </c>
      <c r="M92" s="5">
        <v>66152</v>
      </c>
      <c r="N92" s="5">
        <v>10101</v>
      </c>
      <c r="O92" s="5">
        <v>205793</v>
      </c>
    </row>
    <row r="93" spans="1:15">
      <c r="A93" s="5">
        <v>1388</v>
      </c>
      <c r="B93" s="5">
        <v>3</v>
      </c>
      <c r="C93" s="5" t="s">
        <v>325</v>
      </c>
      <c r="D93" s="5" t="s">
        <v>324</v>
      </c>
      <c r="E93" s="5">
        <v>13148316</v>
      </c>
      <c r="F93" s="5">
        <v>12741225</v>
      </c>
      <c r="G93" s="5">
        <v>10527499</v>
      </c>
      <c r="H93" s="5">
        <v>2034994</v>
      </c>
      <c r="I93" s="5">
        <v>178731</v>
      </c>
      <c r="J93" s="5">
        <v>62374</v>
      </c>
      <c r="K93" s="5">
        <v>32789</v>
      </c>
      <c r="L93" s="5">
        <v>29882</v>
      </c>
      <c r="M93" s="5">
        <v>66152</v>
      </c>
      <c r="N93" s="5">
        <v>10101</v>
      </c>
      <c r="O93" s="5">
        <v>205793</v>
      </c>
    </row>
    <row r="94" spans="1:15">
      <c r="A94" s="5">
        <v>1388</v>
      </c>
      <c r="B94" s="5">
        <v>4</v>
      </c>
      <c r="C94" s="5" t="s">
        <v>326</v>
      </c>
      <c r="D94" s="5" t="s">
        <v>324</v>
      </c>
      <c r="E94" s="5">
        <v>13148316</v>
      </c>
      <c r="F94" s="5">
        <v>12741225</v>
      </c>
      <c r="G94" s="5">
        <v>10527499</v>
      </c>
      <c r="H94" s="5">
        <v>2034994</v>
      </c>
      <c r="I94" s="5">
        <v>178731</v>
      </c>
      <c r="J94" s="5">
        <v>62374</v>
      </c>
      <c r="K94" s="5">
        <v>32789</v>
      </c>
      <c r="L94" s="5">
        <v>29882</v>
      </c>
      <c r="M94" s="5">
        <v>66152</v>
      </c>
      <c r="N94" s="5">
        <v>10101</v>
      </c>
      <c r="O94" s="5">
        <v>205793</v>
      </c>
    </row>
    <row r="95" spans="1:15">
      <c r="A95" s="5">
        <v>1388</v>
      </c>
      <c r="B95" s="5">
        <v>2</v>
      </c>
      <c r="C95" s="5" t="s">
        <v>327</v>
      </c>
      <c r="D95" s="5" t="s">
        <v>328</v>
      </c>
      <c r="E95" s="5">
        <v>29371041</v>
      </c>
      <c r="F95" s="5">
        <v>27856166</v>
      </c>
      <c r="G95" s="5">
        <v>27065099</v>
      </c>
      <c r="H95" s="5">
        <v>396406</v>
      </c>
      <c r="I95" s="5">
        <v>394661</v>
      </c>
      <c r="J95" s="5">
        <v>81568</v>
      </c>
      <c r="K95" s="5">
        <v>142368</v>
      </c>
      <c r="L95" s="5">
        <v>186619</v>
      </c>
      <c r="M95" s="5">
        <v>483432</v>
      </c>
      <c r="N95" s="5">
        <v>38322</v>
      </c>
      <c r="O95" s="5">
        <v>582566</v>
      </c>
    </row>
    <row r="96" spans="1:15">
      <c r="A96" s="5">
        <v>1388</v>
      </c>
      <c r="B96" s="5">
        <v>3</v>
      </c>
      <c r="C96" s="5" t="s">
        <v>329</v>
      </c>
      <c r="D96" s="5" t="s">
        <v>330</v>
      </c>
      <c r="E96" s="5">
        <v>8445599</v>
      </c>
      <c r="F96" s="5">
        <v>7924614</v>
      </c>
      <c r="G96" s="5">
        <v>7703610</v>
      </c>
      <c r="H96" s="5">
        <v>69229</v>
      </c>
      <c r="I96" s="5">
        <v>151776</v>
      </c>
      <c r="J96" s="5">
        <v>41015</v>
      </c>
      <c r="K96" s="5">
        <v>64975</v>
      </c>
      <c r="L96" s="5">
        <v>67866</v>
      </c>
      <c r="M96" s="5">
        <v>109091</v>
      </c>
      <c r="N96" s="5">
        <v>10412</v>
      </c>
      <c r="O96" s="5">
        <v>227626</v>
      </c>
    </row>
    <row r="97" spans="1:15">
      <c r="A97" s="5">
        <v>1388</v>
      </c>
      <c r="B97" s="5">
        <v>4</v>
      </c>
      <c r="C97" s="5" t="s">
        <v>331</v>
      </c>
      <c r="D97" s="5" t="s">
        <v>332</v>
      </c>
      <c r="E97" s="5">
        <v>6215480</v>
      </c>
      <c r="F97" s="5">
        <v>5803667</v>
      </c>
      <c r="G97" s="5">
        <v>5717729</v>
      </c>
      <c r="H97" s="5">
        <v>15134</v>
      </c>
      <c r="I97" s="5">
        <v>70805</v>
      </c>
      <c r="J97" s="5">
        <v>36631</v>
      </c>
      <c r="K97" s="5">
        <v>55340</v>
      </c>
      <c r="L97" s="5">
        <v>48392</v>
      </c>
      <c r="M97" s="5">
        <v>82063</v>
      </c>
      <c r="N97" s="5">
        <v>8060</v>
      </c>
      <c r="O97" s="5">
        <v>181327</v>
      </c>
    </row>
    <row r="98" spans="1:15">
      <c r="A98" s="5">
        <v>1388</v>
      </c>
      <c r="B98" s="5">
        <v>4</v>
      </c>
      <c r="C98" s="5" t="s">
        <v>333</v>
      </c>
      <c r="D98" s="5" t="s">
        <v>334</v>
      </c>
      <c r="E98" s="5">
        <v>2230119</v>
      </c>
      <c r="F98" s="5">
        <v>2120947</v>
      </c>
      <c r="G98" s="5">
        <v>1985881</v>
      </c>
      <c r="H98" s="5">
        <v>54095</v>
      </c>
      <c r="I98" s="5">
        <v>80971</v>
      </c>
      <c r="J98" s="5">
        <v>4384</v>
      </c>
      <c r="K98" s="5">
        <v>9636</v>
      </c>
      <c r="L98" s="5">
        <v>19474</v>
      </c>
      <c r="M98" s="5">
        <v>27028</v>
      </c>
      <c r="N98" s="5">
        <v>2352</v>
      </c>
      <c r="O98" s="5">
        <v>46299</v>
      </c>
    </row>
    <row r="99" spans="1:15">
      <c r="A99" s="5">
        <v>1388</v>
      </c>
      <c r="B99" s="5">
        <v>3</v>
      </c>
      <c r="C99" s="5" t="s">
        <v>335</v>
      </c>
      <c r="D99" s="5" t="s">
        <v>336</v>
      </c>
      <c r="E99" s="5">
        <v>20925443</v>
      </c>
      <c r="F99" s="5">
        <v>19931552</v>
      </c>
      <c r="G99" s="5">
        <v>19361489</v>
      </c>
      <c r="H99" s="5">
        <v>327177</v>
      </c>
      <c r="I99" s="5">
        <v>242886</v>
      </c>
      <c r="J99" s="5">
        <v>40554</v>
      </c>
      <c r="K99" s="5">
        <v>77392</v>
      </c>
      <c r="L99" s="5">
        <v>118753</v>
      </c>
      <c r="M99" s="5">
        <v>374341</v>
      </c>
      <c r="N99" s="5">
        <v>27911</v>
      </c>
      <c r="O99" s="5">
        <v>354940</v>
      </c>
    </row>
    <row r="100" spans="1:15">
      <c r="A100" s="5">
        <v>1388</v>
      </c>
      <c r="B100" s="5">
        <v>4</v>
      </c>
      <c r="C100" s="5" t="s">
        <v>337</v>
      </c>
      <c r="D100" s="5" t="s">
        <v>336</v>
      </c>
      <c r="E100" s="5">
        <v>20925443</v>
      </c>
      <c r="F100" s="5">
        <v>19931552</v>
      </c>
      <c r="G100" s="5">
        <v>19361489</v>
      </c>
      <c r="H100" s="5">
        <v>327177</v>
      </c>
      <c r="I100" s="5">
        <v>242886</v>
      </c>
      <c r="J100" s="5">
        <v>40554</v>
      </c>
      <c r="K100" s="5">
        <v>77392</v>
      </c>
      <c r="L100" s="5">
        <v>118753</v>
      </c>
      <c r="M100" s="5">
        <v>374341</v>
      </c>
      <c r="N100" s="5">
        <v>27911</v>
      </c>
      <c r="O100" s="5">
        <v>354940</v>
      </c>
    </row>
    <row r="101" spans="1:15">
      <c r="A101" s="5">
        <v>1388</v>
      </c>
      <c r="B101" s="5">
        <v>2</v>
      </c>
      <c r="C101" s="5" t="s">
        <v>338</v>
      </c>
      <c r="D101" s="5" t="s">
        <v>339</v>
      </c>
      <c r="E101" s="5">
        <v>49979893</v>
      </c>
      <c r="F101" s="5">
        <v>39363026</v>
      </c>
      <c r="G101" s="5">
        <v>34972489</v>
      </c>
      <c r="H101" s="5">
        <v>2971812</v>
      </c>
      <c r="I101" s="5">
        <v>1418726</v>
      </c>
      <c r="J101" s="5">
        <v>400003</v>
      </c>
      <c r="K101" s="5">
        <v>1026309</v>
      </c>
      <c r="L101" s="5">
        <v>4226941</v>
      </c>
      <c r="M101" s="5">
        <v>2909997</v>
      </c>
      <c r="N101" s="5">
        <v>182980</v>
      </c>
      <c r="O101" s="5">
        <v>1870637</v>
      </c>
    </row>
    <row r="102" spans="1:15">
      <c r="A102" s="5">
        <v>1388</v>
      </c>
      <c r="B102" s="5">
        <v>3</v>
      </c>
      <c r="C102" s="5" t="s">
        <v>340</v>
      </c>
      <c r="D102" s="5" t="s">
        <v>341</v>
      </c>
      <c r="E102" s="5">
        <v>6394807</v>
      </c>
      <c r="F102" s="5">
        <v>5596114</v>
      </c>
      <c r="G102" s="5">
        <v>4979481</v>
      </c>
      <c r="H102" s="5">
        <v>486936</v>
      </c>
      <c r="I102" s="5">
        <v>129698</v>
      </c>
      <c r="J102" s="5">
        <v>40597</v>
      </c>
      <c r="K102" s="5">
        <v>302058</v>
      </c>
      <c r="L102" s="5">
        <v>167637</v>
      </c>
      <c r="M102" s="5">
        <v>172511</v>
      </c>
      <c r="N102" s="5">
        <v>11008</v>
      </c>
      <c r="O102" s="5">
        <v>104880</v>
      </c>
    </row>
    <row r="103" spans="1:15">
      <c r="A103" s="5">
        <v>1388</v>
      </c>
      <c r="B103" s="5">
        <v>4</v>
      </c>
      <c r="C103" s="5" t="s">
        <v>342</v>
      </c>
      <c r="D103" s="5" t="s">
        <v>341</v>
      </c>
      <c r="E103" s="5">
        <v>6394807</v>
      </c>
      <c r="F103" s="5">
        <v>5596114</v>
      </c>
      <c r="G103" s="5">
        <v>4979481</v>
      </c>
      <c r="H103" s="5">
        <v>486936</v>
      </c>
      <c r="I103" s="5">
        <v>129698</v>
      </c>
      <c r="J103" s="5">
        <v>40597</v>
      </c>
      <c r="K103" s="5">
        <v>302058</v>
      </c>
      <c r="L103" s="5">
        <v>167637</v>
      </c>
      <c r="M103" s="5">
        <v>172511</v>
      </c>
      <c r="N103" s="5">
        <v>11008</v>
      </c>
      <c r="O103" s="5">
        <v>104880</v>
      </c>
    </row>
    <row r="104" spans="1:15">
      <c r="A104" s="5">
        <v>1388</v>
      </c>
      <c r="B104" s="5">
        <v>3</v>
      </c>
      <c r="C104" s="5" t="s">
        <v>343</v>
      </c>
      <c r="D104" s="5" t="s">
        <v>344</v>
      </c>
      <c r="E104" s="5">
        <v>43585087</v>
      </c>
      <c r="F104" s="5">
        <v>33766912</v>
      </c>
      <c r="G104" s="5">
        <v>29993008</v>
      </c>
      <c r="H104" s="5">
        <v>2484876</v>
      </c>
      <c r="I104" s="5">
        <v>1289028</v>
      </c>
      <c r="J104" s="5">
        <v>359406</v>
      </c>
      <c r="K104" s="5">
        <v>724251</v>
      </c>
      <c r="L104" s="5">
        <v>4059304</v>
      </c>
      <c r="M104" s="5">
        <v>2737486</v>
      </c>
      <c r="N104" s="5">
        <v>171971</v>
      </c>
      <c r="O104" s="5">
        <v>1765757</v>
      </c>
    </row>
    <row r="105" spans="1:15">
      <c r="A105" s="5">
        <v>1388</v>
      </c>
      <c r="B105" s="5">
        <v>4</v>
      </c>
      <c r="C105" s="5" t="s">
        <v>345</v>
      </c>
      <c r="D105" s="5" t="s">
        <v>346</v>
      </c>
      <c r="E105" s="5">
        <v>1200672</v>
      </c>
      <c r="F105" s="5">
        <v>982348</v>
      </c>
      <c r="G105" s="5">
        <v>963085</v>
      </c>
      <c r="H105" s="5">
        <v>12834</v>
      </c>
      <c r="I105" s="5">
        <v>6428</v>
      </c>
      <c r="J105" s="5">
        <v>4609</v>
      </c>
      <c r="K105" s="5">
        <v>11430</v>
      </c>
      <c r="L105" s="5">
        <v>115519</v>
      </c>
      <c r="M105" s="5">
        <v>36206</v>
      </c>
      <c r="N105" s="5">
        <v>1888</v>
      </c>
      <c r="O105" s="5">
        <v>48672</v>
      </c>
    </row>
    <row r="106" spans="1:15">
      <c r="A106" s="5">
        <v>1388</v>
      </c>
      <c r="B106" s="5">
        <v>4</v>
      </c>
      <c r="C106" s="5" t="s">
        <v>347</v>
      </c>
      <c r="D106" s="5" t="s">
        <v>348</v>
      </c>
      <c r="E106" s="5">
        <v>11935592</v>
      </c>
      <c r="F106" s="5">
        <v>8522708</v>
      </c>
      <c r="G106" s="5">
        <v>7302171</v>
      </c>
      <c r="H106" s="5">
        <v>894403</v>
      </c>
      <c r="I106" s="5">
        <v>326135</v>
      </c>
      <c r="J106" s="5">
        <v>106163</v>
      </c>
      <c r="K106" s="5">
        <v>182103</v>
      </c>
      <c r="L106" s="5">
        <v>1850989</v>
      </c>
      <c r="M106" s="5">
        <v>717365</v>
      </c>
      <c r="N106" s="5">
        <v>51727</v>
      </c>
      <c r="O106" s="5">
        <v>504537</v>
      </c>
    </row>
    <row r="107" spans="1:15">
      <c r="A107" s="5">
        <v>1388</v>
      </c>
      <c r="B107" s="5">
        <v>4</v>
      </c>
      <c r="C107" s="5" t="s">
        <v>349</v>
      </c>
      <c r="D107" s="5" t="s">
        <v>350</v>
      </c>
      <c r="E107" s="5">
        <v>1343712</v>
      </c>
      <c r="F107" s="5">
        <v>1228618</v>
      </c>
      <c r="G107" s="5">
        <v>1110075</v>
      </c>
      <c r="H107" s="5">
        <v>92105</v>
      </c>
      <c r="I107" s="5">
        <v>26439</v>
      </c>
      <c r="J107" s="5">
        <v>9906</v>
      </c>
      <c r="K107" s="5">
        <v>13188</v>
      </c>
      <c r="L107" s="5">
        <v>30358</v>
      </c>
      <c r="M107" s="5">
        <v>33640</v>
      </c>
      <c r="N107" s="5">
        <v>5724</v>
      </c>
      <c r="O107" s="5">
        <v>22279</v>
      </c>
    </row>
    <row r="108" spans="1:15">
      <c r="A108" s="5">
        <v>1388</v>
      </c>
      <c r="B108" s="5">
        <v>4</v>
      </c>
      <c r="C108" s="5" t="s">
        <v>351</v>
      </c>
      <c r="D108" s="5" t="s">
        <v>352</v>
      </c>
      <c r="E108" s="5">
        <v>9547716</v>
      </c>
      <c r="F108" s="5">
        <v>5093998</v>
      </c>
      <c r="G108" s="5">
        <v>3507566</v>
      </c>
      <c r="H108" s="5">
        <v>1203174</v>
      </c>
      <c r="I108" s="5">
        <v>383258</v>
      </c>
      <c r="J108" s="5">
        <v>130170</v>
      </c>
      <c r="K108" s="5">
        <v>297453</v>
      </c>
      <c r="L108" s="5">
        <v>1700840</v>
      </c>
      <c r="M108" s="5">
        <v>1548958</v>
      </c>
      <c r="N108" s="5">
        <v>32779</v>
      </c>
      <c r="O108" s="5">
        <v>743519</v>
      </c>
    </row>
    <row r="109" spans="1:15">
      <c r="A109" s="5">
        <v>1388</v>
      </c>
      <c r="B109" s="5">
        <v>4</v>
      </c>
      <c r="C109" s="5" t="s">
        <v>353</v>
      </c>
      <c r="D109" s="5" t="s">
        <v>354</v>
      </c>
      <c r="E109" s="5">
        <v>7097847</v>
      </c>
      <c r="F109" s="5">
        <v>6578864</v>
      </c>
      <c r="G109" s="5">
        <v>6300207</v>
      </c>
      <c r="H109" s="5">
        <v>138804</v>
      </c>
      <c r="I109" s="5">
        <v>139853</v>
      </c>
      <c r="J109" s="5">
        <v>33359</v>
      </c>
      <c r="K109" s="5">
        <v>74148</v>
      </c>
      <c r="L109" s="5">
        <v>121291</v>
      </c>
      <c r="M109" s="5">
        <v>104931</v>
      </c>
      <c r="N109" s="5">
        <v>25712</v>
      </c>
      <c r="O109" s="5">
        <v>159543</v>
      </c>
    </row>
    <row r="110" spans="1:15">
      <c r="A110" s="5">
        <v>1388</v>
      </c>
      <c r="B110" s="5">
        <v>4</v>
      </c>
      <c r="C110" s="5" t="s">
        <v>355</v>
      </c>
      <c r="D110" s="5" t="s">
        <v>356</v>
      </c>
      <c r="E110" s="5">
        <v>3837242</v>
      </c>
      <c r="F110" s="5">
        <v>3452653</v>
      </c>
      <c r="G110" s="5">
        <v>3122063</v>
      </c>
      <c r="H110" s="5">
        <v>25204</v>
      </c>
      <c r="I110" s="5">
        <v>305386</v>
      </c>
      <c r="J110" s="5">
        <v>19345</v>
      </c>
      <c r="K110" s="5">
        <v>63868</v>
      </c>
      <c r="L110" s="5">
        <v>44926</v>
      </c>
      <c r="M110" s="5">
        <v>151448</v>
      </c>
      <c r="N110" s="5">
        <v>23449</v>
      </c>
      <c r="O110" s="5">
        <v>81554</v>
      </c>
    </row>
    <row r="111" spans="1:15">
      <c r="A111" s="5">
        <v>1388</v>
      </c>
      <c r="B111" s="5">
        <v>4</v>
      </c>
      <c r="C111" s="5" t="s">
        <v>357</v>
      </c>
      <c r="D111" s="5" t="s">
        <v>358</v>
      </c>
      <c r="E111" s="5">
        <v>8622304</v>
      </c>
      <c r="F111" s="5">
        <v>7907723</v>
      </c>
      <c r="G111" s="5">
        <v>7687841</v>
      </c>
      <c r="H111" s="5">
        <v>118353</v>
      </c>
      <c r="I111" s="5">
        <v>101530</v>
      </c>
      <c r="J111" s="5">
        <v>55853</v>
      </c>
      <c r="K111" s="5">
        <v>82062</v>
      </c>
      <c r="L111" s="5">
        <v>195382</v>
      </c>
      <c r="M111" s="5">
        <v>144938</v>
      </c>
      <c r="N111" s="5">
        <v>30693</v>
      </c>
      <c r="O111" s="5">
        <v>205653</v>
      </c>
    </row>
    <row r="112" spans="1:15">
      <c r="A112" s="5">
        <v>1388</v>
      </c>
      <c r="B112" s="5">
        <v>2</v>
      </c>
      <c r="C112" s="5" t="s">
        <v>359</v>
      </c>
      <c r="D112" s="5" t="s">
        <v>360</v>
      </c>
      <c r="E112" s="5">
        <v>143920856</v>
      </c>
      <c r="F112" s="5">
        <v>129583757</v>
      </c>
      <c r="G112" s="5">
        <v>127013959</v>
      </c>
      <c r="H112" s="5">
        <v>374394</v>
      </c>
      <c r="I112" s="5">
        <v>2195405</v>
      </c>
      <c r="J112" s="5">
        <v>353873</v>
      </c>
      <c r="K112" s="5">
        <v>4277340</v>
      </c>
      <c r="L112" s="5">
        <v>1240404</v>
      </c>
      <c r="M112" s="5">
        <v>3874731</v>
      </c>
      <c r="N112" s="5">
        <v>120751</v>
      </c>
      <c r="O112" s="5">
        <v>4470000</v>
      </c>
    </row>
    <row r="113" spans="1:15">
      <c r="A113" s="5">
        <v>1388</v>
      </c>
      <c r="B113" s="5">
        <v>3</v>
      </c>
      <c r="C113" s="5" t="s">
        <v>361</v>
      </c>
      <c r="D113" s="5" t="s">
        <v>362</v>
      </c>
      <c r="E113" s="5">
        <v>105028727</v>
      </c>
      <c r="F113" s="5">
        <v>94312311</v>
      </c>
      <c r="G113" s="5">
        <v>92988234</v>
      </c>
      <c r="H113" s="5">
        <v>278872</v>
      </c>
      <c r="I113" s="5">
        <v>1045205</v>
      </c>
      <c r="J113" s="5">
        <v>277850</v>
      </c>
      <c r="K113" s="5">
        <v>4096591</v>
      </c>
      <c r="L113" s="5">
        <v>1035774</v>
      </c>
      <c r="M113" s="5">
        <v>1661432</v>
      </c>
      <c r="N113" s="5">
        <v>59913</v>
      </c>
      <c r="O113" s="5">
        <v>3584856</v>
      </c>
    </row>
    <row r="114" spans="1:15">
      <c r="A114" s="5">
        <v>1388</v>
      </c>
      <c r="B114" s="5">
        <v>4</v>
      </c>
      <c r="C114" s="5" t="s">
        <v>363</v>
      </c>
      <c r="D114" s="5" t="s">
        <v>362</v>
      </c>
      <c r="E114" s="5">
        <v>105028727</v>
      </c>
      <c r="F114" s="5">
        <v>94312311</v>
      </c>
      <c r="G114" s="5">
        <v>92988234</v>
      </c>
      <c r="H114" s="5">
        <v>278872</v>
      </c>
      <c r="I114" s="5">
        <v>1045205</v>
      </c>
      <c r="J114" s="5">
        <v>277850</v>
      </c>
      <c r="K114" s="5">
        <v>4096591</v>
      </c>
      <c r="L114" s="5">
        <v>1035774</v>
      </c>
      <c r="M114" s="5">
        <v>1661432</v>
      </c>
      <c r="N114" s="5">
        <v>59913</v>
      </c>
      <c r="O114" s="5">
        <v>3584856</v>
      </c>
    </row>
    <row r="115" spans="1:15">
      <c r="A115" s="5">
        <v>1388</v>
      </c>
      <c r="B115" s="5">
        <v>3</v>
      </c>
      <c r="C115" s="5" t="s">
        <v>364</v>
      </c>
      <c r="D115" s="5" t="s">
        <v>365</v>
      </c>
      <c r="E115" s="5">
        <v>33075187</v>
      </c>
      <c r="F115" s="5">
        <v>30380919</v>
      </c>
      <c r="G115" s="5">
        <v>29359410</v>
      </c>
      <c r="H115" s="5">
        <v>60124</v>
      </c>
      <c r="I115" s="5">
        <v>961385</v>
      </c>
      <c r="J115" s="5">
        <v>55480</v>
      </c>
      <c r="K115" s="5">
        <v>144172</v>
      </c>
      <c r="L115" s="5">
        <v>162414</v>
      </c>
      <c r="M115" s="5">
        <v>1904482</v>
      </c>
      <c r="N115" s="5">
        <v>41597</v>
      </c>
      <c r="O115" s="5">
        <v>386122</v>
      </c>
    </row>
    <row r="116" spans="1:15">
      <c r="A116" s="5">
        <v>1388</v>
      </c>
      <c r="B116" s="5">
        <v>4</v>
      </c>
      <c r="C116" s="5" t="s">
        <v>366</v>
      </c>
      <c r="D116" s="5" t="s">
        <v>365</v>
      </c>
      <c r="E116" s="5">
        <v>33075187</v>
      </c>
      <c r="F116" s="5">
        <v>30380919</v>
      </c>
      <c r="G116" s="5">
        <v>29359410</v>
      </c>
      <c r="H116" s="5">
        <v>60124</v>
      </c>
      <c r="I116" s="5">
        <v>961385</v>
      </c>
      <c r="J116" s="5">
        <v>55480</v>
      </c>
      <c r="K116" s="5">
        <v>144172</v>
      </c>
      <c r="L116" s="5">
        <v>162414</v>
      </c>
      <c r="M116" s="5">
        <v>1904482</v>
      </c>
      <c r="N116" s="5">
        <v>41597</v>
      </c>
      <c r="O116" s="5">
        <v>386122</v>
      </c>
    </row>
    <row r="117" spans="1:15">
      <c r="A117" s="5">
        <v>1388</v>
      </c>
      <c r="B117" s="5">
        <v>3</v>
      </c>
      <c r="C117" s="5" t="s">
        <v>367</v>
      </c>
      <c r="D117" s="5" t="s">
        <v>368</v>
      </c>
      <c r="E117" s="5">
        <v>5816942</v>
      </c>
      <c r="F117" s="5">
        <v>4890527</v>
      </c>
      <c r="G117" s="5">
        <v>4666316</v>
      </c>
      <c r="H117" s="5">
        <v>35398</v>
      </c>
      <c r="I117" s="5">
        <v>188814</v>
      </c>
      <c r="J117" s="5">
        <v>20544</v>
      </c>
      <c r="K117" s="5">
        <v>36577</v>
      </c>
      <c r="L117" s="5">
        <v>42216</v>
      </c>
      <c r="M117" s="5">
        <v>308816</v>
      </c>
      <c r="N117" s="5">
        <v>19240</v>
      </c>
      <c r="O117" s="5">
        <v>499022</v>
      </c>
    </row>
    <row r="118" spans="1:15">
      <c r="A118" s="5">
        <v>1388</v>
      </c>
      <c r="B118" s="5">
        <v>4</v>
      </c>
      <c r="C118" s="5" t="s">
        <v>369</v>
      </c>
      <c r="D118" s="5" t="s">
        <v>370</v>
      </c>
      <c r="E118" s="5">
        <v>5262186</v>
      </c>
      <c r="F118" s="5">
        <v>4380163</v>
      </c>
      <c r="G118" s="5">
        <v>4168256</v>
      </c>
      <c r="H118" s="5">
        <v>33160</v>
      </c>
      <c r="I118" s="5">
        <v>178747</v>
      </c>
      <c r="J118" s="5">
        <v>19146</v>
      </c>
      <c r="K118" s="5">
        <v>33105</v>
      </c>
      <c r="L118" s="5">
        <v>35661</v>
      </c>
      <c r="M118" s="5">
        <v>293711</v>
      </c>
      <c r="N118" s="5">
        <v>17913</v>
      </c>
      <c r="O118" s="5">
        <v>482487</v>
      </c>
    </row>
    <row r="119" spans="1:15">
      <c r="A119" s="5">
        <v>1388</v>
      </c>
      <c r="B119" s="5">
        <v>4</v>
      </c>
      <c r="C119" s="5" t="s">
        <v>371</v>
      </c>
      <c r="D119" s="5" t="s">
        <v>372</v>
      </c>
      <c r="E119" s="5">
        <v>554755</v>
      </c>
      <c r="F119" s="5">
        <v>510364</v>
      </c>
      <c r="G119" s="5">
        <v>498060</v>
      </c>
      <c r="H119" s="5">
        <v>2238</v>
      </c>
      <c r="I119" s="5">
        <v>10067</v>
      </c>
      <c r="J119" s="5">
        <v>1398</v>
      </c>
      <c r="K119" s="5">
        <v>3471</v>
      </c>
      <c r="L119" s="5">
        <v>6555</v>
      </c>
      <c r="M119" s="5">
        <v>15105</v>
      </c>
      <c r="N119" s="5">
        <v>1327</v>
      </c>
      <c r="O119" s="5">
        <v>16535</v>
      </c>
    </row>
    <row r="120" spans="1:15">
      <c r="A120" s="5">
        <v>1388</v>
      </c>
      <c r="B120" s="5">
        <v>2</v>
      </c>
      <c r="C120" s="5" t="s">
        <v>373</v>
      </c>
      <c r="D120" s="5" t="s">
        <v>374</v>
      </c>
      <c r="E120" s="5">
        <v>44223621</v>
      </c>
      <c r="F120" s="5">
        <v>42248011</v>
      </c>
      <c r="G120" s="5">
        <v>41114718</v>
      </c>
      <c r="H120" s="5">
        <v>371177</v>
      </c>
      <c r="I120" s="5">
        <v>762116</v>
      </c>
      <c r="J120" s="5">
        <v>78510</v>
      </c>
      <c r="K120" s="5">
        <v>276927</v>
      </c>
      <c r="L120" s="5">
        <v>203352</v>
      </c>
      <c r="M120" s="5">
        <v>403305</v>
      </c>
      <c r="N120" s="5">
        <v>58639</v>
      </c>
      <c r="O120" s="5">
        <v>954877</v>
      </c>
    </row>
    <row r="121" spans="1:15">
      <c r="A121" s="5">
        <v>1388</v>
      </c>
      <c r="B121" s="5">
        <v>3</v>
      </c>
      <c r="C121" s="5" t="s">
        <v>375</v>
      </c>
      <c r="D121" s="5" t="s">
        <v>376</v>
      </c>
      <c r="E121" s="5">
        <v>20620924</v>
      </c>
      <c r="F121" s="5">
        <v>19584747</v>
      </c>
      <c r="G121" s="5">
        <v>19215267</v>
      </c>
      <c r="H121" s="5">
        <v>40605</v>
      </c>
      <c r="I121" s="5">
        <v>328874</v>
      </c>
      <c r="J121" s="5">
        <v>37906</v>
      </c>
      <c r="K121" s="5">
        <v>151678</v>
      </c>
      <c r="L121" s="5">
        <v>102578</v>
      </c>
      <c r="M121" s="5">
        <v>159360</v>
      </c>
      <c r="N121" s="5">
        <v>21431</v>
      </c>
      <c r="O121" s="5">
        <v>563224</v>
      </c>
    </row>
    <row r="122" spans="1:15">
      <c r="A122" s="5">
        <v>1388</v>
      </c>
      <c r="B122" s="5">
        <v>4</v>
      </c>
      <c r="C122" s="5" t="s">
        <v>377</v>
      </c>
      <c r="D122" s="5" t="s">
        <v>378</v>
      </c>
      <c r="E122" s="5">
        <v>14204238</v>
      </c>
      <c r="F122" s="5">
        <v>13488903</v>
      </c>
      <c r="G122" s="5">
        <v>13238564</v>
      </c>
      <c r="H122" s="5">
        <v>15740</v>
      </c>
      <c r="I122" s="5">
        <v>234599</v>
      </c>
      <c r="J122" s="5">
        <v>25993</v>
      </c>
      <c r="K122" s="5">
        <v>138607</v>
      </c>
      <c r="L122" s="5">
        <v>62425</v>
      </c>
      <c r="M122" s="5">
        <v>85573</v>
      </c>
      <c r="N122" s="5">
        <v>9088</v>
      </c>
      <c r="O122" s="5">
        <v>393649</v>
      </c>
    </row>
    <row r="123" spans="1:15">
      <c r="A123" s="5">
        <v>1388</v>
      </c>
      <c r="B123" s="5">
        <v>4</v>
      </c>
      <c r="C123" s="5" t="s">
        <v>379</v>
      </c>
      <c r="D123" s="5" t="s">
        <v>380</v>
      </c>
      <c r="E123" s="5">
        <v>6376535</v>
      </c>
      <c r="F123" s="5">
        <v>6056247</v>
      </c>
      <c r="G123" s="5">
        <v>5941446</v>
      </c>
      <c r="H123" s="5">
        <v>24865</v>
      </c>
      <c r="I123" s="5">
        <v>89936</v>
      </c>
      <c r="J123" s="5">
        <v>11876</v>
      </c>
      <c r="K123" s="5">
        <v>13071</v>
      </c>
      <c r="L123" s="5">
        <v>40032</v>
      </c>
      <c r="M123" s="5">
        <v>73736</v>
      </c>
      <c r="N123" s="5">
        <v>12322</v>
      </c>
      <c r="O123" s="5">
        <v>169251</v>
      </c>
    </row>
    <row r="124" spans="1:15">
      <c r="A124" s="5">
        <v>1388</v>
      </c>
      <c r="B124" s="5">
        <v>4</v>
      </c>
      <c r="C124" s="5" t="s">
        <v>381</v>
      </c>
      <c r="D124" s="5" t="s">
        <v>382</v>
      </c>
      <c r="E124" s="5">
        <v>40152</v>
      </c>
      <c r="F124" s="5">
        <v>39597</v>
      </c>
      <c r="G124" s="5">
        <v>35258</v>
      </c>
      <c r="H124" s="5">
        <v>0</v>
      </c>
      <c r="I124" s="5">
        <v>4339</v>
      </c>
      <c r="J124" s="5">
        <v>37</v>
      </c>
      <c r="K124" s="5">
        <v>0</v>
      </c>
      <c r="L124" s="5">
        <v>121</v>
      </c>
      <c r="M124" s="5">
        <v>52</v>
      </c>
      <c r="N124" s="5">
        <v>22</v>
      </c>
      <c r="O124" s="5">
        <v>324</v>
      </c>
    </row>
    <row r="125" spans="1:15">
      <c r="A125" s="5">
        <v>1388</v>
      </c>
      <c r="B125" s="5">
        <v>3</v>
      </c>
      <c r="C125" s="5" t="s">
        <v>383</v>
      </c>
      <c r="D125" s="5" t="s">
        <v>384</v>
      </c>
      <c r="E125" s="5">
        <v>23602697</v>
      </c>
      <c r="F125" s="5">
        <v>22663264</v>
      </c>
      <c r="G125" s="5">
        <v>21899450</v>
      </c>
      <c r="H125" s="5">
        <v>330572</v>
      </c>
      <c r="I125" s="5">
        <v>433242</v>
      </c>
      <c r="J125" s="5">
        <v>40604</v>
      </c>
      <c r="K125" s="5">
        <v>125249</v>
      </c>
      <c r="L125" s="5">
        <v>100774</v>
      </c>
      <c r="M125" s="5">
        <v>243945</v>
      </c>
      <c r="N125" s="5">
        <v>37208</v>
      </c>
      <c r="O125" s="5">
        <v>391653</v>
      </c>
    </row>
    <row r="126" spans="1:15">
      <c r="A126" s="5">
        <v>1388</v>
      </c>
      <c r="B126" s="5">
        <v>4</v>
      </c>
      <c r="C126" s="5" t="s">
        <v>385</v>
      </c>
      <c r="D126" s="5" t="s">
        <v>386</v>
      </c>
      <c r="E126" s="5">
        <v>2386454</v>
      </c>
      <c r="F126" s="5">
        <v>2297186</v>
      </c>
      <c r="G126" s="5">
        <v>2289327</v>
      </c>
      <c r="H126" s="5">
        <v>1282</v>
      </c>
      <c r="I126" s="5">
        <v>6577</v>
      </c>
      <c r="J126" s="5">
        <v>2153</v>
      </c>
      <c r="K126" s="5">
        <v>51392</v>
      </c>
      <c r="L126" s="5">
        <v>6099</v>
      </c>
      <c r="M126" s="5">
        <v>10329</v>
      </c>
      <c r="N126" s="5">
        <v>1460</v>
      </c>
      <c r="O126" s="5">
        <v>17835</v>
      </c>
    </row>
    <row r="127" spans="1:15">
      <c r="A127" s="5">
        <v>1388</v>
      </c>
      <c r="B127" s="5">
        <v>4</v>
      </c>
      <c r="C127" s="5" t="s">
        <v>387</v>
      </c>
      <c r="D127" s="5" t="s">
        <v>388</v>
      </c>
      <c r="E127" s="5">
        <v>5217903</v>
      </c>
      <c r="F127" s="5">
        <v>4991287</v>
      </c>
      <c r="G127" s="5">
        <v>4723007</v>
      </c>
      <c r="H127" s="5">
        <v>62325</v>
      </c>
      <c r="I127" s="5">
        <v>205955</v>
      </c>
      <c r="J127" s="5">
        <v>2787</v>
      </c>
      <c r="K127" s="5">
        <v>30812</v>
      </c>
      <c r="L127" s="5">
        <v>23708</v>
      </c>
      <c r="M127" s="5">
        <v>55341</v>
      </c>
      <c r="N127" s="5">
        <v>6080</v>
      </c>
      <c r="O127" s="5">
        <v>107887</v>
      </c>
    </row>
    <row r="128" spans="1:15">
      <c r="A128" s="5">
        <v>1388</v>
      </c>
      <c r="B128" s="5">
        <v>4</v>
      </c>
      <c r="C128" s="5" t="s">
        <v>389</v>
      </c>
      <c r="D128" s="5" t="s">
        <v>390</v>
      </c>
      <c r="E128" s="5">
        <v>1907146</v>
      </c>
      <c r="F128" s="5">
        <v>1836549</v>
      </c>
      <c r="G128" s="5">
        <v>1782430</v>
      </c>
      <c r="H128" s="5">
        <v>22718</v>
      </c>
      <c r="I128" s="5">
        <v>31402</v>
      </c>
      <c r="J128" s="5">
        <v>2603</v>
      </c>
      <c r="K128" s="5">
        <v>2656</v>
      </c>
      <c r="L128" s="5">
        <v>9517</v>
      </c>
      <c r="M128" s="5">
        <v>17540</v>
      </c>
      <c r="N128" s="5">
        <v>1891</v>
      </c>
      <c r="O128" s="5">
        <v>36390</v>
      </c>
    </row>
    <row r="129" spans="1:15">
      <c r="A129" s="5">
        <v>1388</v>
      </c>
      <c r="B129" s="5">
        <v>4</v>
      </c>
      <c r="C129" s="5" t="s">
        <v>391</v>
      </c>
      <c r="D129" s="5" t="s">
        <v>392</v>
      </c>
      <c r="E129" s="5">
        <v>14091194</v>
      </c>
      <c r="F129" s="5">
        <v>13538242</v>
      </c>
      <c r="G129" s="5">
        <v>13104686</v>
      </c>
      <c r="H129" s="5">
        <v>244248</v>
      </c>
      <c r="I129" s="5">
        <v>189308</v>
      </c>
      <c r="J129" s="5">
        <v>33061</v>
      </c>
      <c r="K129" s="5">
        <v>40389</v>
      </c>
      <c r="L129" s="5">
        <v>61450</v>
      </c>
      <c r="M129" s="5">
        <v>160735</v>
      </c>
      <c r="N129" s="5">
        <v>27777</v>
      </c>
      <c r="O129" s="5">
        <v>229541</v>
      </c>
    </row>
    <row r="130" spans="1:15">
      <c r="A130" s="5">
        <v>1388</v>
      </c>
      <c r="B130" s="5">
        <v>2</v>
      </c>
      <c r="C130" s="5" t="s">
        <v>393</v>
      </c>
      <c r="D130" s="5" t="s">
        <v>394</v>
      </c>
      <c r="E130" s="5">
        <v>24720079</v>
      </c>
      <c r="F130" s="5">
        <v>24241753</v>
      </c>
      <c r="G130" s="5">
        <v>23826791</v>
      </c>
      <c r="H130" s="5">
        <v>270971</v>
      </c>
      <c r="I130" s="5">
        <v>143990</v>
      </c>
      <c r="J130" s="5">
        <v>41657</v>
      </c>
      <c r="K130" s="5">
        <v>19384</v>
      </c>
      <c r="L130" s="5">
        <v>34464</v>
      </c>
      <c r="M130" s="5">
        <v>79841</v>
      </c>
      <c r="N130" s="5">
        <v>13049</v>
      </c>
      <c r="O130" s="5">
        <v>289932</v>
      </c>
    </row>
    <row r="131" spans="1:15">
      <c r="A131" s="5">
        <v>1388</v>
      </c>
      <c r="B131" s="5">
        <v>3</v>
      </c>
      <c r="C131" s="5" t="s">
        <v>395</v>
      </c>
      <c r="D131" s="5" t="s">
        <v>396</v>
      </c>
      <c r="E131" s="5">
        <v>15003662</v>
      </c>
      <c r="F131" s="5">
        <v>14829985</v>
      </c>
      <c r="G131" s="5">
        <v>14668554</v>
      </c>
      <c r="H131" s="5">
        <v>78816</v>
      </c>
      <c r="I131" s="5">
        <v>82615</v>
      </c>
      <c r="J131" s="5">
        <v>6640</v>
      </c>
      <c r="K131" s="5">
        <v>4173</v>
      </c>
      <c r="L131" s="5">
        <v>14297</v>
      </c>
      <c r="M131" s="5">
        <v>29323</v>
      </c>
      <c r="N131" s="5">
        <v>3526</v>
      </c>
      <c r="O131" s="5">
        <v>115718</v>
      </c>
    </row>
    <row r="132" spans="1:15">
      <c r="A132" s="5">
        <v>1388</v>
      </c>
      <c r="B132" s="5">
        <v>4</v>
      </c>
      <c r="C132" s="5" t="s">
        <v>397</v>
      </c>
      <c r="D132" s="5" t="s">
        <v>396</v>
      </c>
      <c r="E132" s="5">
        <v>15003662</v>
      </c>
      <c r="F132" s="5">
        <v>14829985</v>
      </c>
      <c r="G132" s="5">
        <v>14668554</v>
      </c>
      <c r="H132" s="5">
        <v>78816</v>
      </c>
      <c r="I132" s="5">
        <v>82615</v>
      </c>
      <c r="J132" s="5">
        <v>6640</v>
      </c>
      <c r="K132" s="5">
        <v>4173</v>
      </c>
      <c r="L132" s="5">
        <v>14297</v>
      </c>
      <c r="M132" s="5">
        <v>29323</v>
      </c>
      <c r="N132" s="5">
        <v>3526</v>
      </c>
      <c r="O132" s="5">
        <v>115718</v>
      </c>
    </row>
    <row r="133" spans="1:15">
      <c r="A133" s="5">
        <v>1388</v>
      </c>
      <c r="B133" s="5">
        <v>3</v>
      </c>
      <c r="C133" s="5" t="s">
        <v>398</v>
      </c>
      <c r="D133" s="5" t="s">
        <v>399</v>
      </c>
      <c r="E133" s="5">
        <v>1174383</v>
      </c>
      <c r="F133" s="5">
        <v>1138234</v>
      </c>
      <c r="G133" s="5">
        <v>1109269</v>
      </c>
      <c r="H133" s="5">
        <v>20254</v>
      </c>
      <c r="I133" s="5">
        <v>8712</v>
      </c>
      <c r="J133" s="5">
        <v>2057</v>
      </c>
      <c r="K133" s="5">
        <v>276</v>
      </c>
      <c r="L133" s="5">
        <v>3604</v>
      </c>
      <c r="M133" s="5">
        <v>13568</v>
      </c>
      <c r="N133" s="5">
        <v>2578</v>
      </c>
      <c r="O133" s="5">
        <v>14067</v>
      </c>
    </row>
    <row r="134" spans="1:15">
      <c r="A134" s="5">
        <v>1388</v>
      </c>
      <c r="B134" s="5">
        <v>4</v>
      </c>
      <c r="C134" s="5" t="s">
        <v>400</v>
      </c>
      <c r="D134" s="5" t="s">
        <v>399</v>
      </c>
      <c r="E134" s="5">
        <v>1174383</v>
      </c>
      <c r="F134" s="5">
        <v>1138234</v>
      </c>
      <c r="G134" s="5">
        <v>1109269</v>
      </c>
      <c r="H134" s="5">
        <v>20254</v>
      </c>
      <c r="I134" s="5">
        <v>8712</v>
      </c>
      <c r="J134" s="5">
        <v>2057</v>
      </c>
      <c r="K134" s="5">
        <v>276</v>
      </c>
      <c r="L134" s="5">
        <v>3604</v>
      </c>
      <c r="M134" s="5">
        <v>13568</v>
      </c>
      <c r="N134" s="5">
        <v>2578</v>
      </c>
      <c r="O134" s="5">
        <v>14067</v>
      </c>
    </row>
    <row r="135" spans="1:15">
      <c r="A135" s="5">
        <v>1388</v>
      </c>
      <c r="B135" s="5">
        <v>3</v>
      </c>
      <c r="C135" s="5" t="s">
        <v>401</v>
      </c>
      <c r="D135" s="5" t="s">
        <v>402</v>
      </c>
      <c r="E135" s="5">
        <v>1740916</v>
      </c>
      <c r="F135" s="5">
        <v>1714642</v>
      </c>
      <c r="G135" s="5">
        <v>1689890</v>
      </c>
      <c r="H135" s="5">
        <v>18787</v>
      </c>
      <c r="I135" s="5">
        <v>5965</v>
      </c>
      <c r="J135" s="5">
        <v>3178</v>
      </c>
      <c r="K135" s="5">
        <v>652</v>
      </c>
      <c r="L135" s="5">
        <v>2626</v>
      </c>
      <c r="M135" s="5">
        <v>7685</v>
      </c>
      <c r="N135" s="5">
        <v>1018</v>
      </c>
      <c r="O135" s="5">
        <v>11116</v>
      </c>
    </row>
    <row r="136" spans="1:15">
      <c r="A136" s="5">
        <v>1388</v>
      </c>
      <c r="B136" s="5">
        <v>4</v>
      </c>
      <c r="C136" s="5" t="s">
        <v>403</v>
      </c>
      <c r="D136" s="5" t="s">
        <v>402</v>
      </c>
      <c r="E136" s="5">
        <v>1740916</v>
      </c>
      <c r="F136" s="5">
        <v>1714642</v>
      </c>
      <c r="G136" s="5">
        <v>1689890</v>
      </c>
      <c r="H136" s="5">
        <v>18787</v>
      </c>
      <c r="I136" s="5">
        <v>5965</v>
      </c>
      <c r="J136" s="5">
        <v>3178</v>
      </c>
      <c r="K136" s="5">
        <v>652</v>
      </c>
      <c r="L136" s="5">
        <v>2626</v>
      </c>
      <c r="M136" s="5">
        <v>7685</v>
      </c>
      <c r="N136" s="5">
        <v>1018</v>
      </c>
      <c r="O136" s="5">
        <v>11116</v>
      </c>
    </row>
    <row r="137" spans="1:15">
      <c r="A137" s="5">
        <v>1388</v>
      </c>
      <c r="B137" s="5">
        <v>3</v>
      </c>
      <c r="C137" s="5" t="s">
        <v>404</v>
      </c>
      <c r="D137" s="5" t="s">
        <v>405</v>
      </c>
      <c r="E137" s="5">
        <v>3192591</v>
      </c>
      <c r="F137" s="5">
        <v>3138221</v>
      </c>
      <c r="G137" s="5">
        <v>3117700</v>
      </c>
      <c r="H137" s="5">
        <v>17774</v>
      </c>
      <c r="I137" s="5">
        <v>2747</v>
      </c>
      <c r="J137" s="5">
        <v>627</v>
      </c>
      <c r="K137" s="5">
        <v>1712</v>
      </c>
      <c r="L137" s="5">
        <v>3178</v>
      </c>
      <c r="M137" s="5">
        <v>8968</v>
      </c>
      <c r="N137" s="5">
        <v>1143</v>
      </c>
      <c r="O137" s="5">
        <v>38742</v>
      </c>
    </row>
    <row r="138" spans="1:15">
      <c r="A138" s="5">
        <v>1388</v>
      </c>
      <c r="B138" s="5">
        <v>4</v>
      </c>
      <c r="C138" s="5" t="s">
        <v>406</v>
      </c>
      <c r="D138" s="5" t="s">
        <v>405</v>
      </c>
      <c r="E138" s="5">
        <v>3192591</v>
      </c>
      <c r="F138" s="5">
        <v>3138221</v>
      </c>
      <c r="G138" s="5">
        <v>3117700</v>
      </c>
      <c r="H138" s="5">
        <v>17774</v>
      </c>
      <c r="I138" s="5">
        <v>2747</v>
      </c>
      <c r="J138" s="5">
        <v>627</v>
      </c>
      <c r="K138" s="5">
        <v>1712</v>
      </c>
      <c r="L138" s="5">
        <v>3178</v>
      </c>
      <c r="M138" s="5">
        <v>8968</v>
      </c>
      <c r="N138" s="5">
        <v>1143</v>
      </c>
      <c r="O138" s="5">
        <v>38742</v>
      </c>
    </row>
    <row r="139" spans="1:15">
      <c r="A139" s="5">
        <v>1388</v>
      </c>
      <c r="B139" s="5">
        <v>3</v>
      </c>
      <c r="C139" s="5" t="s">
        <v>407</v>
      </c>
      <c r="D139" s="5" t="s">
        <v>408</v>
      </c>
      <c r="E139" s="5">
        <v>2777682</v>
      </c>
      <c r="F139" s="5">
        <v>2692002</v>
      </c>
      <c r="G139" s="5">
        <v>2527796</v>
      </c>
      <c r="H139" s="5">
        <v>128363</v>
      </c>
      <c r="I139" s="5">
        <v>35843</v>
      </c>
      <c r="J139" s="5">
        <v>9746</v>
      </c>
      <c r="K139" s="5">
        <v>3874</v>
      </c>
      <c r="L139" s="5">
        <v>7968</v>
      </c>
      <c r="M139" s="5">
        <v>14557</v>
      </c>
      <c r="N139" s="5">
        <v>3311</v>
      </c>
      <c r="O139" s="5">
        <v>46225</v>
      </c>
    </row>
    <row r="140" spans="1:15">
      <c r="A140" s="5">
        <v>1388</v>
      </c>
      <c r="B140" s="5">
        <v>4</v>
      </c>
      <c r="C140" s="5" t="s">
        <v>409</v>
      </c>
      <c r="D140" s="5" t="s">
        <v>410</v>
      </c>
      <c r="E140" s="5">
        <v>2333955</v>
      </c>
      <c r="F140" s="5">
        <v>2259590</v>
      </c>
      <c r="G140" s="5">
        <v>2121016</v>
      </c>
      <c r="H140" s="5">
        <v>106490</v>
      </c>
      <c r="I140" s="5">
        <v>32083</v>
      </c>
      <c r="J140" s="5">
        <v>9506</v>
      </c>
      <c r="K140" s="5">
        <v>2837</v>
      </c>
      <c r="L140" s="5">
        <v>3813</v>
      </c>
      <c r="M140" s="5">
        <v>12073</v>
      </c>
      <c r="N140" s="5">
        <v>2988</v>
      </c>
      <c r="O140" s="5">
        <v>43148</v>
      </c>
    </row>
    <row r="141" spans="1:15">
      <c r="A141" s="5">
        <v>1388</v>
      </c>
      <c r="B141" s="5">
        <v>4</v>
      </c>
      <c r="C141" s="5" t="s">
        <v>411</v>
      </c>
      <c r="D141" s="5" t="s">
        <v>412</v>
      </c>
      <c r="E141" s="5">
        <v>443728</v>
      </c>
      <c r="F141" s="5">
        <v>432412</v>
      </c>
      <c r="G141" s="5">
        <v>406780</v>
      </c>
      <c r="H141" s="5">
        <v>21873</v>
      </c>
      <c r="I141" s="5">
        <v>3760</v>
      </c>
      <c r="J141" s="5">
        <v>240</v>
      </c>
      <c r="K141" s="5">
        <v>1037</v>
      </c>
      <c r="L141" s="5">
        <v>4155</v>
      </c>
      <c r="M141" s="5">
        <v>2484</v>
      </c>
      <c r="N141" s="5">
        <v>323</v>
      </c>
      <c r="O141" s="5">
        <v>3077</v>
      </c>
    </row>
    <row r="142" spans="1:15">
      <c r="A142" s="5">
        <v>1388</v>
      </c>
      <c r="B142" s="5">
        <v>3</v>
      </c>
      <c r="C142" s="5" t="s">
        <v>413</v>
      </c>
      <c r="D142" s="5" t="s">
        <v>414</v>
      </c>
      <c r="E142" s="5">
        <v>146695</v>
      </c>
      <c r="F142" s="5">
        <v>133121</v>
      </c>
      <c r="G142" s="5">
        <v>128183</v>
      </c>
      <c r="H142" s="5">
        <v>4197</v>
      </c>
      <c r="I142" s="5">
        <v>742</v>
      </c>
      <c r="J142" s="5">
        <v>238</v>
      </c>
      <c r="K142" s="5">
        <v>8618</v>
      </c>
      <c r="L142" s="5">
        <v>490</v>
      </c>
      <c r="M142" s="5">
        <v>1386</v>
      </c>
      <c r="N142" s="5">
        <v>1035</v>
      </c>
      <c r="O142" s="5">
        <v>1808</v>
      </c>
    </row>
    <row r="143" spans="1:15">
      <c r="A143" s="5">
        <v>1388</v>
      </c>
      <c r="B143" s="5">
        <v>4</v>
      </c>
      <c r="C143" s="5" t="s">
        <v>415</v>
      </c>
      <c r="D143" s="5" t="s">
        <v>414</v>
      </c>
      <c r="E143" s="5">
        <v>146695</v>
      </c>
      <c r="F143" s="5">
        <v>133121</v>
      </c>
      <c r="G143" s="5">
        <v>128183</v>
      </c>
      <c r="H143" s="5">
        <v>4197</v>
      </c>
      <c r="I143" s="5">
        <v>742</v>
      </c>
      <c r="J143" s="5">
        <v>238</v>
      </c>
      <c r="K143" s="5">
        <v>8618</v>
      </c>
      <c r="L143" s="5">
        <v>490</v>
      </c>
      <c r="M143" s="5">
        <v>1386</v>
      </c>
      <c r="N143" s="5">
        <v>1035</v>
      </c>
      <c r="O143" s="5">
        <v>1808</v>
      </c>
    </row>
    <row r="144" spans="1:15">
      <c r="A144" s="5">
        <v>1388</v>
      </c>
      <c r="B144" s="5">
        <v>7</v>
      </c>
      <c r="C144" s="5" t="s">
        <v>416</v>
      </c>
      <c r="D144" s="5" t="s">
        <v>417</v>
      </c>
      <c r="E144" s="5">
        <v>684150</v>
      </c>
      <c r="F144" s="5">
        <v>595548</v>
      </c>
      <c r="G144" s="5">
        <v>585400</v>
      </c>
      <c r="H144" s="5">
        <v>2781</v>
      </c>
      <c r="I144" s="5">
        <v>7367</v>
      </c>
      <c r="J144" s="5">
        <v>19170</v>
      </c>
      <c r="K144" s="5">
        <v>80</v>
      </c>
      <c r="L144" s="5">
        <v>2302</v>
      </c>
      <c r="M144" s="5">
        <v>4354</v>
      </c>
      <c r="N144" s="5">
        <v>439</v>
      </c>
      <c r="O144" s="5">
        <v>62257</v>
      </c>
    </row>
    <row r="145" spans="1:15">
      <c r="A145" s="5">
        <v>1388</v>
      </c>
      <c r="B145" s="5">
        <v>9</v>
      </c>
      <c r="C145" s="5" t="s">
        <v>418</v>
      </c>
      <c r="D145" s="5" t="s">
        <v>417</v>
      </c>
      <c r="E145" s="5">
        <v>684150</v>
      </c>
      <c r="F145" s="5">
        <v>595548</v>
      </c>
      <c r="G145" s="5">
        <v>585400</v>
      </c>
      <c r="H145" s="5">
        <v>2781</v>
      </c>
      <c r="I145" s="5">
        <v>7367</v>
      </c>
      <c r="J145" s="5">
        <v>19170</v>
      </c>
      <c r="K145" s="5">
        <v>80</v>
      </c>
      <c r="L145" s="5">
        <v>2302</v>
      </c>
      <c r="M145" s="5">
        <v>4354</v>
      </c>
      <c r="N145" s="5">
        <v>439</v>
      </c>
      <c r="O145" s="5">
        <v>62257</v>
      </c>
    </row>
    <row r="146" spans="1:15">
      <c r="A146" s="5">
        <v>1388</v>
      </c>
      <c r="B146" s="5">
        <v>2</v>
      </c>
      <c r="C146" s="5" t="s">
        <v>419</v>
      </c>
      <c r="D146" s="5" t="s">
        <v>420</v>
      </c>
      <c r="E146" s="5">
        <v>38873109</v>
      </c>
      <c r="F146" s="5">
        <v>37675106</v>
      </c>
      <c r="G146" s="5">
        <v>36474963</v>
      </c>
      <c r="H146" s="5">
        <v>857561</v>
      </c>
      <c r="I146" s="5">
        <v>342582</v>
      </c>
      <c r="J146" s="5">
        <v>86305</v>
      </c>
      <c r="K146" s="5">
        <v>76476</v>
      </c>
      <c r="L146" s="5">
        <v>94721</v>
      </c>
      <c r="M146" s="5">
        <v>220926</v>
      </c>
      <c r="N146" s="5">
        <v>30279</v>
      </c>
      <c r="O146" s="5">
        <v>689295</v>
      </c>
    </row>
    <row r="147" spans="1:15">
      <c r="A147" s="5">
        <v>1388</v>
      </c>
      <c r="B147" s="5">
        <v>3</v>
      </c>
      <c r="C147" s="5" t="s">
        <v>421</v>
      </c>
      <c r="D147" s="5" t="s">
        <v>422</v>
      </c>
      <c r="E147" s="5">
        <v>11197278</v>
      </c>
      <c r="F147" s="5">
        <v>10624569</v>
      </c>
      <c r="G147" s="5">
        <v>10475853</v>
      </c>
      <c r="H147" s="5">
        <v>74036</v>
      </c>
      <c r="I147" s="5">
        <v>74680</v>
      </c>
      <c r="J147" s="5">
        <v>40478</v>
      </c>
      <c r="K147" s="5">
        <v>31435</v>
      </c>
      <c r="L147" s="5">
        <v>15025</v>
      </c>
      <c r="M147" s="5">
        <v>39495</v>
      </c>
      <c r="N147" s="5">
        <v>3708</v>
      </c>
      <c r="O147" s="5">
        <v>442567</v>
      </c>
    </row>
    <row r="148" spans="1:15">
      <c r="A148" s="5">
        <v>1388</v>
      </c>
      <c r="B148" s="5">
        <v>4</v>
      </c>
      <c r="C148" s="5" t="s">
        <v>423</v>
      </c>
      <c r="D148" s="5" t="s">
        <v>422</v>
      </c>
      <c r="E148" s="5">
        <v>11197278</v>
      </c>
      <c r="F148" s="5">
        <v>10624569</v>
      </c>
      <c r="G148" s="5">
        <v>10475853</v>
      </c>
      <c r="H148" s="5">
        <v>74036</v>
      </c>
      <c r="I148" s="5">
        <v>74680</v>
      </c>
      <c r="J148" s="5">
        <v>40478</v>
      </c>
      <c r="K148" s="5">
        <v>31435</v>
      </c>
      <c r="L148" s="5">
        <v>15025</v>
      </c>
      <c r="M148" s="5">
        <v>39495</v>
      </c>
      <c r="N148" s="5">
        <v>3708</v>
      </c>
      <c r="O148" s="5">
        <v>442567</v>
      </c>
    </row>
    <row r="149" spans="1:15">
      <c r="A149" s="5">
        <v>1388</v>
      </c>
      <c r="B149" s="5">
        <v>3</v>
      </c>
      <c r="C149" s="5" t="s">
        <v>424</v>
      </c>
      <c r="D149" s="5" t="s">
        <v>425</v>
      </c>
      <c r="E149" s="5">
        <v>2141917</v>
      </c>
      <c r="F149" s="5">
        <v>2040442</v>
      </c>
      <c r="G149" s="5">
        <v>1963932</v>
      </c>
      <c r="H149" s="5">
        <v>61820</v>
      </c>
      <c r="I149" s="5">
        <v>14691</v>
      </c>
      <c r="J149" s="5">
        <v>5733</v>
      </c>
      <c r="K149" s="5">
        <v>9289</v>
      </c>
      <c r="L149" s="5">
        <v>4958</v>
      </c>
      <c r="M149" s="5">
        <v>30464</v>
      </c>
      <c r="N149" s="5">
        <v>1229</v>
      </c>
      <c r="O149" s="5">
        <v>49803</v>
      </c>
    </row>
    <row r="150" spans="1:15">
      <c r="A150" s="5">
        <v>1388</v>
      </c>
      <c r="B150" s="5">
        <v>4</v>
      </c>
      <c r="C150" s="5" t="s">
        <v>426</v>
      </c>
      <c r="D150" s="5" t="s">
        <v>425</v>
      </c>
      <c r="E150" s="5">
        <v>2141917</v>
      </c>
      <c r="F150" s="5">
        <v>2040442</v>
      </c>
      <c r="G150" s="5">
        <v>1963932</v>
      </c>
      <c r="H150" s="5">
        <v>61820</v>
      </c>
      <c r="I150" s="5">
        <v>14691</v>
      </c>
      <c r="J150" s="5">
        <v>5733</v>
      </c>
      <c r="K150" s="5">
        <v>9289</v>
      </c>
      <c r="L150" s="5">
        <v>4958</v>
      </c>
      <c r="M150" s="5">
        <v>30464</v>
      </c>
      <c r="N150" s="5">
        <v>1229</v>
      </c>
      <c r="O150" s="5">
        <v>49803</v>
      </c>
    </row>
    <row r="151" spans="1:15">
      <c r="A151" s="5">
        <v>1388</v>
      </c>
      <c r="B151" s="5">
        <v>3</v>
      </c>
      <c r="C151" s="5" t="s">
        <v>427</v>
      </c>
      <c r="D151" s="5" t="s">
        <v>428</v>
      </c>
      <c r="E151" s="5">
        <v>10184431</v>
      </c>
      <c r="F151" s="5">
        <v>9992495</v>
      </c>
      <c r="G151" s="5">
        <v>9786260</v>
      </c>
      <c r="H151" s="5">
        <v>149462</v>
      </c>
      <c r="I151" s="5">
        <v>56773</v>
      </c>
      <c r="J151" s="5">
        <v>13325</v>
      </c>
      <c r="K151" s="5">
        <v>10378</v>
      </c>
      <c r="L151" s="5">
        <v>19170</v>
      </c>
      <c r="M151" s="5">
        <v>63652</v>
      </c>
      <c r="N151" s="5">
        <v>13973</v>
      </c>
      <c r="O151" s="5">
        <v>71438</v>
      </c>
    </row>
    <row r="152" spans="1:15">
      <c r="A152" s="5">
        <v>1388</v>
      </c>
      <c r="B152" s="5">
        <v>14</v>
      </c>
      <c r="C152" s="5" t="s">
        <v>429</v>
      </c>
      <c r="D152" s="5" t="s">
        <v>430</v>
      </c>
      <c r="E152" s="5">
        <v>10184431</v>
      </c>
      <c r="F152" s="5">
        <v>9992495</v>
      </c>
      <c r="G152" s="5">
        <v>9786260</v>
      </c>
      <c r="H152" s="5">
        <v>149462</v>
      </c>
      <c r="I152" s="5">
        <v>56773</v>
      </c>
      <c r="J152" s="5">
        <v>13325</v>
      </c>
      <c r="K152" s="5">
        <v>10378</v>
      </c>
      <c r="L152" s="5">
        <v>19170</v>
      </c>
      <c r="M152" s="5">
        <v>63652</v>
      </c>
      <c r="N152" s="5">
        <v>13973</v>
      </c>
      <c r="O152" s="5">
        <v>71438</v>
      </c>
    </row>
    <row r="153" spans="1:15">
      <c r="A153" s="5">
        <v>1388</v>
      </c>
      <c r="B153" s="5">
        <v>3</v>
      </c>
      <c r="C153" s="5" t="s">
        <v>431</v>
      </c>
      <c r="D153" s="5" t="s">
        <v>432</v>
      </c>
      <c r="E153" s="5">
        <v>2647450</v>
      </c>
      <c r="F153" s="5">
        <v>2578802</v>
      </c>
      <c r="G153" s="5">
        <v>2377070</v>
      </c>
      <c r="H153" s="5">
        <v>114976</v>
      </c>
      <c r="I153" s="5">
        <v>86756</v>
      </c>
      <c r="J153" s="5">
        <v>4216</v>
      </c>
      <c r="K153" s="5">
        <v>4710</v>
      </c>
      <c r="L153" s="5">
        <v>9593</v>
      </c>
      <c r="M153" s="5">
        <v>17781</v>
      </c>
      <c r="N153" s="5">
        <v>1623</v>
      </c>
      <c r="O153" s="5">
        <v>30725</v>
      </c>
    </row>
    <row r="154" spans="1:15">
      <c r="A154" s="5">
        <v>1388</v>
      </c>
      <c r="B154" s="5">
        <v>4</v>
      </c>
      <c r="C154" s="5" t="s">
        <v>433</v>
      </c>
      <c r="D154" s="5" t="s">
        <v>432</v>
      </c>
      <c r="E154" s="5">
        <v>2647450</v>
      </c>
      <c r="F154" s="5">
        <v>2578802</v>
      </c>
      <c r="G154" s="5">
        <v>2377070</v>
      </c>
      <c r="H154" s="5">
        <v>114976</v>
      </c>
      <c r="I154" s="5">
        <v>86756</v>
      </c>
      <c r="J154" s="5">
        <v>4216</v>
      </c>
      <c r="K154" s="5">
        <v>4710</v>
      </c>
      <c r="L154" s="5">
        <v>9593</v>
      </c>
      <c r="M154" s="5">
        <v>17781</v>
      </c>
      <c r="N154" s="5">
        <v>1623</v>
      </c>
      <c r="O154" s="5">
        <v>30725</v>
      </c>
    </row>
    <row r="155" spans="1:15">
      <c r="A155" s="5">
        <v>1388</v>
      </c>
      <c r="B155" s="5">
        <v>3</v>
      </c>
      <c r="C155" s="5" t="s">
        <v>434</v>
      </c>
      <c r="D155" s="5" t="s">
        <v>435</v>
      </c>
      <c r="E155" s="5">
        <v>10894767</v>
      </c>
      <c r="F155" s="5">
        <v>10668103</v>
      </c>
      <c r="G155" s="5">
        <v>10122455</v>
      </c>
      <c r="H155" s="5">
        <v>450310</v>
      </c>
      <c r="I155" s="5">
        <v>95338</v>
      </c>
      <c r="J155" s="5">
        <v>18173</v>
      </c>
      <c r="K155" s="5">
        <v>19505</v>
      </c>
      <c r="L155" s="5">
        <v>41013</v>
      </c>
      <c r="M155" s="5">
        <v>57241</v>
      </c>
      <c r="N155" s="5">
        <v>8443</v>
      </c>
      <c r="O155" s="5">
        <v>82289</v>
      </c>
    </row>
    <row r="156" spans="1:15">
      <c r="A156" s="5">
        <v>1388</v>
      </c>
      <c r="B156" s="5">
        <v>4</v>
      </c>
      <c r="C156" s="5" t="s">
        <v>436</v>
      </c>
      <c r="D156" s="5" t="s">
        <v>435</v>
      </c>
      <c r="E156" s="5">
        <v>10894767</v>
      </c>
      <c r="F156" s="5">
        <v>10668103</v>
      </c>
      <c r="G156" s="5">
        <v>10122455</v>
      </c>
      <c r="H156" s="5">
        <v>450310</v>
      </c>
      <c r="I156" s="5">
        <v>95338</v>
      </c>
      <c r="J156" s="5">
        <v>18173</v>
      </c>
      <c r="K156" s="5">
        <v>19505</v>
      </c>
      <c r="L156" s="5">
        <v>41013</v>
      </c>
      <c r="M156" s="5">
        <v>57241</v>
      </c>
      <c r="N156" s="5">
        <v>8443</v>
      </c>
      <c r="O156" s="5">
        <v>82289</v>
      </c>
    </row>
    <row r="157" spans="1:15">
      <c r="A157" s="5">
        <v>1388</v>
      </c>
      <c r="B157" s="5">
        <v>3</v>
      </c>
      <c r="C157" s="5" t="s">
        <v>437</v>
      </c>
      <c r="D157" s="5" t="s">
        <v>438</v>
      </c>
      <c r="E157" s="5">
        <v>1807266</v>
      </c>
      <c r="F157" s="5">
        <v>1770695</v>
      </c>
      <c r="G157" s="5">
        <v>1749394</v>
      </c>
      <c r="H157" s="5">
        <v>6957</v>
      </c>
      <c r="I157" s="5">
        <v>14344</v>
      </c>
      <c r="J157" s="5">
        <v>4380</v>
      </c>
      <c r="K157" s="5">
        <v>1159</v>
      </c>
      <c r="L157" s="5">
        <v>4962</v>
      </c>
      <c r="M157" s="5">
        <v>12293</v>
      </c>
      <c r="N157" s="5">
        <v>1303</v>
      </c>
      <c r="O157" s="5">
        <v>12473</v>
      </c>
    </row>
    <row r="158" spans="1:15">
      <c r="A158" s="5">
        <v>1388</v>
      </c>
      <c r="B158" s="5">
        <v>4</v>
      </c>
      <c r="C158" s="5" t="s">
        <v>439</v>
      </c>
      <c r="D158" s="5" t="s">
        <v>438</v>
      </c>
      <c r="E158" s="5">
        <v>1807266</v>
      </c>
      <c r="F158" s="5">
        <v>1770695</v>
      </c>
      <c r="G158" s="5">
        <v>1749394</v>
      </c>
      <c r="H158" s="5">
        <v>6957</v>
      </c>
      <c r="I158" s="5">
        <v>14344</v>
      </c>
      <c r="J158" s="5">
        <v>4380</v>
      </c>
      <c r="K158" s="5">
        <v>1159</v>
      </c>
      <c r="L158" s="5">
        <v>4962</v>
      </c>
      <c r="M158" s="5">
        <v>12293</v>
      </c>
      <c r="N158" s="5">
        <v>1303</v>
      </c>
      <c r="O158" s="5">
        <v>12473</v>
      </c>
    </row>
    <row r="159" spans="1:15">
      <c r="A159" s="5">
        <v>1388</v>
      </c>
      <c r="B159" s="5">
        <v>2</v>
      </c>
      <c r="C159" s="5" t="s">
        <v>440</v>
      </c>
      <c r="D159" s="5" t="s">
        <v>441</v>
      </c>
      <c r="E159" s="5">
        <v>37535584</v>
      </c>
      <c r="F159" s="5">
        <v>36044155</v>
      </c>
      <c r="G159" s="5">
        <v>35278203</v>
      </c>
      <c r="H159" s="5">
        <v>293512</v>
      </c>
      <c r="I159" s="5">
        <v>472440</v>
      </c>
      <c r="J159" s="5">
        <v>113120</v>
      </c>
      <c r="K159" s="5">
        <v>113738</v>
      </c>
      <c r="L159" s="5">
        <v>129778</v>
      </c>
      <c r="M159" s="5">
        <v>245623</v>
      </c>
      <c r="N159" s="5">
        <v>28928</v>
      </c>
      <c r="O159" s="5">
        <v>860241</v>
      </c>
    </row>
    <row r="160" spans="1:15">
      <c r="A160" s="5">
        <v>1388</v>
      </c>
      <c r="B160" s="5">
        <v>3</v>
      </c>
      <c r="C160" s="5" t="s">
        <v>442</v>
      </c>
      <c r="D160" s="5" t="s">
        <v>443</v>
      </c>
      <c r="E160" s="5">
        <v>29290445</v>
      </c>
      <c r="F160" s="5">
        <v>28205216</v>
      </c>
      <c r="G160" s="5">
        <v>27564347</v>
      </c>
      <c r="H160" s="5">
        <v>270177</v>
      </c>
      <c r="I160" s="5">
        <v>370692</v>
      </c>
      <c r="J160" s="5">
        <v>73614</v>
      </c>
      <c r="K160" s="5">
        <v>85911</v>
      </c>
      <c r="L160" s="5">
        <v>70642</v>
      </c>
      <c r="M160" s="5">
        <v>145367</v>
      </c>
      <c r="N160" s="5">
        <v>15697</v>
      </c>
      <c r="O160" s="5">
        <v>693998</v>
      </c>
    </row>
    <row r="161" spans="1:15">
      <c r="A161" s="5">
        <v>1388</v>
      </c>
      <c r="B161" s="5">
        <v>4</v>
      </c>
      <c r="C161" s="5" t="s">
        <v>444</v>
      </c>
      <c r="D161" s="5" t="s">
        <v>445</v>
      </c>
      <c r="E161" s="5">
        <v>11201216</v>
      </c>
      <c r="F161" s="5">
        <v>10733743</v>
      </c>
      <c r="G161" s="5">
        <v>10523761</v>
      </c>
      <c r="H161" s="5">
        <v>62827</v>
      </c>
      <c r="I161" s="5">
        <v>147154</v>
      </c>
      <c r="J161" s="5">
        <v>23652</v>
      </c>
      <c r="K161" s="5">
        <v>6189</v>
      </c>
      <c r="L161" s="5">
        <v>16451</v>
      </c>
      <c r="M161" s="5">
        <v>28486</v>
      </c>
      <c r="N161" s="5">
        <v>1328</v>
      </c>
      <c r="O161" s="5">
        <v>391369</v>
      </c>
    </row>
    <row r="162" spans="1:15">
      <c r="A162" s="5">
        <v>1388</v>
      </c>
      <c r="B162" s="5">
        <v>4</v>
      </c>
      <c r="C162" s="5" t="s">
        <v>446</v>
      </c>
      <c r="D162" s="5" t="s">
        <v>447</v>
      </c>
      <c r="E162" s="5">
        <v>395064</v>
      </c>
      <c r="F162" s="5">
        <v>382168</v>
      </c>
      <c r="G162" s="5">
        <v>368417</v>
      </c>
      <c r="H162" s="5">
        <v>2429</v>
      </c>
      <c r="I162" s="5">
        <v>11322</v>
      </c>
      <c r="J162" s="5">
        <v>99</v>
      </c>
      <c r="K162" s="5">
        <v>821</v>
      </c>
      <c r="L162" s="5">
        <v>836</v>
      </c>
      <c r="M162" s="5">
        <v>3427</v>
      </c>
      <c r="N162" s="5">
        <v>148</v>
      </c>
      <c r="O162" s="5">
        <v>7564</v>
      </c>
    </row>
    <row r="163" spans="1:15">
      <c r="A163" s="5">
        <v>1388</v>
      </c>
      <c r="B163" s="5">
        <v>4</v>
      </c>
      <c r="C163" s="5" t="s">
        <v>448</v>
      </c>
      <c r="D163" s="5" t="s">
        <v>449</v>
      </c>
      <c r="E163" s="5">
        <v>4181138</v>
      </c>
      <c r="F163" s="5">
        <v>3981855</v>
      </c>
      <c r="G163" s="5">
        <v>3824213</v>
      </c>
      <c r="H163" s="5">
        <v>89127</v>
      </c>
      <c r="I163" s="5">
        <v>68515</v>
      </c>
      <c r="J163" s="5">
        <v>14239</v>
      </c>
      <c r="K163" s="5">
        <v>51727</v>
      </c>
      <c r="L163" s="5">
        <v>15937</v>
      </c>
      <c r="M163" s="5">
        <v>44610</v>
      </c>
      <c r="N163" s="5">
        <v>3436</v>
      </c>
      <c r="O163" s="5">
        <v>69335</v>
      </c>
    </row>
    <row r="164" spans="1:15">
      <c r="A164" s="5">
        <v>1388</v>
      </c>
      <c r="B164" s="5">
        <v>4</v>
      </c>
      <c r="C164" s="5" t="s">
        <v>450</v>
      </c>
      <c r="D164" s="5" t="s">
        <v>451</v>
      </c>
      <c r="E164" s="5">
        <v>720878</v>
      </c>
      <c r="F164" s="5">
        <v>688226</v>
      </c>
      <c r="G164" s="5">
        <v>651203</v>
      </c>
      <c r="H164" s="5">
        <v>6385</v>
      </c>
      <c r="I164" s="5">
        <v>30638</v>
      </c>
      <c r="J164" s="5">
        <v>2076</v>
      </c>
      <c r="K164" s="5">
        <v>2464</v>
      </c>
      <c r="L164" s="5">
        <v>3159</v>
      </c>
      <c r="M164" s="5">
        <v>8113</v>
      </c>
      <c r="N164" s="5">
        <v>646</v>
      </c>
      <c r="O164" s="5">
        <v>16195</v>
      </c>
    </row>
    <row r="165" spans="1:15">
      <c r="A165" s="5">
        <v>1388</v>
      </c>
      <c r="B165" s="5">
        <v>4</v>
      </c>
      <c r="C165" s="5" t="s">
        <v>452</v>
      </c>
      <c r="D165" s="5" t="s">
        <v>453</v>
      </c>
      <c r="E165" s="5">
        <v>519554</v>
      </c>
      <c r="F165" s="5">
        <v>492339</v>
      </c>
      <c r="G165" s="5">
        <v>481829</v>
      </c>
      <c r="H165" s="5">
        <v>7102</v>
      </c>
      <c r="I165" s="5">
        <v>3408</v>
      </c>
      <c r="J165" s="5">
        <v>510</v>
      </c>
      <c r="K165" s="5">
        <v>4210</v>
      </c>
      <c r="L165" s="5">
        <v>1327</v>
      </c>
      <c r="M165" s="5">
        <v>3958</v>
      </c>
      <c r="N165" s="5">
        <v>490</v>
      </c>
      <c r="O165" s="5">
        <v>16719</v>
      </c>
    </row>
    <row r="166" spans="1:15">
      <c r="A166" s="5">
        <v>1388</v>
      </c>
      <c r="B166" s="5">
        <v>4</v>
      </c>
      <c r="C166" s="5" t="s">
        <v>454</v>
      </c>
      <c r="D166" s="5" t="s">
        <v>455</v>
      </c>
      <c r="E166" s="5">
        <v>2290943</v>
      </c>
      <c r="F166" s="5">
        <v>2180589</v>
      </c>
      <c r="G166" s="5">
        <v>2134660</v>
      </c>
      <c r="H166" s="5">
        <v>1903</v>
      </c>
      <c r="I166" s="5">
        <v>44026</v>
      </c>
      <c r="J166" s="5">
        <v>11544</v>
      </c>
      <c r="K166" s="5">
        <v>3965</v>
      </c>
      <c r="L166" s="5">
        <v>9207</v>
      </c>
      <c r="M166" s="5">
        <v>13659</v>
      </c>
      <c r="N166" s="5">
        <v>2910</v>
      </c>
      <c r="O166" s="5">
        <v>69068</v>
      </c>
    </row>
    <row r="167" spans="1:15">
      <c r="A167" s="5">
        <v>1388</v>
      </c>
      <c r="B167" s="5">
        <v>4</v>
      </c>
      <c r="C167" s="5" t="s">
        <v>456</v>
      </c>
      <c r="D167" s="5" t="s">
        <v>457</v>
      </c>
      <c r="E167" s="5">
        <v>93531</v>
      </c>
      <c r="F167" s="5">
        <v>91902</v>
      </c>
      <c r="G167" s="5">
        <v>90398</v>
      </c>
      <c r="H167" s="5">
        <v>830</v>
      </c>
      <c r="I167" s="5">
        <v>674</v>
      </c>
      <c r="J167" s="5">
        <v>0</v>
      </c>
      <c r="K167" s="5">
        <v>0</v>
      </c>
      <c r="L167" s="5">
        <v>349</v>
      </c>
      <c r="M167" s="5">
        <v>226</v>
      </c>
      <c r="N167" s="5">
        <v>24</v>
      </c>
      <c r="O167" s="5">
        <v>1031</v>
      </c>
    </row>
    <row r="168" spans="1:15">
      <c r="A168" s="5">
        <v>1388</v>
      </c>
      <c r="B168" s="5">
        <v>9</v>
      </c>
      <c r="C168" s="5" t="s">
        <v>458</v>
      </c>
      <c r="D168" s="5" t="s">
        <v>459</v>
      </c>
      <c r="E168" s="5">
        <v>9888121</v>
      </c>
      <c r="F168" s="5">
        <v>9654395</v>
      </c>
      <c r="G168" s="5">
        <v>9489866</v>
      </c>
      <c r="H168" s="5">
        <v>99574</v>
      </c>
      <c r="I168" s="5">
        <v>64955</v>
      </c>
      <c r="J168" s="5">
        <v>21494</v>
      </c>
      <c r="K168" s="5">
        <v>16536</v>
      </c>
      <c r="L168" s="5">
        <v>23376</v>
      </c>
      <c r="M168" s="5">
        <v>42889</v>
      </c>
      <c r="N168" s="5">
        <v>6715</v>
      </c>
      <c r="O168" s="5">
        <v>122717</v>
      </c>
    </row>
    <row r="169" spans="1:15">
      <c r="A169" s="5">
        <v>1388</v>
      </c>
      <c r="B169" s="5">
        <v>3</v>
      </c>
      <c r="C169" s="5" t="s">
        <v>460</v>
      </c>
      <c r="D169" s="5" t="s">
        <v>461</v>
      </c>
      <c r="E169" s="5">
        <v>8245139</v>
      </c>
      <c r="F169" s="5">
        <v>7838940</v>
      </c>
      <c r="G169" s="5">
        <v>7713856</v>
      </c>
      <c r="H169" s="5">
        <v>23335</v>
      </c>
      <c r="I169" s="5">
        <v>101749</v>
      </c>
      <c r="J169" s="5">
        <v>39506</v>
      </c>
      <c r="K169" s="5">
        <v>27827</v>
      </c>
      <c r="L169" s="5">
        <v>59136</v>
      </c>
      <c r="M169" s="5">
        <v>100256</v>
      </c>
      <c r="N169" s="5">
        <v>13231</v>
      </c>
      <c r="O169" s="5">
        <v>166243</v>
      </c>
    </row>
    <row r="170" spans="1:15">
      <c r="A170" s="5">
        <v>1388</v>
      </c>
      <c r="B170" s="5">
        <v>4</v>
      </c>
      <c r="C170" s="5" t="s">
        <v>462</v>
      </c>
      <c r="D170" s="5" t="s">
        <v>463</v>
      </c>
      <c r="E170" s="5">
        <v>1401253</v>
      </c>
      <c r="F170" s="5">
        <v>1329026</v>
      </c>
      <c r="G170" s="5">
        <v>1305302</v>
      </c>
      <c r="H170" s="5">
        <v>6116</v>
      </c>
      <c r="I170" s="5">
        <v>17608</v>
      </c>
      <c r="J170" s="5">
        <v>3695</v>
      </c>
      <c r="K170" s="5">
        <v>6353</v>
      </c>
      <c r="L170" s="5">
        <v>11060</v>
      </c>
      <c r="M170" s="5">
        <v>19065</v>
      </c>
      <c r="N170" s="5">
        <v>3133</v>
      </c>
      <c r="O170" s="5">
        <v>28921</v>
      </c>
    </row>
    <row r="171" spans="1:15">
      <c r="A171" s="5">
        <v>1388</v>
      </c>
      <c r="B171" s="5">
        <v>4</v>
      </c>
      <c r="C171" s="5" t="s">
        <v>464</v>
      </c>
      <c r="D171" s="5" t="s">
        <v>465</v>
      </c>
      <c r="E171" s="5">
        <v>1308067</v>
      </c>
      <c r="F171" s="5">
        <v>1209018</v>
      </c>
      <c r="G171" s="5">
        <v>1193948</v>
      </c>
      <c r="H171" s="5">
        <v>2026</v>
      </c>
      <c r="I171" s="5">
        <v>13044</v>
      </c>
      <c r="J171" s="5">
        <v>1525</v>
      </c>
      <c r="K171" s="5">
        <v>7912</v>
      </c>
      <c r="L171" s="5">
        <v>14682</v>
      </c>
      <c r="M171" s="5">
        <v>35149</v>
      </c>
      <c r="N171" s="5">
        <v>1278</v>
      </c>
      <c r="O171" s="5">
        <v>38501</v>
      </c>
    </row>
    <row r="172" spans="1:15">
      <c r="A172" s="5">
        <v>1388</v>
      </c>
      <c r="B172" s="5">
        <v>4</v>
      </c>
      <c r="C172" s="5" t="s">
        <v>466</v>
      </c>
      <c r="D172" s="5" t="s">
        <v>467</v>
      </c>
      <c r="E172" s="5">
        <v>170991</v>
      </c>
      <c r="F172" s="5">
        <v>163099</v>
      </c>
      <c r="G172" s="5">
        <v>159012</v>
      </c>
      <c r="H172" s="5">
        <v>202</v>
      </c>
      <c r="I172" s="5">
        <v>3886</v>
      </c>
      <c r="J172" s="5">
        <v>1051</v>
      </c>
      <c r="K172" s="5">
        <v>503</v>
      </c>
      <c r="L172" s="5">
        <v>1433</v>
      </c>
      <c r="M172" s="5">
        <v>2545</v>
      </c>
      <c r="N172" s="5">
        <v>180</v>
      </c>
      <c r="O172" s="5">
        <v>2179</v>
      </c>
    </row>
    <row r="173" spans="1:15">
      <c r="A173" s="5">
        <v>1388</v>
      </c>
      <c r="B173" s="5">
        <v>4</v>
      </c>
      <c r="C173" s="5" t="s">
        <v>468</v>
      </c>
      <c r="D173" s="5" t="s">
        <v>469</v>
      </c>
      <c r="E173" s="5">
        <v>2954860</v>
      </c>
      <c r="F173" s="5">
        <v>2861297</v>
      </c>
      <c r="G173" s="5">
        <v>2842985</v>
      </c>
      <c r="H173" s="5">
        <v>1711</v>
      </c>
      <c r="I173" s="5">
        <v>16601</v>
      </c>
      <c r="J173" s="5">
        <v>9836</v>
      </c>
      <c r="K173" s="5">
        <v>2204</v>
      </c>
      <c r="L173" s="5">
        <v>14075</v>
      </c>
      <c r="M173" s="5">
        <v>16369</v>
      </c>
      <c r="N173" s="5">
        <v>2934</v>
      </c>
      <c r="O173" s="5">
        <v>48145</v>
      </c>
    </row>
    <row r="174" spans="1:15">
      <c r="A174" s="5">
        <v>1388</v>
      </c>
      <c r="B174" s="5">
        <v>4</v>
      </c>
      <c r="C174" s="5" t="s">
        <v>470</v>
      </c>
      <c r="D174" s="5" t="s">
        <v>471</v>
      </c>
      <c r="E174" s="5">
        <v>1072456</v>
      </c>
      <c r="F174" s="5">
        <v>1006275</v>
      </c>
      <c r="G174" s="5">
        <v>990416</v>
      </c>
      <c r="H174" s="5">
        <v>2465</v>
      </c>
      <c r="I174" s="5">
        <v>13394</v>
      </c>
      <c r="J174" s="5">
        <v>15525</v>
      </c>
      <c r="K174" s="5">
        <v>5511</v>
      </c>
      <c r="L174" s="5">
        <v>11269</v>
      </c>
      <c r="M174" s="5">
        <v>10356</v>
      </c>
      <c r="N174" s="5">
        <v>3245</v>
      </c>
      <c r="O174" s="5">
        <v>20276</v>
      </c>
    </row>
    <row r="175" spans="1:15">
      <c r="A175" s="5">
        <v>1388</v>
      </c>
      <c r="B175" s="5">
        <v>4</v>
      </c>
      <c r="C175" s="5" t="s">
        <v>472</v>
      </c>
      <c r="D175" s="5" t="s">
        <v>473</v>
      </c>
      <c r="E175" s="5">
        <v>206497</v>
      </c>
      <c r="F175" s="5">
        <v>191299</v>
      </c>
      <c r="G175" s="5">
        <v>182642</v>
      </c>
      <c r="H175" s="5">
        <v>5901</v>
      </c>
      <c r="I175" s="5">
        <v>2757</v>
      </c>
      <c r="J175" s="5">
        <v>36</v>
      </c>
      <c r="K175" s="5">
        <v>3043</v>
      </c>
      <c r="L175" s="5">
        <v>1794</v>
      </c>
      <c r="M175" s="5">
        <v>3368</v>
      </c>
      <c r="N175" s="5">
        <v>977</v>
      </c>
      <c r="O175" s="5">
        <v>5979</v>
      </c>
    </row>
    <row r="176" spans="1:15">
      <c r="A176" s="5">
        <v>1388</v>
      </c>
      <c r="B176" s="5">
        <v>4</v>
      </c>
      <c r="C176" s="5" t="s">
        <v>474</v>
      </c>
      <c r="D176" s="5" t="s">
        <v>475</v>
      </c>
      <c r="E176" s="5">
        <v>1131014</v>
      </c>
      <c r="F176" s="5">
        <v>1078925</v>
      </c>
      <c r="G176" s="5">
        <v>1039550</v>
      </c>
      <c r="H176" s="5">
        <v>4915</v>
      </c>
      <c r="I176" s="5">
        <v>34459</v>
      </c>
      <c r="J176" s="5">
        <v>7837</v>
      </c>
      <c r="K176" s="5">
        <v>2300</v>
      </c>
      <c r="L176" s="5">
        <v>4823</v>
      </c>
      <c r="M176" s="5">
        <v>13403</v>
      </c>
      <c r="N176" s="5">
        <v>1484</v>
      </c>
      <c r="O176" s="5">
        <v>22242</v>
      </c>
    </row>
    <row r="177" spans="1:15">
      <c r="A177" s="5">
        <v>1388</v>
      </c>
      <c r="B177" s="5">
        <v>2</v>
      </c>
      <c r="C177" s="5" t="s">
        <v>476</v>
      </c>
      <c r="D177" s="5" t="s">
        <v>477</v>
      </c>
      <c r="E177" s="5">
        <v>209541872</v>
      </c>
      <c r="F177" s="5">
        <v>202271276</v>
      </c>
      <c r="G177" s="5">
        <v>200841128</v>
      </c>
      <c r="H177" s="5">
        <v>510974</v>
      </c>
      <c r="I177" s="5">
        <v>919175</v>
      </c>
      <c r="J177" s="5">
        <v>108795</v>
      </c>
      <c r="K177" s="5">
        <v>117503</v>
      </c>
      <c r="L177" s="5">
        <v>253014</v>
      </c>
      <c r="M177" s="5">
        <v>417041</v>
      </c>
      <c r="N177" s="5">
        <v>28623</v>
      </c>
      <c r="O177" s="5">
        <v>6345620</v>
      </c>
    </row>
    <row r="178" spans="1:15">
      <c r="A178" s="5">
        <v>1388</v>
      </c>
      <c r="B178" s="5">
        <v>3</v>
      </c>
      <c r="C178" s="5" t="s">
        <v>478</v>
      </c>
      <c r="D178" s="5" t="s">
        <v>479</v>
      </c>
      <c r="E178" s="5">
        <v>157370252</v>
      </c>
      <c r="F178" s="5">
        <v>151230634</v>
      </c>
      <c r="G178" s="5">
        <v>150885840</v>
      </c>
      <c r="H178" s="5">
        <v>1163</v>
      </c>
      <c r="I178" s="5">
        <v>343632</v>
      </c>
      <c r="J178" s="5">
        <v>25594</v>
      </c>
      <c r="K178" s="5">
        <v>36511</v>
      </c>
      <c r="L178" s="5">
        <v>144886</v>
      </c>
      <c r="M178" s="5">
        <v>184549</v>
      </c>
      <c r="N178" s="5">
        <v>9601</v>
      </c>
      <c r="O178" s="5">
        <v>5738477</v>
      </c>
    </row>
    <row r="179" spans="1:15">
      <c r="A179" s="5">
        <v>1388</v>
      </c>
      <c r="B179" s="5">
        <v>4</v>
      </c>
      <c r="C179" s="5" t="s">
        <v>480</v>
      </c>
      <c r="D179" s="5" t="s">
        <v>479</v>
      </c>
      <c r="E179" s="5">
        <v>157370252</v>
      </c>
      <c r="F179" s="5">
        <v>151230634</v>
      </c>
      <c r="G179" s="5">
        <v>150885840</v>
      </c>
      <c r="H179" s="5">
        <v>1163</v>
      </c>
      <c r="I179" s="5">
        <v>343632</v>
      </c>
      <c r="J179" s="5">
        <v>25594</v>
      </c>
      <c r="K179" s="5">
        <v>36511</v>
      </c>
      <c r="L179" s="5">
        <v>144886</v>
      </c>
      <c r="M179" s="5">
        <v>184549</v>
      </c>
      <c r="N179" s="5">
        <v>9601</v>
      </c>
      <c r="O179" s="5">
        <v>5738477</v>
      </c>
    </row>
    <row r="180" spans="1:15">
      <c r="A180" s="5">
        <v>1388</v>
      </c>
      <c r="B180" s="5">
        <v>3</v>
      </c>
      <c r="C180" s="5" t="s">
        <v>481</v>
      </c>
      <c r="D180" s="5" t="s">
        <v>482</v>
      </c>
      <c r="E180" s="5">
        <v>4575826</v>
      </c>
      <c r="F180" s="5">
        <v>4437990</v>
      </c>
      <c r="G180" s="5">
        <v>4212270</v>
      </c>
      <c r="H180" s="5">
        <v>121587</v>
      </c>
      <c r="I180" s="5">
        <v>104134</v>
      </c>
      <c r="J180" s="5">
        <v>3642</v>
      </c>
      <c r="K180" s="5">
        <v>4250</v>
      </c>
      <c r="L180" s="5">
        <v>25608</v>
      </c>
      <c r="M180" s="5">
        <v>13631</v>
      </c>
      <c r="N180" s="5">
        <v>2582</v>
      </c>
      <c r="O180" s="5">
        <v>88123</v>
      </c>
    </row>
    <row r="181" spans="1:15">
      <c r="A181" s="5">
        <v>1388</v>
      </c>
      <c r="B181" s="5">
        <v>4</v>
      </c>
      <c r="C181" s="5" t="s">
        <v>483</v>
      </c>
      <c r="D181" s="5" t="s">
        <v>482</v>
      </c>
      <c r="E181" s="5">
        <v>4575826</v>
      </c>
      <c r="F181" s="5">
        <v>4437990</v>
      </c>
      <c r="G181" s="5">
        <v>4212270</v>
      </c>
      <c r="H181" s="5">
        <v>121587</v>
      </c>
      <c r="I181" s="5">
        <v>104134</v>
      </c>
      <c r="J181" s="5">
        <v>3642</v>
      </c>
      <c r="K181" s="5">
        <v>4250</v>
      </c>
      <c r="L181" s="5">
        <v>25608</v>
      </c>
      <c r="M181" s="5">
        <v>13631</v>
      </c>
      <c r="N181" s="5">
        <v>2582</v>
      </c>
      <c r="O181" s="5">
        <v>88123</v>
      </c>
    </row>
    <row r="182" spans="1:15">
      <c r="A182" s="5">
        <v>1388</v>
      </c>
      <c r="B182" s="5">
        <v>3</v>
      </c>
      <c r="C182" s="5" t="s">
        <v>484</v>
      </c>
      <c r="D182" s="5" t="s">
        <v>485</v>
      </c>
      <c r="E182" s="5">
        <v>47595794</v>
      </c>
      <c r="F182" s="5">
        <v>46602652</v>
      </c>
      <c r="G182" s="5">
        <v>45743018</v>
      </c>
      <c r="H182" s="5">
        <v>388224</v>
      </c>
      <c r="I182" s="5">
        <v>471409</v>
      </c>
      <c r="J182" s="5">
        <v>79559</v>
      </c>
      <c r="K182" s="5">
        <v>76742</v>
      </c>
      <c r="L182" s="5">
        <v>82520</v>
      </c>
      <c r="M182" s="5">
        <v>218861</v>
      </c>
      <c r="N182" s="5">
        <v>16439</v>
      </c>
      <c r="O182" s="5">
        <v>519021</v>
      </c>
    </row>
    <row r="183" spans="1:15">
      <c r="A183" s="5">
        <v>1388</v>
      </c>
      <c r="B183" s="5">
        <v>4</v>
      </c>
      <c r="C183" s="5" t="s">
        <v>486</v>
      </c>
      <c r="D183" s="5" t="s">
        <v>485</v>
      </c>
      <c r="E183" s="5">
        <v>47595794</v>
      </c>
      <c r="F183" s="5">
        <v>46602652</v>
      </c>
      <c r="G183" s="5">
        <v>45743018</v>
      </c>
      <c r="H183" s="5">
        <v>388224</v>
      </c>
      <c r="I183" s="5">
        <v>471409</v>
      </c>
      <c r="J183" s="5">
        <v>79559</v>
      </c>
      <c r="K183" s="5">
        <v>76742</v>
      </c>
      <c r="L183" s="5">
        <v>82520</v>
      </c>
      <c r="M183" s="5">
        <v>218861</v>
      </c>
      <c r="N183" s="5">
        <v>16439</v>
      </c>
      <c r="O183" s="5">
        <v>519021</v>
      </c>
    </row>
    <row r="184" spans="1:15">
      <c r="A184" s="5">
        <v>1388</v>
      </c>
      <c r="B184" s="5">
        <v>2</v>
      </c>
      <c r="C184" s="5" t="s">
        <v>487</v>
      </c>
      <c r="D184" s="5" t="s">
        <v>488</v>
      </c>
      <c r="E184" s="5">
        <v>12292002</v>
      </c>
      <c r="F184" s="5">
        <v>9421284</v>
      </c>
      <c r="G184" s="5">
        <v>9364528</v>
      </c>
      <c r="H184" s="5">
        <v>9614</v>
      </c>
      <c r="I184" s="5">
        <v>47142</v>
      </c>
      <c r="J184" s="5">
        <v>29274</v>
      </c>
      <c r="K184" s="5">
        <v>42317</v>
      </c>
      <c r="L184" s="5">
        <v>31665</v>
      </c>
      <c r="M184" s="5">
        <v>57681</v>
      </c>
      <c r="N184" s="5">
        <v>11829</v>
      </c>
      <c r="O184" s="5">
        <v>2697950</v>
      </c>
    </row>
    <row r="185" spans="1:15">
      <c r="A185" s="5">
        <v>1388</v>
      </c>
      <c r="B185" s="5">
        <v>3</v>
      </c>
      <c r="C185" s="5" t="s">
        <v>489</v>
      </c>
      <c r="D185" s="5" t="s">
        <v>490</v>
      </c>
      <c r="E185" s="5">
        <v>7240167</v>
      </c>
      <c r="F185" s="5">
        <v>4472035</v>
      </c>
      <c r="G185" s="5">
        <v>4463996</v>
      </c>
      <c r="H185" s="5">
        <v>0</v>
      </c>
      <c r="I185" s="5">
        <v>8039</v>
      </c>
      <c r="J185" s="5">
        <v>27630</v>
      </c>
      <c r="K185" s="5">
        <v>39814</v>
      </c>
      <c r="L185" s="5">
        <v>16914</v>
      </c>
      <c r="M185" s="5">
        <v>22362</v>
      </c>
      <c r="N185" s="5">
        <v>7106</v>
      </c>
      <c r="O185" s="5">
        <v>2654307</v>
      </c>
    </row>
    <row r="186" spans="1:15">
      <c r="A186" s="5">
        <v>1388</v>
      </c>
      <c r="B186" s="5">
        <v>4</v>
      </c>
      <c r="C186" s="5" t="s">
        <v>491</v>
      </c>
      <c r="D186" s="5" t="s">
        <v>492</v>
      </c>
      <c r="E186" s="5">
        <v>7205678</v>
      </c>
      <c r="F186" s="5">
        <v>4439911</v>
      </c>
      <c r="G186" s="5">
        <v>4432074</v>
      </c>
      <c r="H186" s="5">
        <v>0</v>
      </c>
      <c r="I186" s="5">
        <v>7836</v>
      </c>
      <c r="J186" s="5">
        <v>26723</v>
      </c>
      <c r="K186" s="5">
        <v>39699</v>
      </c>
      <c r="L186" s="5">
        <v>16671</v>
      </c>
      <c r="M186" s="5">
        <v>22177</v>
      </c>
      <c r="N186" s="5">
        <v>6864</v>
      </c>
      <c r="O186" s="5">
        <v>2653633</v>
      </c>
    </row>
    <row r="187" spans="1:15">
      <c r="A187" s="5">
        <v>1388</v>
      </c>
      <c r="B187" s="5">
        <v>4</v>
      </c>
      <c r="C187" s="5" t="s">
        <v>493</v>
      </c>
      <c r="D187" s="5" t="s">
        <v>494</v>
      </c>
      <c r="E187" s="5">
        <v>34489</v>
      </c>
      <c r="F187" s="5">
        <v>32124</v>
      </c>
      <c r="G187" s="5">
        <v>31922</v>
      </c>
      <c r="H187" s="5">
        <v>0</v>
      </c>
      <c r="I187" s="5">
        <v>202</v>
      </c>
      <c r="J187" s="5">
        <v>907</v>
      </c>
      <c r="K187" s="5">
        <v>115</v>
      </c>
      <c r="L187" s="5">
        <v>242</v>
      </c>
      <c r="M187" s="5">
        <v>185</v>
      </c>
      <c r="N187" s="5">
        <v>242</v>
      </c>
      <c r="O187" s="5">
        <v>674</v>
      </c>
    </row>
    <row r="188" spans="1:15">
      <c r="A188" s="5">
        <v>1388</v>
      </c>
      <c r="B188" s="5">
        <v>3</v>
      </c>
      <c r="C188" s="5" t="s">
        <v>495</v>
      </c>
      <c r="D188" s="5" t="s">
        <v>496</v>
      </c>
      <c r="E188" s="5">
        <v>443108</v>
      </c>
      <c r="F188" s="5">
        <v>405810</v>
      </c>
      <c r="G188" s="5">
        <v>397036</v>
      </c>
      <c r="H188" s="5">
        <v>0</v>
      </c>
      <c r="I188" s="5">
        <v>8773</v>
      </c>
      <c r="J188" s="5">
        <v>89</v>
      </c>
      <c r="K188" s="5">
        <v>880</v>
      </c>
      <c r="L188" s="5">
        <v>7563</v>
      </c>
      <c r="M188" s="5">
        <v>15594</v>
      </c>
      <c r="N188" s="5">
        <v>3161</v>
      </c>
      <c r="O188" s="5">
        <v>10011</v>
      </c>
    </row>
    <row r="189" spans="1:15">
      <c r="A189" s="5">
        <v>1388</v>
      </c>
      <c r="B189" s="5">
        <v>4</v>
      </c>
      <c r="C189" s="5" t="s">
        <v>497</v>
      </c>
      <c r="D189" s="5" t="s">
        <v>496</v>
      </c>
      <c r="E189" s="5">
        <v>443108</v>
      </c>
      <c r="F189" s="5">
        <v>405810</v>
      </c>
      <c r="G189" s="5">
        <v>397036</v>
      </c>
      <c r="H189" s="5">
        <v>0</v>
      </c>
      <c r="I189" s="5">
        <v>8773</v>
      </c>
      <c r="J189" s="5">
        <v>89</v>
      </c>
      <c r="K189" s="5">
        <v>880</v>
      </c>
      <c r="L189" s="5">
        <v>7563</v>
      </c>
      <c r="M189" s="5">
        <v>15594</v>
      </c>
      <c r="N189" s="5">
        <v>3161</v>
      </c>
      <c r="O189" s="5">
        <v>10011</v>
      </c>
    </row>
    <row r="190" spans="1:15">
      <c r="A190" s="5">
        <v>1388</v>
      </c>
      <c r="B190" s="5">
        <v>3</v>
      </c>
      <c r="C190" s="5" t="s">
        <v>498</v>
      </c>
      <c r="D190" s="5" t="s">
        <v>499</v>
      </c>
      <c r="E190" s="5">
        <v>4608726</v>
      </c>
      <c r="F190" s="5">
        <v>4543440</v>
      </c>
      <c r="G190" s="5">
        <v>4503495</v>
      </c>
      <c r="H190" s="5">
        <v>9614</v>
      </c>
      <c r="I190" s="5">
        <v>30330</v>
      </c>
      <c r="J190" s="5">
        <v>1555</v>
      </c>
      <c r="K190" s="5">
        <v>1623</v>
      </c>
      <c r="L190" s="5">
        <v>7189</v>
      </c>
      <c r="M190" s="5">
        <v>19725</v>
      </c>
      <c r="N190" s="5">
        <v>1562</v>
      </c>
      <c r="O190" s="5">
        <v>33633</v>
      </c>
    </row>
    <row r="191" spans="1:15">
      <c r="A191" s="5">
        <v>1388</v>
      </c>
      <c r="B191" s="5">
        <v>4</v>
      </c>
      <c r="C191" s="5" t="s">
        <v>500</v>
      </c>
      <c r="D191" s="5" t="s">
        <v>501</v>
      </c>
      <c r="E191" s="5">
        <v>4195902</v>
      </c>
      <c r="F191" s="5">
        <v>4155237</v>
      </c>
      <c r="G191" s="5">
        <v>4121723</v>
      </c>
      <c r="H191" s="5">
        <v>5986</v>
      </c>
      <c r="I191" s="5">
        <v>27528</v>
      </c>
      <c r="J191" s="5">
        <v>1494</v>
      </c>
      <c r="K191" s="5">
        <v>1426</v>
      </c>
      <c r="L191" s="5">
        <v>5748</v>
      </c>
      <c r="M191" s="5">
        <v>11747</v>
      </c>
      <c r="N191" s="5">
        <v>1272</v>
      </c>
      <c r="O191" s="5">
        <v>18978</v>
      </c>
    </row>
    <row r="192" spans="1:15">
      <c r="A192" s="5">
        <v>1388</v>
      </c>
      <c r="B192" s="5">
        <v>4</v>
      </c>
      <c r="C192" s="5" t="s">
        <v>502</v>
      </c>
      <c r="D192" s="5" t="s">
        <v>503</v>
      </c>
      <c r="E192" s="5">
        <v>71907</v>
      </c>
      <c r="F192" s="5">
        <v>68299</v>
      </c>
      <c r="G192" s="5">
        <v>65444</v>
      </c>
      <c r="H192" s="5">
        <v>2408</v>
      </c>
      <c r="I192" s="5">
        <v>447</v>
      </c>
      <c r="J192" s="5">
        <v>0</v>
      </c>
      <c r="K192" s="5">
        <v>0</v>
      </c>
      <c r="L192" s="5">
        <v>605</v>
      </c>
      <c r="M192" s="5">
        <v>1058</v>
      </c>
      <c r="N192" s="5">
        <v>97</v>
      </c>
      <c r="O192" s="5">
        <v>1848</v>
      </c>
    </row>
    <row r="193" spans="1:15">
      <c r="A193" s="5">
        <v>1388</v>
      </c>
      <c r="B193" s="5">
        <v>4</v>
      </c>
      <c r="C193" s="5" t="s">
        <v>504</v>
      </c>
      <c r="D193" s="5" t="s">
        <v>499</v>
      </c>
      <c r="E193" s="5">
        <v>340917</v>
      </c>
      <c r="F193" s="5">
        <v>319904</v>
      </c>
      <c r="G193" s="5">
        <v>316328</v>
      </c>
      <c r="H193" s="5">
        <v>1220</v>
      </c>
      <c r="I193" s="5">
        <v>2356</v>
      </c>
      <c r="J193" s="5">
        <v>61</v>
      </c>
      <c r="K193" s="5">
        <v>196</v>
      </c>
      <c r="L193" s="5">
        <v>835</v>
      </c>
      <c r="M193" s="5">
        <v>6920</v>
      </c>
      <c r="N193" s="5">
        <v>194</v>
      </c>
      <c r="O193" s="5">
        <v>12806</v>
      </c>
    </row>
    <row r="194" spans="1:15">
      <c r="A194" s="5">
        <v>1388</v>
      </c>
      <c r="B194" s="5">
        <v>2</v>
      </c>
      <c r="C194" s="5" t="s">
        <v>505</v>
      </c>
      <c r="D194" s="5" t="s">
        <v>506</v>
      </c>
      <c r="E194" s="5">
        <v>5489606</v>
      </c>
      <c r="F194" s="5">
        <v>4796232</v>
      </c>
      <c r="G194" s="5">
        <v>4684636</v>
      </c>
      <c r="H194" s="5">
        <v>57439</v>
      </c>
      <c r="I194" s="5">
        <v>54157</v>
      </c>
      <c r="J194" s="5">
        <v>21375</v>
      </c>
      <c r="K194" s="5">
        <v>13819</v>
      </c>
      <c r="L194" s="5">
        <v>25281</v>
      </c>
      <c r="M194" s="5">
        <v>50694</v>
      </c>
      <c r="N194" s="5">
        <v>6204</v>
      </c>
      <c r="O194" s="5">
        <v>576003</v>
      </c>
    </row>
    <row r="195" spans="1:15">
      <c r="A195" s="5">
        <v>1388</v>
      </c>
      <c r="B195" s="5">
        <v>3</v>
      </c>
      <c r="C195" s="5" t="s">
        <v>507</v>
      </c>
      <c r="D195" s="5" t="s">
        <v>506</v>
      </c>
      <c r="E195" s="5">
        <v>5489606</v>
      </c>
      <c r="F195" s="5">
        <v>4796232</v>
      </c>
      <c r="G195" s="5">
        <v>4684636</v>
      </c>
      <c r="H195" s="5">
        <v>57439</v>
      </c>
      <c r="I195" s="5">
        <v>54157</v>
      </c>
      <c r="J195" s="5">
        <v>21375</v>
      </c>
      <c r="K195" s="5">
        <v>13819</v>
      </c>
      <c r="L195" s="5">
        <v>25281</v>
      </c>
      <c r="M195" s="5">
        <v>50694</v>
      </c>
      <c r="N195" s="5">
        <v>6204</v>
      </c>
      <c r="O195" s="5">
        <v>576003</v>
      </c>
    </row>
    <row r="196" spans="1:15">
      <c r="A196" s="5">
        <v>1388</v>
      </c>
      <c r="B196" s="5">
        <v>4</v>
      </c>
      <c r="C196" s="5" t="s">
        <v>508</v>
      </c>
      <c r="D196" s="5" t="s">
        <v>506</v>
      </c>
      <c r="E196" s="5">
        <v>5489606</v>
      </c>
      <c r="F196" s="5">
        <v>4796232</v>
      </c>
      <c r="G196" s="5">
        <v>4684636</v>
      </c>
      <c r="H196" s="5">
        <v>57439</v>
      </c>
      <c r="I196" s="5">
        <v>54157</v>
      </c>
      <c r="J196" s="5">
        <v>21375</v>
      </c>
      <c r="K196" s="5">
        <v>13819</v>
      </c>
      <c r="L196" s="5">
        <v>25281</v>
      </c>
      <c r="M196" s="5">
        <v>50694</v>
      </c>
      <c r="N196" s="5">
        <v>6204</v>
      </c>
      <c r="O196" s="5">
        <v>576003</v>
      </c>
    </row>
    <row r="197" spans="1:15">
      <c r="A197" s="5">
        <v>1388</v>
      </c>
      <c r="B197" s="5">
        <v>2</v>
      </c>
      <c r="C197" s="5" t="s">
        <v>509</v>
      </c>
      <c r="D197" s="5" t="s">
        <v>510</v>
      </c>
      <c r="E197" s="5">
        <v>4290789</v>
      </c>
      <c r="F197" s="5">
        <v>3947009</v>
      </c>
      <c r="G197" s="5">
        <v>3677766</v>
      </c>
      <c r="H197" s="5">
        <v>162780</v>
      </c>
      <c r="I197" s="5">
        <v>106463</v>
      </c>
      <c r="J197" s="5">
        <v>10695</v>
      </c>
      <c r="K197" s="5">
        <v>149044</v>
      </c>
      <c r="L197" s="5">
        <v>55999</v>
      </c>
      <c r="M197" s="5">
        <v>50829</v>
      </c>
      <c r="N197" s="5">
        <v>20637</v>
      </c>
      <c r="O197" s="5">
        <v>56575</v>
      </c>
    </row>
    <row r="198" spans="1:15">
      <c r="A198" s="5">
        <v>1388</v>
      </c>
      <c r="B198" s="5">
        <v>3</v>
      </c>
      <c r="C198" s="5" t="s">
        <v>511</v>
      </c>
      <c r="D198" s="5" t="s">
        <v>512</v>
      </c>
      <c r="E198" s="5">
        <v>113386</v>
      </c>
      <c r="F198" s="5">
        <v>108131</v>
      </c>
      <c r="G198" s="5">
        <v>107299</v>
      </c>
      <c r="H198" s="5">
        <v>65</v>
      </c>
      <c r="I198" s="5">
        <v>767</v>
      </c>
      <c r="J198" s="5">
        <v>1717</v>
      </c>
      <c r="K198" s="5">
        <v>322</v>
      </c>
      <c r="L198" s="5">
        <v>378</v>
      </c>
      <c r="M198" s="5">
        <v>1460</v>
      </c>
      <c r="N198" s="5">
        <v>133</v>
      </c>
      <c r="O198" s="5">
        <v>1245</v>
      </c>
    </row>
    <row r="199" spans="1:15">
      <c r="A199" s="5">
        <v>1388</v>
      </c>
      <c r="B199" s="5">
        <v>9</v>
      </c>
      <c r="C199" s="5" t="s">
        <v>513</v>
      </c>
      <c r="D199" s="5" t="s">
        <v>514</v>
      </c>
      <c r="E199" s="5">
        <v>113386</v>
      </c>
      <c r="F199" s="5">
        <v>108131</v>
      </c>
      <c r="G199" s="5">
        <v>107299</v>
      </c>
      <c r="H199" s="5">
        <v>65</v>
      </c>
      <c r="I199" s="5">
        <v>767</v>
      </c>
      <c r="J199" s="5">
        <v>1717</v>
      </c>
      <c r="K199" s="5">
        <v>322</v>
      </c>
      <c r="L199" s="5">
        <v>378</v>
      </c>
      <c r="M199" s="5">
        <v>1460</v>
      </c>
      <c r="N199" s="5">
        <v>133</v>
      </c>
      <c r="O199" s="5">
        <v>1245</v>
      </c>
    </row>
    <row r="200" spans="1:15">
      <c r="A200" s="5">
        <v>1388</v>
      </c>
      <c r="B200" s="5">
        <v>3</v>
      </c>
      <c r="C200" s="5" t="s">
        <v>515</v>
      </c>
      <c r="D200" s="5" t="s">
        <v>516</v>
      </c>
      <c r="E200" s="5">
        <v>47189</v>
      </c>
      <c r="F200" s="5">
        <v>45277</v>
      </c>
      <c r="G200" s="5">
        <v>40822</v>
      </c>
      <c r="H200" s="5">
        <v>1209</v>
      </c>
      <c r="I200" s="5">
        <v>3246</v>
      </c>
      <c r="J200" s="5">
        <v>22</v>
      </c>
      <c r="K200" s="5">
        <v>194</v>
      </c>
      <c r="L200" s="5">
        <v>379</v>
      </c>
      <c r="M200" s="5">
        <v>790</v>
      </c>
      <c r="N200" s="5">
        <v>108</v>
      </c>
      <c r="O200" s="5">
        <v>418</v>
      </c>
    </row>
    <row r="201" spans="1:15">
      <c r="A201" s="5">
        <v>1388</v>
      </c>
      <c r="B201" s="5">
        <v>4</v>
      </c>
      <c r="C201" s="5" t="s">
        <v>517</v>
      </c>
      <c r="D201" s="5" t="s">
        <v>516</v>
      </c>
      <c r="E201" s="5">
        <v>47189</v>
      </c>
      <c r="F201" s="5">
        <v>45277</v>
      </c>
      <c r="G201" s="5">
        <v>40822</v>
      </c>
      <c r="H201" s="5">
        <v>1209</v>
      </c>
      <c r="I201" s="5">
        <v>3246</v>
      </c>
      <c r="J201" s="5">
        <v>22</v>
      </c>
      <c r="K201" s="5">
        <v>194</v>
      </c>
      <c r="L201" s="5">
        <v>379</v>
      </c>
      <c r="M201" s="5">
        <v>790</v>
      </c>
      <c r="N201" s="5">
        <v>108</v>
      </c>
      <c r="O201" s="5">
        <v>418</v>
      </c>
    </row>
    <row r="202" spans="1:15">
      <c r="A202" s="5">
        <v>1388</v>
      </c>
      <c r="B202" s="5">
        <v>3</v>
      </c>
      <c r="C202" s="5" t="s">
        <v>518</v>
      </c>
      <c r="D202" s="5" t="s">
        <v>519</v>
      </c>
      <c r="E202" s="5">
        <v>70236</v>
      </c>
      <c r="F202" s="5">
        <v>67589</v>
      </c>
      <c r="G202" s="5">
        <v>54958</v>
      </c>
      <c r="H202" s="5">
        <v>11939</v>
      </c>
      <c r="I202" s="5">
        <v>692</v>
      </c>
      <c r="J202" s="5">
        <v>0</v>
      </c>
      <c r="K202" s="5">
        <v>27</v>
      </c>
      <c r="L202" s="5">
        <v>446</v>
      </c>
      <c r="M202" s="5">
        <v>1534</v>
      </c>
      <c r="N202" s="5">
        <v>179</v>
      </c>
      <c r="O202" s="5">
        <v>461</v>
      </c>
    </row>
    <row r="203" spans="1:15">
      <c r="A203" s="5">
        <v>1388</v>
      </c>
      <c r="B203" s="5">
        <v>4</v>
      </c>
      <c r="C203" s="5" t="s">
        <v>520</v>
      </c>
      <c r="D203" s="5" t="s">
        <v>519</v>
      </c>
      <c r="E203" s="5">
        <v>70236</v>
      </c>
      <c r="F203" s="5">
        <v>67589</v>
      </c>
      <c r="G203" s="5">
        <v>54958</v>
      </c>
      <c r="H203" s="5">
        <v>11939</v>
      </c>
      <c r="I203" s="5">
        <v>692</v>
      </c>
      <c r="J203" s="5">
        <v>0</v>
      </c>
      <c r="K203" s="5">
        <v>27</v>
      </c>
      <c r="L203" s="5">
        <v>446</v>
      </c>
      <c r="M203" s="5">
        <v>1534</v>
      </c>
      <c r="N203" s="5">
        <v>179</v>
      </c>
      <c r="O203" s="5">
        <v>461</v>
      </c>
    </row>
    <row r="204" spans="1:15">
      <c r="A204" s="5">
        <v>1388</v>
      </c>
      <c r="B204" s="5">
        <v>3</v>
      </c>
      <c r="C204" s="5" t="s">
        <v>521</v>
      </c>
      <c r="D204" s="5" t="s">
        <v>522</v>
      </c>
      <c r="E204" s="5">
        <v>2584575</v>
      </c>
      <c r="F204" s="5">
        <v>2365495</v>
      </c>
      <c r="G204" s="5">
        <v>2180089</v>
      </c>
      <c r="H204" s="5">
        <v>116404</v>
      </c>
      <c r="I204" s="5">
        <v>69002</v>
      </c>
      <c r="J204" s="5">
        <v>4712</v>
      </c>
      <c r="K204" s="5">
        <v>141424</v>
      </c>
      <c r="L204" s="5">
        <v>6396</v>
      </c>
      <c r="M204" s="5">
        <v>16056</v>
      </c>
      <c r="N204" s="5">
        <v>17782</v>
      </c>
      <c r="O204" s="5">
        <v>32710</v>
      </c>
    </row>
    <row r="205" spans="1:15">
      <c r="A205" s="5">
        <v>1388</v>
      </c>
      <c r="B205" s="5">
        <v>4</v>
      </c>
      <c r="C205" s="5" t="s">
        <v>523</v>
      </c>
      <c r="D205" s="5" t="s">
        <v>522</v>
      </c>
      <c r="E205" s="5">
        <v>2584575</v>
      </c>
      <c r="F205" s="5">
        <v>2365495</v>
      </c>
      <c r="G205" s="5">
        <v>2180089</v>
      </c>
      <c r="H205" s="5">
        <v>116404</v>
      </c>
      <c r="I205" s="5">
        <v>69002</v>
      </c>
      <c r="J205" s="5">
        <v>4712</v>
      </c>
      <c r="K205" s="5">
        <v>141424</v>
      </c>
      <c r="L205" s="5">
        <v>6396</v>
      </c>
      <c r="M205" s="5">
        <v>16056</v>
      </c>
      <c r="N205" s="5">
        <v>17782</v>
      </c>
      <c r="O205" s="5">
        <v>32710</v>
      </c>
    </row>
    <row r="206" spans="1:15">
      <c r="A206" s="5">
        <v>1388</v>
      </c>
      <c r="B206" s="5">
        <v>7</v>
      </c>
      <c r="C206" s="5" t="s">
        <v>524</v>
      </c>
      <c r="D206" s="5" t="s">
        <v>525</v>
      </c>
      <c r="E206" s="5">
        <v>1475402</v>
      </c>
      <c r="F206" s="5">
        <v>1360515</v>
      </c>
      <c r="G206" s="5">
        <v>1294596</v>
      </c>
      <c r="H206" s="5">
        <v>33163</v>
      </c>
      <c r="I206" s="5">
        <v>32756</v>
      </c>
      <c r="J206" s="5">
        <v>4245</v>
      </c>
      <c r="K206" s="5">
        <v>7077</v>
      </c>
      <c r="L206" s="5">
        <v>48400</v>
      </c>
      <c r="M206" s="5">
        <v>30990</v>
      </c>
      <c r="N206" s="5">
        <v>2435</v>
      </c>
      <c r="O206" s="5">
        <v>21740</v>
      </c>
    </row>
    <row r="207" spans="1:15">
      <c r="A207" s="5">
        <v>1388</v>
      </c>
      <c r="B207" s="5">
        <v>9</v>
      </c>
      <c r="C207" s="5" t="s">
        <v>526</v>
      </c>
      <c r="D207" s="5" t="s">
        <v>525</v>
      </c>
      <c r="E207" s="5">
        <v>1475402</v>
      </c>
      <c r="F207" s="5">
        <v>1360515</v>
      </c>
      <c r="G207" s="5">
        <v>1294596</v>
      </c>
      <c r="H207" s="5">
        <v>33163</v>
      </c>
      <c r="I207" s="5">
        <v>32756</v>
      </c>
      <c r="J207" s="5">
        <v>4245</v>
      </c>
      <c r="K207" s="5">
        <v>7077</v>
      </c>
      <c r="L207" s="5">
        <v>48400</v>
      </c>
      <c r="M207" s="5">
        <v>30990</v>
      </c>
      <c r="N207" s="5">
        <v>2435</v>
      </c>
      <c r="O207" s="5">
        <v>21740</v>
      </c>
    </row>
    <row r="208" spans="1:15">
      <c r="A208" s="5">
        <v>1388</v>
      </c>
      <c r="B208" s="5">
        <v>2</v>
      </c>
      <c r="C208" s="5" t="s">
        <v>527</v>
      </c>
      <c r="D208" s="5" t="s">
        <v>528</v>
      </c>
      <c r="E208" s="5">
        <v>295883</v>
      </c>
      <c r="F208" s="5">
        <v>245004</v>
      </c>
      <c r="G208" s="5">
        <v>231738</v>
      </c>
      <c r="H208" s="5">
        <v>2795</v>
      </c>
      <c r="I208" s="5">
        <v>10471</v>
      </c>
      <c r="J208" s="5">
        <v>1009</v>
      </c>
      <c r="K208" s="5">
        <v>4769</v>
      </c>
      <c r="L208" s="5">
        <v>3107</v>
      </c>
      <c r="M208" s="5">
        <v>3055</v>
      </c>
      <c r="N208" s="5">
        <v>875</v>
      </c>
      <c r="O208" s="5">
        <v>38064</v>
      </c>
    </row>
    <row r="209" spans="1:15">
      <c r="A209" s="5">
        <v>1388</v>
      </c>
      <c r="B209" s="5">
        <v>7</v>
      </c>
      <c r="C209" s="5" t="s">
        <v>529</v>
      </c>
      <c r="D209" s="5" t="s">
        <v>530</v>
      </c>
      <c r="E209" s="5">
        <v>295883</v>
      </c>
      <c r="F209" s="5">
        <v>245004</v>
      </c>
      <c r="G209" s="5">
        <v>231738</v>
      </c>
      <c r="H209" s="5">
        <v>2795</v>
      </c>
      <c r="I209" s="5">
        <v>10471</v>
      </c>
      <c r="J209" s="5">
        <v>1009</v>
      </c>
      <c r="K209" s="5">
        <v>4769</v>
      </c>
      <c r="L209" s="5">
        <v>3107</v>
      </c>
      <c r="M209" s="5">
        <v>3055</v>
      </c>
      <c r="N209" s="5">
        <v>875</v>
      </c>
      <c r="O209" s="5">
        <v>38064</v>
      </c>
    </row>
    <row r="210" spans="1:15">
      <c r="A210" s="5">
        <v>1388</v>
      </c>
      <c r="B210" s="5">
        <v>4</v>
      </c>
      <c r="C210" s="5" t="s">
        <v>531</v>
      </c>
      <c r="D210" s="5" t="s">
        <v>532</v>
      </c>
      <c r="E210" s="5">
        <v>125368</v>
      </c>
      <c r="F210" s="5">
        <v>114227</v>
      </c>
      <c r="G210" s="5">
        <v>106512</v>
      </c>
      <c r="H210" s="5">
        <v>0</v>
      </c>
      <c r="I210" s="5">
        <v>7714</v>
      </c>
      <c r="J210" s="5">
        <v>612</v>
      </c>
      <c r="K210" s="5">
        <v>4204</v>
      </c>
      <c r="L210" s="5">
        <v>2301</v>
      </c>
      <c r="M210" s="5">
        <v>1353</v>
      </c>
      <c r="N210" s="5">
        <v>491</v>
      </c>
      <c r="O210" s="5">
        <v>2180</v>
      </c>
    </row>
    <row r="211" spans="1:15">
      <c r="A211" s="5">
        <v>1388</v>
      </c>
      <c r="B211" s="5">
        <v>4</v>
      </c>
      <c r="C211" s="5" t="s">
        <v>533</v>
      </c>
      <c r="D211" s="5" t="s">
        <v>534</v>
      </c>
      <c r="E211" s="5">
        <v>88816</v>
      </c>
      <c r="F211" s="5">
        <v>53346</v>
      </c>
      <c r="G211" s="5">
        <v>50383</v>
      </c>
      <c r="H211" s="5">
        <v>2795</v>
      </c>
      <c r="I211" s="5">
        <v>167</v>
      </c>
      <c r="J211" s="5">
        <v>0</v>
      </c>
      <c r="K211" s="5">
        <v>453</v>
      </c>
      <c r="L211" s="5">
        <v>108</v>
      </c>
      <c r="M211" s="5">
        <v>620</v>
      </c>
      <c r="N211" s="5">
        <v>35</v>
      </c>
      <c r="O211" s="5">
        <v>34255</v>
      </c>
    </row>
    <row r="212" spans="1:15">
      <c r="A212" s="5">
        <v>1388</v>
      </c>
      <c r="B212" s="5">
        <v>4</v>
      </c>
      <c r="C212" s="5" t="s">
        <v>535</v>
      </c>
      <c r="D212" s="5" t="s">
        <v>536</v>
      </c>
      <c r="E212" s="5">
        <v>78919</v>
      </c>
      <c r="F212" s="5">
        <v>74669</v>
      </c>
      <c r="G212" s="5">
        <v>72090</v>
      </c>
      <c r="H212" s="5">
        <v>0</v>
      </c>
      <c r="I212" s="5">
        <v>2579</v>
      </c>
      <c r="J212" s="5">
        <v>397</v>
      </c>
      <c r="K212" s="5">
        <v>113</v>
      </c>
      <c r="L212" s="5">
        <v>696</v>
      </c>
      <c r="M212" s="5">
        <v>1072</v>
      </c>
      <c r="N212" s="5">
        <v>348</v>
      </c>
      <c r="O212" s="5">
        <v>1624</v>
      </c>
    </row>
    <row r="213" spans="1:15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5" t="s">
        <v>159</v>
      </c>
      <c r="B1" s="25"/>
      <c r="C1" s="24" t="str">
        <f>CONCATENATE("5-",'فهرست جداول'!B6,"-",MID('فهرست جداول'!A1, 58,10), "                  (میلیون ریال)")</f>
        <v>5-ارزش ستانده‏های فعالیت صنعتی کارگاه‏ها‌ بر ‌حسب فعالیت-88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58.5" customHeight="1" thickBot="1">
      <c r="A2" s="14" t="s">
        <v>128</v>
      </c>
      <c r="B2" s="14" t="s">
        <v>151</v>
      </c>
      <c r="C2" s="14" t="s">
        <v>0</v>
      </c>
      <c r="D2" s="11" t="s">
        <v>1</v>
      </c>
      <c r="E2" s="11" t="s">
        <v>2</v>
      </c>
      <c r="F2" s="11" t="s">
        <v>31</v>
      </c>
      <c r="G2" s="11" t="s">
        <v>32</v>
      </c>
      <c r="H2" s="11" t="s">
        <v>33</v>
      </c>
      <c r="I2" s="11" t="s">
        <v>34</v>
      </c>
      <c r="J2" s="11" t="s">
        <v>35</v>
      </c>
      <c r="K2" s="11" t="s">
        <v>36</v>
      </c>
      <c r="L2" s="11" t="s">
        <v>37</v>
      </c>
      <c r="M2" s="11" t="s">
        <v>38</v>
      </c>
      <c r="N2" s="11" t="s">
        <v>39</v>
      </c>
    </row>
    <row r="3" spans="1:14">
      <c r="A3" s="5">
        <v>1388</v>
      </c>
      <c r="B3" s="5">
        <v>1</v>
      </c>
      <c r="C3" s="5" t="s">
        <v>162</v>
      </c>
      <c r="D3" s="5" t="s">
        <v>163</v>
      </c>
      <c r="E3" s="5">
        <v>1899180142</v>
      </c>
      <c r="F3" s="5">
        <v>1842667974</v>
      </c>
      <c r="G3" s="5">
        <v>2911130</v>
      </c>
      <c r="H3" s="5">
        <v>3124637</v>
      </c>
      <c r="I3" s="5">
        <v>1435288</v>
      </c>
      <c r="J3" s="5">
        <v>179282</v>
      </c>
      <c r="K3" s="5">
        <v>4676660</v>
      </c>
      <c r="L3" s="5">
        <v>10766300</v>
      </c>
      <c r="M3" s="5">
        <v>27647388</v>
      </c>
      <c r="N3" s="5">
        <v>5771482</v>
      </c>
    </row>
    <row r="4" spans="1:14">
      <c r="A4" s="5">
        <v>1388</v>
      </c>
      <c r="B4" s="5">
        <v>2</v>
      </c>
      <c r="C4" s="5" t="s">
        <v>164</v>
      </c>
      <c r="D4" s="5" t="s">
        <v>165</v>
      </c>
      <c r="E4" s="5">
        <v>129257450</v>
      </c>
      <c r="F4" s="5">
        <v>123318854</v>
      </c>
      <c r="G4" s="5">
        <v>408169</v>
      </c>
      <c r="H4" s="5">
        <v>202617</v>
      </c>
      <c r="I4" s="5">
        <v>5990</v>
      </c>
      <c r="J4" s="5">
        <v>6735</v>
      </c>
      <c r="K4" s="5">
        <v>273254</v>
      </c>
      <c r="L4" s="5">
        <v>459155</v>
      </c>
      <c r="M4" s="5">
        <v>4093384</v>
      </c>
      <c r="N4" s="5">
        <v>489293</v>
      </c>
    </row>
    <row r="5" spans="1:14">
      <c r="A5" s="5">
        <v>1388</v>
      </c>
      <c r="B5" s="5">
        <v>3</v>
      </c>
      <c r="C5" s="5" t="s">
        <v>166</v>
      </c>
      <c r="D5" s="5" t="s">
        <v>167</v>
      </c>
      <c r="E5" s="5">
        <v>14069831</v>
      </c>
      <c r="F5" s="5">
        <v>13274698</v>
      </c>
      <c r="G5" s="5">
        <v>38622</v>
      </c>
      <c r="H5" s="5">
        <v>23507</v>
      </c>
      <c r="I5" s="5">
        <v>250</v>
      </c>
      <c r="J5" s="5">
        <v>0</v>
      </c>
      <c r="K5" s="5">
        <v>145</v>
      </c>
      <c r="L5" s="5">
        <v>18559</v>
      </c>
      <c r="M5" s="5">
        <v>703060</v>
      </c>
      <c r="N5" s="5">
        <v>10990</v>
      </c>
    </row>
    <row r="6" spans="1:14">
      <c r="A6" s="5">
        <v>1388</v>
      </c>
      <c r="B6" s="5">
        <v>4</v>
      </c>
      <c r="C6" s="5" t="s">
        <v>168</v>
      </c>
      <c r="D6" s="5" t="s">
        <v>167</v>
      </c>
      <c r="E6" s="5">
        <v>14069831</v>
      </c>
      <c r="F6" s="5">
        <v>13274698</v>
      </c>
      <c r="G6" s="5">
        <v>38622</v>
      </c>
      <c r="H6" s="5">
        <v>23507</v>
      </c>
      <c r="I6" s="5">
        <v>250</v>
      </c>
      <c r="J6" s="5">
        <v>0</v>
      </c>
      <c r="K6" s="5">
        <v>145</v>
      </c>
      <c r="L6" s="5">
        <v>18559</v>
      </c>
      <c r="M6" s="5">
        <v>703060</v>
      </c>
      <c r="N6" s="5">
        <v>10990</v>
      </c>
    </row>
    <row r="7" spans="1:14">
      <c r="A7" s="5">
        <v>1388</v>
      </c>
      <c r="B7" s="5">
        <v>3</v>
      </c>
      <c r="C7" s="5" t="s">
        <v>169</v>
      </c>
      <c r="D7" s="5" t="s">
        <v>170</v>
      </c>
      <c r="E7" s="5">
        <v>1904858</v>
      </c>
      <c r="F7" s="5">
        <v>1847273</v>
      </c>
      <c r="G7" s="5">
        <v>10167</v>
      </c>
      <c r="H7" s="5">
        <v>2149</v>
      </c>
      <c r="I7" s="5">
        <v>0</v>
      </c>
      <c r="J7" s="5">
        <v>0</v>
      </c>
      <c r="K7" s="5">
        <v>-1252</v>
      </c>
      <c r="L7" s="5">
        <v>2813</v>
      </c>
      <c r="M7" s="5">
        <v>14426</v>
      </c>
      <c r="N7" s="5">
        <v>29283</v>
      </c>
    </row>
    <row r="8" spans="1:14">
      <c r="A8" s="5">
        <v>1388</v>
      </c>
      <c r="B8" s="5">
        <v>4</v>
      </c>
      <c r="C8" s="5" t="s">
        <v>171</v>
      </c>
      <c r="D8" s="5" t="s">
        <v>170</v>
      </c>
      <c r="E8" s="5">
        <v>1904858</v>
      </c>
      <c r="F8" s="5">
        <v>1847273</v>
      </c>
      <c r="G8" s="5">
        <v>10167</v>
      </c>
      <c r="H8" s="5">
        <v>2149</v>
      </c>
      <c r="I8" s="5">
        <v>0</v>
      </c>
      <c r="J8" s="5">
        <v>0</v>
      </c>
      <c r="K8" s="5">
        <v>-1252</v>
      </c>
      <c r="L8" s="5">
        <v>2813</v>
      </c>
      <c r="M8" s="5">
        <v>14426</v>
      </c>
      <c r="N8" s="5">
        <v>29283</v>
      </c>
    </row>
    <row r="9" spans="1:14">
      <c r="A9" s="5">
        <v>1388</v>
      </c>
      <c r="B9" s="5">
        <v>3</v>
      </c>
      <c r="C9" s="5" t="s">
        <v>172</v>
      </c>
      <c r="D9" s="5" t="s">
        <v>173</v>
      </c>
      <c r="E9" s="5">
        <v>9230754</v>
      </c>
      <c r="F9" s="5">
        <v>9124620</v>
      </c>
      <c r="G9" s="5">
        <v>21589</v>
      </c>
      <c r="H9" s="5">
        <v>14298</v>
      </c>
      <c r="I9" s="5">
        <v>0</v>
      </c>
      <c r="J9" s="5">
        <v>0</v>
      </c>
      <c r="K9" s="5">
        <v>18123</v>
      </c>
      <c r="L9" s="5">
        <v>10706</v>
      </c>
      <c r="M9" s="5">
        <v>38644</v>
      </c>
      <c r="N9" s="5">
        <v>2775</v>
      </c>
    </row>
    <row r="10" spans="1:14">
      <c r="A10" s="5">
        <v>1388</v>
      </c>
      <c r="B10" s="5">
        <v>4</v>
      </c>
      <c r="C10" s="5" t="s">
        <v>174</v>
      </c>
      <c r="D10" s="5" t="s">
        <v>173</v>
      </c>
      <c r="E10" s="5">
        <v>9230754</v>
      </c>
      <c r="F10" s="5">
        <v>9124620</v>
      </c>
      <c r="G10" s="5">
        <v>21589</v>
      </c>
      <c r="H10" s="5">
        <v>14298</v>
      </c>
      <c r="I10" s="5">
        <v>0</v>
      </c>
      <c r="J10" s="5">
        <v>0</v>
      </c>
      <c r="K10" s="5">
        <v>18123</v>
      </c>
      <c r="L10" s="5">
        <v>10706</v>
      </c>
      <c r="M10" s="5">
        <v>38644</v>
      </c>
      <c r="N10" s="5">
        <v>2775</v>
      </c>
    </row>
    <row r="11" spans="1:14">
      <c r="A11" s="5">
        <v>1388</v>
      </c>
      <c r="B11" s="5">
        <v>3</v>
      </c>
      <c r="C11" s="5" t="s">
        <v>175</v>
      </c>
      <c r="D11" s="5" t="s">
        <v>176</v>
      </c>
      <c r="E11" s="5">
        <v>25872639</v>
      </c>
      <c r="F11" s="5">
        <v>23899172</v>
      </c>
      <c r="G11" s="5">
        <v>191663</v>
      </c>
      <c r="H11" s="5">
        <v>21671</v>
      </c>
      <c r="I11" s="5">
        <v>0</v>
      </c>
      <c r="J11" s="5">
        <v>0</v>
      </c>
      <c r="K11" s="5">
        <v>-41236</v>
      </c>
      <c r="L11" s="5">
        <v>60266</v>
      </c>
      <c r="M11" s="5">
        <v>1672295</v>
      </c>
      <c r="N11" s="5">
        <v>68808</v>
      </c>
    </row>
    <row r="12" spans="1:14">
      <c r="A12" s="5">
        <v>1388</v>
      </c>
      <c r="B12" s="5">
        <v>4</v>
      </c>
      <c r="C12" s="5" t="s">
        <v>177</v>
      </c>
      <c r="D12" s="5" t="s">
        <v>176</v>
      </c>
      <c r="E12" s="5">
        <v>25872639</v>
      </c>
      <c r="F12" s="5">
        <v>23899172</v>
      </c>
      <c r="G12" s="5">
        <v>191663</v>
      </c>
      <c r="H12" s="5">
        <v>21671</v>
      </c>
      <c r="I12" s="5">
        <v>0</v>
      </c>
      <c r="J12" s="5">
        <v>0</v>
      </c>
      <c r="K12" s="5">
        <v>-41236</v>
      </c>
      <c r="L12" s="5">
        <v>60266</v>
      </c>
      <c r="M12" s="5">
        <v>1672295</v>
      </c>
      <c r="N12" s="5">
        <v>68808</v>
      </c>
    </row>
    <row r="13" spans="1:14">
      <c r="A13" s="5">
        <v>1388</v>
      </c>
      <c r="B13" s="5">
        <v>3</v>
      </c>
      <c r="C13" s="5" t="s">
        <v>178</v>
      </c>
      <c r="D13" s="5" t="s">
        <v>179</v>
      </c>
      <c r="E13" s="5">
        <v>30995716</v>
      </c>
      <c r="F13" s="5">
        <v>30617439</v>
      </c>
      <c r="G13" s="5">
        <v>5308</v>
      </c>
      <c r="H13" s="5">
        <v>52985</v>
      </c>
      <c r="I13" s="5">
        <v>248</v>
      </c>
      <c r="J13" s="5">
        <v>417</v>
      </c>
      <c r="K13" s="5">
        <v>9620</v>
      </c>
      <c r="L13" s="5">
        <v>174821</v>
      </c>
      <c r="M13" s="5">
        <v>86255</v>
      </c>
      <c r="N13" s="5">
        <v>48624</v>
      </c>
    </row>
    <row r="14" spans="1:14">
      <c r="A14" s="5">
        <v>1388</v>
      </c>
      <c r="B14" s="5">
        <v>4</v>
      </c>
      <c r="C14" s="5" t="s">
        <v>180</v>
      </c>
      <c r="D14" s="5" t="s">
        <v>179</v>
      </c>
      <c r="E14" s="5">
        <v>30995716</v>
      </c>
      <c r="F14" s="5">
        <v>30617439</v>
      </c>
      <c r="G14" s="5">
        <v>5308</v>
      </c>
      <c r="H14" s="5">
        <v>52985</v>
      </c>
      <c r="I14" s="5">
        <v>248</v>
      </c>
      <c r="J14" s="5">
        <v>417</v>
      </c>
      <c r="K14" s="5">
        <v>9620</v>
      </c>
      <c r="L14" s="5">
        <v>174821</v>
      </c>
      <c r="M14" s="5">
        <v>86255</v>
      </c>
      <c r="N14" s="5">
        <v>48624</v>
      </c>
    </row>
    <row r="15" spans="1:14">
      <c r="A15" s="5">
        <v>1388</v>
      </c>
      <c r="B15" s="5">
        <v>3</v>
      </c>
      <c r="C15" s="5" t="s">
        <v>181</v>
      </c>
      <c r="D15" s="5" t="s">
        <v>182</v>
      </c>
      <c r="E15" s="5">
        <v>9074652</v>
      </c>
      <c r="F15" s="5">
        <v>7882297</v>
      </c>
      <c r="G15" s="5">
        <v>62097</v>
      </c>
      <c r="H15" s="5">
        <v>13746</v>
      </c>
      <c r="I15" s="5">
        <v>0</v>
      </c>
      <c r="J15" s="5">
        <v>0</v>
      </c>
      <c r="K15" s="5">
        <v>4498</v>
      </c>
      <c r="L15" s="5">
        <v>39727</v>
      </c>
      <c r="M15" s="5">
        <v>1051772</v>
      </c>
      <c r="N15" s="5">
        <v>20516</v>
      </c>
    </row>
    <row r="16" spans="1:14">
      <c r="A16" s="5">
        <v>1388</v>
      </c>
      <c r="B16" s="5">
        <v>4</v>
      </c>
      <c r="C16" s="5" t="s">
        <v>183</v>
      </c>
      <c r="D16" s="5" t="s">
        <v>184</v>
      </c>
      <c r="E16" s="5">
        <v>8446388</v>
      </c>
      <c r="F16" s="5">
        <v>7267762</v>
      </c>
      <c r="G16" s="5">
        <v>61596</v>
      </c>
      <c r="H16" s="5">
        <v>12916</v>
      </c>
      <c r="I16" s="5">
        <v>0</v>
      </c>
      <c r="J16" s="5">
        <v>0</v>
      </c>
      <c r="K16" s="5">
        <v>-200</v>
      </c>
      <c r="L16" s="5">
        <v>34598</v>
      </c>
      <c r="M16" s="5">
        <v>1049297</v>
      </c>
      <c r="N16" s="5">
        <v>20419</v>
      </c>
    </row>
    <row r="17" spans="1:14">
      <c r="A17" s="5">
        <v>1388</v>
      </c>
      <c r="B17" s="5">
        <v>4</v>
      </c>
      <c r="C17" s="5" t="s">
        <v>185</v>
      </c>
      <c r="D17" s="5" t="s">
        <v>186</v>
      </c>
      <c r="E17" s="5">
        <v>628264</v>
      </c>
      <c r="F17" s="5">
        <v>614536</v>
      </c>
      <c r="G17" s="5">
        <v>501</v>
      </c>
      <c r="H17" s="5">
        <v>830</v>
      </c>
      <c r="I17" s="5">
        <v>0</v>
      </c>
      <c r="J17" s="5">
        <v>0</v>
      </c>
      <c r="K17" s="5">
        <v>4698</v>
      </c>
      <c r="L17" s="5">
        <v>5128</v>
      </c>
      <c r="M17" s="5">
        <v>2475</v>
      </c>
      <c r="N17" s="5">
        <v>97</v>
      </c>
    </row>
    <row r="18" spans="1:14">
      <c r="A18" s="5">
        <v>1388</v>
      </c>
      <c r="B18" s="5">
        <v>3</v>
      </c>
      <c r="C18" s="5" t="s">
        <v>187</v>
      </c>
      <c r="D18" s="5" t="s">
        <v>188</v>
      </c>
      <c r="E18" s="5">
        <v>32645794</v>
      </c>
      <c r="F18" s="5">
        <v>31285381</v>
      </c>
      <c r="G18" s="5">
        <v>77782</v>
      </c>
      <c r="H18" s="5">
        <v>68328</v>
      </c>
      <c r="I18" s="5">
        <v>5492</v>
      </c>
      <c r="J18" s="5">
        <v>6318</v>
      </c>
      <c r="K18" s="5">
        <v>280915</v>
      </c>
      <c r="L18" s="5">
        <v>142694</v>
      </c>
      <c r="M18" s="5">
        <v>479953</v>
      </c>
      <c r="N18" s="5">
        <v>298931</v>
      </c>
    </row>
    <row r="19" spans="1:14">
      <c r="A19" s="5">
        <v>1388</v>
      </c>
      <c r="B19" s="5">
        <v>4</v>
      </c>
      <c r="C19" s="5" t="s">
        <v>189</v>
      </c>
      <c r="D19" s="5" t="s">
        <v>188</v>
      </c>
      <c r="E19" s="5">
        <v>7023777</v>
      </c>
      <c r="F19" s="5">
        <v>6896646</v>
      </c>
      <c r="G19" s="5">
        <v>8243</v>
      </c>
      <c r="H19" s="5">
        <v>25469</v>
      </c>
      <c r="I19" s="5">
        <v>0</v>
      </c>
      <c r="J19" s="5">
        <v>0</v>
      </c>
      <c r="K19" s="5">
        <v>-3416</v>
      </c>
      <c r="L19" s="5">
        <v>34887</v>
      </c>
      <c r="M19" s="5">
        <v>35720</v>
      </c>
      <c r="N19" s="5">
        <v>26228</v>
      </c>
    </row>
    <row r="20" spans="1:14">
      <c r="A20" s="5">
        <v>1388</v>
      </c>
      <c r="B20" s="5">
        <v>4</v>
      </c>
      <c r="C20" s="5" t="s">
        <v>190</v>
      </c>
      <c r="D20" s="5" t="s">
        <v>191</v>
      </c>
      <c r="E20" s="5">
        <v>8611141</v>
      </c>
      <c r="F20" s="5">
        <v>8072585</v>
      </c>
      <c r="G20" s="5">
        <v>42599</v>
      </c>
      <c r="H20" s="5">
        <v>8301</v>
      </c>
      <c r="I20" s="5">
        <v>0</v>
      </c>
      <c r="J20" s="5">
        <v>1273</v>
      </c>
      <c r="K20" s="5">
        <v>40571</v>
      </c>
      <c r="L20" s="5">
        <v>41308</v>
      </c>
      <c r="M20" s="5">
        <v>391092</v>
      </c>
      <c r="N20" s="5">
        <v>13412</v>
      </c>
    </row>
    <row r="21" spans="1:14">
      <c r="A21" s="5">
        <v>1388</v>
      </c>
      <c r="B21" s="5">
        <v>4</v>
      </c>
      <c r="C21" s="5" t="s">
        <v>192</v>
      </c>
      <c r="D21" s="5" t="s">
        <v>193</v>
      </c>
      <c r="E21" s="5">
        <v>2358963</v>
      </c>
      <c r="F21" s="5">
        <v>2281797</v>
      </c>
      <c r="G21" s="5">
        <v>1508</v>
      </c>
      <c r="H21" s="5">
        <v>8433</v>
      </c>
      <c r="I21" s="5">
        <v>5000</v>
      </c>
      <c r="J21" s="5">
        <v>5000</v>
      </c>
      <c r="K21" s="5">
        <v>27438</v>
      </c>
      <c r="L21" s="5">
        <v>4209</v>
      </c>
      <c r="M21" s="5">
        <v>17215</v>
      </c>
      <c r="N21" s="5">
        <v>8364</v>
      </c>
    </row>
    <row r="22" spans="1:14">
      <c r="A22" s="5">
        <v>1388</v>
      </c>
      <c r="B22" s="5">
        <v>4</v>
      </c>
      <c r="C22" s="5" t="s">
        <v>194</v>
      </c>
      <c r="D22" s="5" t="s">
        <v>195</v>
      </c>
      <c r="E22" s="5">
        <v>1029112</v>
      </c>
      <c r="F22" s="5">
        <v>1021909</v>
      </c>
      <c r="G22" s="5">
        <v>4209</v>
      </c>
      <c r="H22" s="5">
        <v>1900</v>
      </c>
      <c r="I22" s="5">
        <v>0</v>
      </c>
      <c r="J22" s="5">
        <v>0</v>
      </c>
      <c r="K22" s="5">
        <v>0</v>
      </c>
      <c r="L22" s="5">
        <v>1027</v>
      </c>
      <c r="M22" s="5">
        <v>10</v>
      </c>
      <c r="N22" s="5">
        <v>58</v>
      </c>
    </row>
    <row r="23" spans="1:14">
      <c r="A23" s="5">
        <v>1388</v>
      </c>
      <c r="B23" s="5">
        <v>4</v>
      </c>
      <c r="C23" s="5" t="s">
        <v>196</v>
      </c>
      <c r="D23" s="5" t="s">
        <v>197</v>
      </c>
      <c r="E23" s="5">
        <v>928892</v>
      </c>
      <c r="F23" s="5">
        <v>920286</v>
      </c>
      <c r="G23" s="5">
        <v>1003</v>
      </c>
      <c r="H23" s="5">
        <v>1029</v>
      </c>
      <c r="I23" s="5">
        <v>0</v>
      </c>
      <c r="J23" s="5">
        <v>0</v>
      </c>
      <c r="K23" s="5">
        <v>-26</v>
      </c>
      <c r="L23" s="5">
        <v>4500</v>
      </c>
      <c r="M23" s="5">
        <v>0</v>
      </c>
      <c r="N23" s="5">
        <v>2099</v>
      </c>
    </row>
    <row r="24" spans="1:14">
      <c r="A24" s="5">
        <v>1388</v>
      </c>
      <c r="B24" s="5">
        <v>4</v>
      </c>
      <c r="C24" s="5" t="s">
        <v>198</v>
      </c>
      <c r="D24" s="5" t="s">
        <v>199</v>
      </c>
      <c r="E24" s="5">
        <v>12693909</v>
      </c>
      <c r="F24" s="5">
        <v>12092158</v>
      </c>
      <c r="G24" s="5">
        <v>20221</v>
      </c>
      <c r="H24" s="5">
        <v>23196</v>
      </c>
      <c r="I24" s="5">
        <v>492</v>
      </c>
      <c r="J24" s="5">
        <v>45</v>
      </c>
      <c r="K24" s="5">
        <v>216348</v>
      </c>
      <c r="L24" s="5">
        <v>56763</v>
      </c>
      <c r="M24" s="5">
        <v>35916</v>
      </c>
      <c r="N24" s="5">
        <v>248771</v>
      </c>
    </row>
    <row r="25" spans="1:14">
      <c r="A25" s="5">
        <v>1388</v>
      </c>
      <c r="B25" s="5">
        <v>3</v>
      </c>
      <c r="C25" s="5" t="s">
        <v>200</v>
      </c>
      <c r="D25" s="5" t="s">
        <v>201</v>
      </c>
      <c r="E25" s="5">
        <v>5463207</v>
      </c>
      <c r="F25" s="5">
        <v>5387974</v>
      </c>
      <c r="G25" s="5">
        <v>941</v>
      </c>
      <c r="H25" s="5">
        <v>5934</v>
      </c>
      <c r="I25" s="5">
        <v>0</v>
      </c>
      <c r="J25" s="5">
        <v>0</v>
      </c>
      <c r="K25" s="5">
        <v>2442</v>
      </c>
      <c r="L25" s="5">
        <v>9569</v>
      </c>
      <c r="M25" s="5">
        <v>46981</v>
      </c>
      <c r="N25" s="5">
        <v>9367</v>
      </c>
    </row>
    <row r="26" spans="1:14">
      <c r="A26" s="5">
        <v>1388</v>
      </c>
      <c r="B26" s="5">
        <v>4</v>
      </c>
      <c r="C26" s="5" t="s">
        <v>202</v>
      </c>
      <c r="D26" s="5" t="s">
        <v>201</v>
      </c>
      <c r="E26" s="5">
        <v>5463207</v>
      </c>
      <c r="F26" s="5">
        <v>5387974</v>
      </c>
      <c r="G26" s="5">
        <v>941</v>
      </c>
      <c r="H26" s="5">
        <v>5934</v>
      </c>
      <c r="I26" s="5">
        <v>0</v>
      </c>
      <c r="J26" s="5">
        <v>0</v>
      </c>
      <c r="K26" s="5">
        <v>2442</v>
      </c>
      <c r="L26" s="5">
        <v>9569</v>
      </c>
      <c r="M26" s="5">
        <v>46981</v>
      </c>
      <c r="N26" s="5">
        <v>9367</v>
      </c>
    </row>
    <row r="27" spans="1:14">
      <c r="A27" s="5">
        <v>1388</v>
      </c>
      <c r="B27" s="5">
        <v>2</v>
      </c>
      <c r="C27" s="5" t="s">
        <v>203</v>
      </c>
      <c r="D27" s="5" t="s">
        <v>204</v>
      </c>
      <c r="E27" s="5">
        <v>8349530</v>
      </c>
      <c r="F27" s="5">
        <v>7929678</v>
      </c>
      <c r="G27" s="5">
        <v>10983</v>
      </c>
      <c r="H27" s="5">
        <v>25937</v>
      </c>
      <c r="I27" s="5">
        <v>0</v>
      </c>
      <c r="J27" s="5">
        <v>569</v>
      </c>
      <c r="K27" s="5">
        <v>128290</v>
      </c>
      <c r="L27" s="5">
        <v>77021</v>
      </c>
      <c r="M27" s="5">
        <v>23857</v>
      </c>
      <c r="N27" s="5">
        <v>153195</v>
      </c>
    </row>
    <row r="28" spans="1:14">
      <c r="A28" s="5">
        <v>1388</v>
      </c>
      <c r="B28" s="5">
        <v>3</v>
      </c>
      <c r="C28" s="5" t="s">
        <v>205</v>
      </c>
      <c r="D28" s="5" t="s">
        <v>204</v>
      </c>
      <c r="E28" s="5">
        <v>8349530</v>
      </c>
      <c r="F28" s="5">
        <v>7929678</v>
      </c>
      <c r="G28" s="5">
        <v>10983</v>
      </c>
      <c r="H28" s="5">
        <v>25937</v>
      </c>
      <c r="I28" s="5">
        <v>0</v>
      </c>
      <c r="J28" s="5">
        <v>569</v>
      </c>
      <c r="K28" s="5">
        <v>128290</v>
      </c>
      <c r="L28" s="5">
        <v>77021</v>
      </c>
      <c r="M28" s="5">
        <v>23857</v>
      </c>
      <c r="N28" s="5">
        <v>153195</v>
      </c>
    </row>
    <row r="29" spans="1:14">
      <c r="A29" s="5">
        <v>1388</v>
      </c>
      <c r="B29" s="5">
        <v>4</v>
      </c>
      <c r="C29" s="5" t="s">
        <v>206</v>
      </c>
      <c r="D29" s="5" t="s">
        <v>207</v>
      </c>
      <c r="E29" s="5">
        <v>252062</v>
      </c>
      <c r="F29" s="5">
        <v>251067</v>
      </c>
      <c r="G29" s="5">
        <v>0</v>
      </c>
      <c r="H29" s="5">
        <v>67</v>
      </c>
      <c r="I29" s="5">
        <v>0</v>
      </c>
      <c r="J29" s="5">
        <v>49</v>
      </c>
      <c r="K29" s="5">
        <v>568</v>
      </c>
      <c r="L29" s="5">
        <v>200</v>
      </c>
      <c r="M29" s="5">
        <v>0</v>
      </c>
      <c r="N29" s="5">
        <v>110</v>
      </c>
    </row>
    <row r="30" spans="1:14">
      <c r="A30" s="5">
        <v>1388</v>
      </c>
      <c r="B30" s="5">
        <v>4</v>
      </c>
      <c r="C30" s="5" t="s">
        <v>208</v>
      </c>
      <c r="D30" s="5" t="s">
        <v>209</v>
      </c>
      <c r="E30" s="5">
        <v>1174940</v>
      </c>
      <c r="F30" s="5">
        <v>1115883</v>
      </c>
      <c r="G30" s="5">
        <v>1763</v>
      </c>
      <c r="H30" s="5">
        <v>0</v>
      </c>
      <c r="I30" s="5">
        <v>0</v>
      </c>
      <c r="J30" s="5">
        <v>0</v>
      </c>
      <c r="K30" s="5">
        <v>680</v>
      </c>
      <c r="L30" s="5">
        <v>5161</v>
      </c>
      <c r="M30" s="5">
        <v>0</v>
      </c>
      <c r="N30" s="5">
        <v>51453</v>
      </c>
    </row>
    <row r="31" spans="1:14">
      <c r="A31" s="5">
        <v>1388</v>
      </c>
      <c r="B31" s="5">
        <v>4</v>
      </c>
      <c r="C31" s="5" t="s">
        <v>210</v>
      </c>
      <c r="D31" s="5" t="s">
        <v>211</v>
      </c>
      <c r="E31" s="5">
        <v>6922529</v>
      </c>
      <c r="F31" s="5">
        <v>6562728</v>
      </c>
      <c r="G31" s="5">
        <v>9220</v>
      </c>
      <c r="H31" s="5">
        <v>25870</v>
      </c>
      <c r="I31" s="5">
        <v>0</v>
      </c>
      <c r="J31" s="5">
        <v>520</v>
      </c>
      <c r="K31" s="5">
        <v>127041</v>
      </c>
      <c r="L31" s="5">
        <v>71661</v>
      </c>
      <c r="M31" s="5">
        <v>23857</v>
      </c>
      <c r="N31" s="5">
        <v>101632</v>
      </c>
    </row>
    <row r="32" spans="1:14">
      <c r="A32" s="5">
        <v>1388</v>
      </c>
      <c r="B32" s="5">
        <v>2</v>
      </c>
      <c r="C32" s="5" t="s">
        <v>212</v>
      </c>
      <c r="D32" s="5" t="s">
        <v>213</v>
      </c>
      <c r="E32" s="5">
        <v>3862346</v>
      </c>
      <c r="F32" s="5">
        <v>3457833</v>
      </c>
      <c r="G32" s="5">
        <v>369</v>
      </c>
      <c r="H32" s="5">
        <v>0</v>
      </c>
      <c r="I32" s="5">
        <v>0</v>
      </c>
      <c r="J32" s="5">
        <v>32</v>
      </c>
      <c r="K32" s="5">
        <v>0</v>
      </c>
      <c r="L32" s="5">
        <v>0</v>
      </c>
      <c r="M32" s="5">
        <v>265135</v>
      </c>
      <c r="N32" s="5">
        <v>138977</v>
      </c>
    </row>
    <row r="33" spans="1:14">
      <c r="A33" s="5">
        <v>1388</v>
      </c>
      <c r="B33" s="5">
        <v>3</v>
      </c>
      <c r="C33" s="5" t="s">
        <v>214</v>
      </c>
      <c r="D33" s="5" t="s">
        <v>215</v>
      </c>
      <c r="E33" s="5">
        <v>3862346</v>
      </c>
      <c r="F33" s="5">
        <v>3457833</v>
      </c>
      <c r="G33" s="5">
        <v>369</v>
      </c>
      <c r="H33" s="5">
        <v>0</v>
      </c>
      <c r="I33" s="5">
        <v>0</v>
      </c>
      <c r="J33" s="5">
        <v>32</v>
      </c>
      <c r="K33" s="5">
        <v>0</v>
      </c>
      <c r="L33" s="5">
        <v>0</v>
      </c>
      <c r="M33" s="5">
        <v>265135</v>
      </c>
      <c r="N33" s="5">
        <v>138977</v>
      </c>
    </row>
    <row r="34" spans="1:14">
      <c r="A34" s="5">
        <v>1388</v>
      </c>
      <c r="B34" s="5">
        <v>4</v>
      </c>
      <c r="C34" s="5" t="s">
        <v>216</v>
      </c>
      <c r="D34" s="5" t="s">
        <v>217</v>
      </c>
      <c r="E34" s="5">
        <v>3862346</v>
      </c>
      <c r="F34" s="5">
        <v>3457833</v>
      </c>
      <c r="G34" s="5">
        <v>369</v>
      </c>
      <c r="H34" s="5">
        <v>0</v>
      </c>
      <c r="I34" s="5">
        <v>0</v>
      </c>
      <c r="J34" s="5">
        <v>32</v>
      </c>
      <c r="K34" s="5">
        <v>0</v>
      </c>
      <c r="L34" s="5">
        <v>0</v>
      </c>
      <c r="M34" s="5">
        <v>265135</v>
      </c>
      <c r="N34" s="5">
        <v>138977</v>
      </c>
    </row>
    <row r="35" spans="1:14">
      <c r="A35" s="5">
        <v>1388</v>
      </c>
      <c r="B35" s="5">
        <v>2</v>
      </c>
      <c r="C35" s="5" t="s">
        <v>218</v>
      </c>
      <c r="D35" s="5" t="s">
        <v>219</v>
      </c>
      <c r="E35" s="5">
        <v>51475347</v>
      </c>
      <c r="F35" s="5">
        <v>47602614</v>
      </c>
      <c r="G35" s="5">
        <v>141969</v>
      </c>
      <c r="H35" s="5">
        <v>59208</v>
      </c>
      <c r="I35" s="5">
        <v>6219</v>
      </c>
      <c r="J35" s="5">
        <v>8002</v>
      </c>
      <c r="K35" s="5">
        <v>135977</v>
      </c>
      <c r="L35" s="5">
        <v>318106</v>
      </c>
      <c r="M35" s="5">
        <v>3115697</v>
      </c>
      <c r="N35" s="5">
        <v>87555</v>
      </c>
    </row>
    <row r="36" spans="1:14">
      <c r="A36" s="5">
        <v>1388</v>
      </c>
      <c r="B36" s="5">
        <v>3</v>
      </c>
      <c r="C36" s="5" t="s">
        <v>220</v>
      </c>
      <c r="D36" s="5" t="s">
        <v>221</v>
      </c>
      <c r="E36" s="5">
        <v>29416121</v>
      </c>
      <c r="F36" s="5">
        <v>26220349</v>
      </c>
      <c r="G36" s="5">
        <v>95129</v>
      </c>
      <c r="H36" s="5">
        <v>35101</v>
      </c>
      <c r="I36" s="5">
        <v>6219</v>
      </c>
      <c r="J36" s="5">
        <v>4214</v>
      </c>
      <c r="K36" s="5">
        <v>132486</v>
      </c>
      <c r="L36" s="5">
        <v>232120</v>
      </c>
      <c r="M36" s="5">
        <v>2642937</v>
      </c>
      <c r="N36" s="5">
        <v>47566</v>
      </c>
    </row>
    <row r="37" spans="1:14">
      <c r="A37" s="5">
        <v>1388</v>
      </c>
      <c r="B37" s="5">
        <v>4</v>
      </c>
      <c r="C37" s="5" t="s">
        <v>222</v>
      </c>
      <c r="D37" s="5" t="s">
        <v>223</v>
      </c>
      <c r="E37" s="5">
        <v>21231991</v>
      </c>
      <c r="F37" s="5">
        <v>19591364</v>
      </c>
      <c r="G37" s="5">
        <v>80309</v>
      </c>
      <c r="H37" s="5">
        <v>20959</v>
      </c>
      <c r="I37" s="5">
        <v>0</v>
      </c>
      <c r="J37" s="5">
        <v>1490</v>
      </c>
      <c r="K37" s="5">
        <v>153634</v>
      </c>
      <c r="L37" s="5">
        <v>161368</v>
      </c>
      <c r="M37" s="5">
        <v>1190077</v>
      </c>
      <c r="N37" s="5">
        <v>32789</v>
      </c>
    </row>
    <row r="38" spans="1:14">
      <c r="A38" s="5">
        <v>1388</v>
      </c>
      <c r="B38" s="5">
        <v>4</v>
      </c>
      <c r="C38" s="5" t="s">
        <v>224</v>
      </c>
      <c r="D38" s="5" t="s">
        <v>225</v>
      </c>
      <c r="E38" s="5">
        <v>5911708</v>
      </c>
      <c r="F38" s="5">
        <v>5600608</v>
      </c>
      <c r="G38" s="5">
        <v>14630</v>
      </c>
      <c r="H38" s="5">
        <v>10440</v>
      </c>
      <c r="I38" s="5">
        <v>0</v>
      </c>
      <c r="J38" s="5">
        <v>1122</v>
      </c>
      <c r="K38" s="5">
        <v>-29458</v>
      </c>
      <c r="L38" s="5">
        <v>65891</v>
      </c>
      <c r="M38" s="5">
        <v>246982</v>
      </c>
      <c r="N38" s="5">
        <v>1493</v>
      </c>
    </row>
    <row r="39" spans="1:14">
      <c r="A39" s="5">
        <v>1388</v>
      </c>
      <c r="B39" s="5">
        <v>4</v>
      </c>
      <c r="C39" s="5" t="s">
        <v>226</v>
      </c>
      <c r="D39" s="5" t="s">
        <v>227</v>
      </c>
      <c r="E39" s="5">
        <v>2272422</v>
      </c>
      <c r="F39" s="5">
        <v>1028377</v>
      </c>
      <c r="G39" s="5">
        <v>190</v>
      </c>
      <c r="H39" s="5">
        <v>3701</v>
      </c>
      <c r="I39" s="5">
        <v>6219</v>
      </c>
      <c r="J39" s="5">
        <v>1602</v>
      </c>
      <c r="K39" s="5">
        <v>8309</v>
      </c>
      <c r="L39" s="5">
        <v>4861</v>
      </c>
      <c r="M39" s="5">
        <v>1205878</v>
      </c>
      <c r="N39" s="5">
        <v>13284</v>
      </c>
    </row>
    <row r="40" spans="1:14">
      <c r="A40" s="5">
        <v>1388</v>
      </c>
      <c r="B40" s="5">
        <v>3</v>
      </c>
      <c r="C40" s="5" t="s">
        <v>228</v>
      </c>
      <c r="D40" s="5" t="s">
        <v>229</v>
      </c>
      <c r="E40" s="5">
        <v>22059226</v>
      </c>
      <c r="F40" s="5">
        <v>21382264</v>
      </c>
      <c r="G40" s="5">
        <v>46840</v>
      </c>
      <c r="H40" s="5">
        <v>24107</v>
      </c>
      <c r="I40" s="5">
        <v>0</v>
      </c>
      <c r="J40" s="5">
        <v>3788</v>
      </c>
      <c r="K40" s="5">
        <v>3492</v>
      </c>
      <c r="L40" s="5">
        <v>85987</v>
      </c>
      <c r="M40" s="5">
        <v>472760</v>
      </c>
      <c r="N40" s="5">
        <v>39989</v>
      </c>
    </row>
    <row r="41" spans="1:14">
      <c r="A41" s="5">
        <v>1388</v>
      </c>
      <c r="B41" s="5">
        <v>4</v>
      </c>
      <c r="C41" s="5" t="s">
        <v>230</v>
      </c>
      <c r="D41" s="5" t="s">
        <v>231</v>
      </c>
      <c r="E41" s="5">
        <v>271434</v>
      </c>
      <c r="F41" s="5">
        <v>260044</v>
      </c>
      <c r="G41" s="5">
        <v>857</v>
      </c>
      <c r="H41" s="5">
        <v>0</v>
      </c>
      <c r="I41" s="5">
        <v>0</v>
      </c>
      <c r="J41" s="5">
        <v>7</v>
      </c>
      <c r="K41" s="5">
        <v>5441</v>
      </c>
      <c r="L41" s="5">
        <v>68</v>
      </c>
      <c r="M41" s="5">
        <v>5017</v>
      </c>
      <c r="N41" s="5">
        <v>0</v>
      </c>
    </row>
    <row r="42" spans="1:14">
      <c r="A42" s="5">
        <v>1388</v>
      </c>
      <c r="B42" s="5">
        <v>4</v>
      </c>
      <c r="C42" s="5" t="s">
        <v>232</v>
      </c>
      <c r="D42" s="5" t="s">
        <v>233</v>
      </c>
      <c r="E42" s="5">
        <v>6151733</v>
      </c>
      <c r="F42" s="5">
        <v>5926668</v>
      </c>
      <c r="G42" s="5">
        <v>12692</v>
      </c>
      <c r="H42" s="5">
        <v>11617</v>
      </c>
      <c r="I42" s="5">
        <v>0</v>
      </c>
      <c r="J42" s="5">
        <v>2485</v>
      </c>
      <c r="K42" s="5">
        <v>30086</v>
      </c>
      <c r="L42" s="5">
        <v>16851</v>
      </c>
      <c r="M42" s="5">
        <v>131085</v>
      </c>
      <c r="N42" s="5">
        <v>20249</v>
      </c>
    </row>
    <row r="43" spans="1:14">
      <c r="A43" s="5">
        <v>1388</v>
      </c>
      <c r="B43" s="5">
        <v>4</v>
      </c>
      <c r="C43" s="5" t="s">
        <v>234</v>
      </c>
      <c r="D43" s="5" t="s">
        <v>235</v>
      </c>
      <c r="E43" s="5">
        <v>13495598</v>
      </c>
      <c r="F43" s="5">
        <v>13129797</v>
      </c>
      <c r="G43" s="5">
        <v>29276</v>
      </c>
      <c r="H43" s="5">
        <v>9119</v>
      </c>
      <c r="I43" s="5">
        <v>0</v>
      </c>
      <c r="J43" s="5">
        <v>882</v>
      </c>
      <c r="K43" s="5">
        <v>-25970</v>
      </c>
      <c r="L43" s="5">
        <v>55558</v>
      </c>
      <c r="M43" s="5">
        <v>284846</v>
      </c>
      <c r="N43" s="5">
        <v>12091</v>
      </c>
    </row>
    <row r="44" spans="1:14">
      <c r="A44" s="5">
        <v>1388</v>
      </c>
      <c r="B44" s="5">
        <v>4</v>
      </c>
      <c r="C44" s="5" t="s">
        <v>236</v>
      </c>
      <c r="D44" s="5" t="s">
        <v>237</v>
      </c>
      <c r="E44" s="5">
        <v>1274546</v>
      </c>
      <c r="F44" s="5">
        <v>1269825</v>
      </c>
      <c r="G44" s="5">
        <v>3748</v>
      </c>
      <c r="H44" s="5">
        <v>1022</v>
      </c>
      <c r="I44" s="5">
        <v>0</v>
      </c>
      <c r="J44" s="5">
        <v>25</v>
      </c>
      <c r="K44" s="5">
        <v>-5567</v>
      </c>
      <c r="L44" s="5">
        <v>1320</v>
      </c>
      <c r="M44" s="5">
        <v>0</v>
      </c>
      <c r="N44" s="5">
        <v>4173</v>
      </c>
    </row>
    <row r="45" spans="1:14">
      <c r="A45" s="5">
        <v>1388</v>
      </c>
      <c r="B45" s="5">
        <v>4</v>
      </c>
      <c r="C45" s="5" t="s">
        <v>238</v>
      </c>
      <c r="D45" s="5" t="s">
        <v>239</v>
      </c>
      <c r="E45" s="5">
        <v>865915</v>
      </c>
      <c r="F45" s="5">
        <v>795930</v>
      </c>
      <c r="G45" s="5">
        <v>266</v>
      </c>
      <c r="H45" s="5">
        <v>2350</v>
      </c>
      <c r="I45" s="5">
        <v>0</v>
      </c>
      <c r="J45" s="5">
        <v>389</v>
      </c>
      <c r="K45" s="5">
        <v>-497</v>
      </c>
      <c r="L45" s="5">
        <v>12190</v>
      </c>
      <c r="M45" s="5">
        <v>51811</v>
      </c>
      <c r="N45" s="5">
        <v>3476</v>
      </c>
    </row>
    <row r="46" spans="1:14">
      <c r="A46" s="5">
        <v>1388</v>
      </c>
      <c r="B46" s="5">
        <v>2</v>
      </c>
      <c r="C46" s="5" t="s">
        <v>240</v>
      </c>
      <c r="D46" s="5" t="s">
        <v>241</v>
      </c>
      <c r="E46" s="5">
        <v>3470350</v>
      </c>
      <c r="F46" s="5">
        <v>3125808</v>
      </c>
      <c r="G46" s="5">
        <v>3189</v>
      </c>
      <c r="H46" s="5">
        <v>10781</v>
      </c>
      <c r="I46" s="5">
        <v>0</v>
      </c>
      <c r="J46" s="5">
        <v>331</v>
      </c>
      <c r="K46" s="5">
        <v>50332</v>
      </c>
      <c r="L46" s="5">
        <v>7223</v>
      </c>
      <c r="M46" s="5">
        <v>249213</v>
      </c>
      <c r="N46" s="5">
        <v>23474</v>
      </c>
    </row>
    <row r="47" spans="1:14">
      <c r="A47" s="5">
        <v>1388</v>
      </c>
      <c r="B47" s="5">
        <v>3</v>
      </c>
      <c r="C47" s="5" t="s">
        <v>242</v>
      </c>
      <c r="D47" s="5" t="s">
        <v>243</v>
      </c>
      <c r="E47" s="5">
        <v>3130820</v>
      </c>
      <c r="F47" s="5">
        <v>2836598</v>
      </c>
      <c r="G47" s="5">
        <v>2841</v>
      </c>
      <c r="H47" s="5">
        <v>9573</v>
      </c>
      <c r="I47" s="5">
        <v>0</v>
      </c>
      <c r="J47" s="5">
        <v>310</v>
      </c>
      <c r="K47" s="5">
        <v>42747</v>
      </c>
      <c r="L47" s="5">
        <v>6528</v>
      </c>
      <c r="M47" s="5">
        <v>208748</v>
      </c>
      <c r="N47" s="5">
        <v>23474</v>
      </c>
    </row>
    <row r="48" spans="1:14">
      <c r="A48" s="5">
        <v>1388</v>
      </c>
      <c r="B48" s="5">
        <v>4</v>
      </c>
      <c r="C48" s="5" t="s">
        <v>244</v>
      </c>
      <c r="D48" s="5" t="s">
        <v>243</v>
      </c>
      <c r="E48" s="5">
        <v>3130820</v>
      </c>
      <c r="F48" s="5">
        <v>2836598</v>
      </c>
      <c r="G48" s="5">
        <v>2841</v>
      </c>
      <c r="H48" s="5">
        <v>9573</v>
      </c>
      <c r="I48" s="5">
        <v>0</v>
      </c>
      <c r="J48" s="5">
        <v>310</v>
      </c>
      <c r="K48" s="5">
        <v>42747</v>
      </c>
      <c r="L48" s="5">
        <v>6528</v>
      </c>
      <c r="M48" s="5">
        <v>208748</v>
      </c>
      <c r="N48" s="5">
        <v>23474</v>
      </c>
    </row>
    <row r="49" spans="1:14">
      <c r="A49" s="5">
        <v>1388</v>
      </c>
      <c r="B49" s="5">
        <v>3</v>
      </c>
      <c r="C49" s="5" t="s">
        <v>245</v>
      </c>
      <c r="D49" s="5" t="s">
        <v>246</v>
      </c>
      <c r="E49" s="5">
        <v>339531</v>
      </c>
      <c r="F49" s="5">
        <v>289209</v>
      </c>
      <c r="G49" s="5">
        <v>348</v>
      </c>
      <c r="H49" s="5">
        <v>1208</v>
      </c>
      <c r="I49" s="5">
        <v>0</v>
      </c>
      <c r="J49" s="5">
        <v>20</v>
      </c>
      <c r="K49" s="5">
        <v>7585</v>
      </c>
      <c r="L49" s="5">
        <v>695</v>
      </c>
      <c r="M49" s="5">
        <v>40465</v>
      </c>
      <c r="N49" s="5">
        <v>0</v>
      </c>
    </row>
    <row r="50" spans="1:14">
      <c r="A50" s="5">
        <v>1388</v>
      </c>
      <c r="B50" s="5">
        <v>4</v>
      </c>
      <c r="C50" s="5" t="s">
        <v>247</v>
      </c>
      <c r="D50" s="5" t="s">
        <v>246</v>
      </c>
      <c r="E50" s="5">
        <v>339531</v>
      </c>
      <c r="F50" s="5">
        <v>289209</v>
      </c>
      <c r="G50" s="5">
        <v>348</v>
      </c>
      <c r="H50" s="5">
        <v>1208</v>
      </c>
      <c r="I50" s="5">
        <v>0</v>
      </c>
      <c r="J50" s="5">
        <v>20</v>
      </c>
      <c r="K50" s="5">
        <v>7585</v>
      </c>
      <c r="L50" s="5">
        <v>695</v>
      </c>
      <c r="M50" s="5">
        <v>40465</v>
      </c>
      <c r="N50" s="5">
        <v>0</v>
      </c>
    </row>
    <row r="51" spans="1:14">
      <c r="A51" s="5">
        <v>1388</v>
      </c>
      <c r="B51" s="5">
        <v>2</v>
      </c>
      <c r="C51" s="5" t="s">
        <v>248</v>
      </c>
      <c r="D51" s="5" t="s">
        <v>249</v>
      </c>
      <c r="E51" s="5">
        <v>5072197</v>
      </c>
      <c r="F51" s="5">
        <v>4944207</v>
      </c>
      <c r="G51" s="5">
        <v>4487</v>
      </c>
      <c r="H51" s="5">
        <v>11252</v>
      </c>
      <c r="I51" s="5">
        <v>0</v>
      </c>
      <c r="J51" s="5">
        <v>846</v>
      </c>
      <c r="K51" s="5">
        <v>14459</v>
      </c>
      <c r="L51" s="5">
        <v>9568</v>
      </c>
      <c r="M51" s="5">
        <v>50833</v>
      </c>
      <c r="N51" s="5">
        <v>36545</v>
      </c>
    </row>
    <row r="52" spans="1:14">
      <c r="A52" s="5">
        <v>1388</v>
      </c>
      <c r="B52" s="5">
        <v>3</v>
      </c>
      <c r="C52" s="5" t="s">
        <v>250</v>
      </c>
      <c r="D52" s="5" t="s">
        <v>251</v>
      </c>
      <c r="E52" s="5">
        <v>3359659</v>
      </c>
      <c r="F52" s="5">
        <v>3272101</v>
      </c>
      <c r="G52" s="5">
        <v>1569</v>
      </c>
      <c r="H52" s="5">
        <v>10145</v>
      </c>
      <c r="I52" s="5">
        <v>0</v>
      </c>
      <c r="J52" s="5">
        <v>829</v>
      </c>
      <c r="K52" s="5">
        <v>10297</v>
      </c>
      <c r="L52" s="5">
        <v>7198</v>
      </c>
      <c r="M52" s="5">
        <v>29159</v>
      </c>
      <c r="N52" s="5">
        <v>28362</v>
      </c>
    </row>
    <row r="53" spans="1:14">
      <c r="A53" s="5">
        <v>1388</v>
      </c>
      <c r="B53" s="5">
        <v>4</v>
      </c>
      <c r="C53" s="5" t="s">
        <v>252</v>
      </c>
      <c r="D53" s="5" t="s">
        <v>253</v>
      </c>
      <c r="E53" s="5">
        <v>2955675</v>
      </c>
      <c r="F53" s="5">
        <v>2885437</v>
      </c>
      <c r="G53" s="5">
        <v>1433</v>
      </c>
      <c r="H53" s="5">
        <v>5584</v>
      </c>
      <c r="I53" s="5">
        <v>0</v>
      </c>
      <c r="J53" s="5">
        <v>295</v>
      </c>
      <c r="K53" s="5">
        <v>14357</v>
      </c>
      <c r="L53" s="5">
        <v>3525</v>
      </c>
      <c r="M53" s="5">
        <v>19439</v>
      </c>
      <c r="N53" s="5">
        <v>25605</v>
      </c>
    </row>
    <row r="54" spans="1:14">
      <c r="A54" s="5">
        <v>1388</v>
      </c>
      <c r="B54" s="5">
        <v>4</v>
      </c>
      <c r="C54" s="5" t="s">
        <v>254</v>
      </c>
      <c r="D54" s="5" t="s">
        <v>255</v>
      </c>
      <c r="E54" s="5">
        <v>403984</v>
      </c>
      <c r="F54" s="5">
        <v>386664</v>
      </c>
      <c r="G54" s="5">
        <v>136</v>
      </c>
      <c r="H54" s="5">
        <v>4561</v>
      </c>
      <c r="I54" s="5">
        <v>0</v>
      </c>
      <c r="J54" s="5">
        <v>533</v>
      </c>
      <c r="K54" s="5">
        <v>-4060</v>
      </c>
      <c r="L54" s="5">
        <v>3673</v>
      </c>
      <c r="M54" s="5">
        <v>9720</v>
      </c>
      <c r="N54" s="5">
        <v>2757</v>
      </c>
    </row>
    <row r="55" spans="1:14">
      <c r="A55" s="5">
        <v>1388</v>
      </c>
      <c r="B55" s="5">
        <v>3</v>
      </c>
      <c r="C55" s="5" t="s">
        <v>256</v>
      </c>
      <c r="D55" s="5" t="s">
        <v>257</v>
      </c>
      <c r="E55" s="5">
        <v>1712538</v>
      </c>
      <c r="F55" s="5">
        <v>1672106</v>
      </c>
      <c r="G55" s="5">
        <v>2919</v>
      </c>
      <c r="H55" s="5">
        <v>1107</v>
      </c>
      <c r="I55" s="5">
        <v>0</v>
      </c>
      <c r="J55" s="5">
        <v>17</v>
      </c>
      <c r="K55" s="5">
        <v>4162</v>
      </c>
      <c r="L55" s="5">
        <v>2370</v>
      </c>
      <c r="M55" s="5">
        <v>21674</v>
      </c>
      <c r="N55" s="5">
        <v>8183</v>
      </c>
    </row>
    <row r="56" spans="1:14">
      <c r="A56" s="5">
        <v>1388</v>
      </c>
      <c r="B56" s="5">
        <v>4</v>
      </c>
      <c r="C56" s="5" t="s">
        <v>258</v>
      </c>
      <c r="D56" s="5" t="s">
        <v>257</v>
      </c>
      <c r="E56" s="5">
        <v>1712538</v>
      </c>
      <c r="F56" s="5">
        <v>1672106</v>
      </c>
      <c r="G56" s="5">
        <v>2919</v>
      </c>
      <c r="H56" s="5">
        <v>1107</v>
      </c>
      <c r="I56" s="5">
        <v>0</v>
      </c>
      <c r="J56" s="5">
        <v>17</v>
      </c>
      <c r="K56" s="5">
        <v>4162</v>
      </c>
      <c r="L56" s="5">
        <v>2370</v>
      </c>
      <c r="M56" s="5">
        <v>21674</v>
      </c>
      <c r="N56" s="5">
        <v>8183</v>
      </c>
    </row>
    <row r="57" spans="1:14">
      <c r="A57" s="5">
        <v>1388</v>
      </c>
      <c r="B57" s="5">
        <v>2</v>
      </c>
      <c r="C57" s="5" t="s">
        <v>259</v>
      </c>
      <c r="D57" s="5" t="s">
        <v>260</v>
      </c>
      <c r="E57" s="5">
        <v>6794040</v>
      </c>
      <c r="F57" s="5">
        <v>6549360</v>
      </c>
      <c r="G57" s="5">
        <v>12522</v>
      </c>
      <c r="H57" s="5">
        <v>24031</v>
      </c>
      <c r="I57" s="5">
        <v>0</v>
      </c>
      <c r="J57" s="5">
        <v>698</v>
      </c>
      <c r="K57" s="5">
        <v>63776</v>
      </c>
      <c r="L57" s="5">
        <v>36496</v>
      </c>
      <c r="M57" s="5">
        <v>96028</v>
      </c>
      <c r="N57" s="5">
        <v>11129</v>
      </c>
    </row>
    <row r="58" spans="1:14">
      <c r="A58" s="5">
        <v>1388</v>
      </c>
      <c r="B58" s="5">
        <v>3</v>
      </c>
      <c r="C58" s="5" t="s">
        <v>261</v>
      </c>
      <c r="D58" s="5" t="s">
        <v>262</v>
      </c>
      <c r="E58" s="5">
        <v>758110</v>
      </c>
      <c r="F58" s="5">
        <v>713127</v>
      </c>
      <c r="G58" s="5">
        <v>2585</v>
      </c>
      <c r="H58" s="5">
        <v>4584</v>
      </c>
      <c r="I58" s="5">
        <v>0</v>
      </c>
      <c r="J58" s="5">
        <v>55</v>
      </c>
      <c r="K58" s="5">
        <v>82</v>
      </c>
      <c r="L58" s="5">
        <v>3860</v>
      </c>
      <c r="M58" s="5">
        <v>30239</v>
      </c>
      <c r="N58" s="5">
        <v>3578</v>
      </c>
    </row>
    <row r="59" spans="1:14">
      <c r="A59" s="5">
        <v>1388</v>
      </c>
      <c r="B59" s="5">
        <v>4</v>
      </c>
      <c r="C59" s="5" t="s">
        <v>263</v>
      </c>
      <c r="D59" s="5" t="s">
        <v>262</v>
      </c>
      <c r="E59" s="5">
        <v>758110</v>
      </c>
      <c r="F59" s="5">
        <v>713127</v>
      </c>
      <c r="G59" s="5">
        <v>2585</v>
      </c>
      <c r="H59" s="5">
        <v>4584</v>
      </c>
      <c r="I59" s="5">
        <v>0</v>
      </c>
      <c r="J59" s="5">
        <v>55</v>
      </c>
      <c r="K59" s="5">
        <v>82</v>
      </c>
      <c r="L59" s="5">
        <v>3860</v>
      </c>
      <c r="M59" s="5">
        <v>30239</v>
      </c>
      <c r="N59" s="5">
        <v>3578</v>
      </c>
    </row>
    <row r="60" spans="1:14">
      <c r="A60" s="5">
        <v>1388</v>
      </c>
      <c r="B60" s="5">
        <v>3</v>
      </c>
      <c r="C60" s="5" t="s">
        <v>264</v>
      </c>
      <c r="D60" s="5" t="s">
        <v>265</v>
      </c>
      <c r="E60" s="5">
        <v>6035930</v>
      </c>
      <c r="F60" s="5">
        <v>5836233</v>
      </c>
      <c r="G60" s="5">
        <v>9937</v>
      </c>
      <c r="H60" s="5">
        <v>19447</v>
      </c>
      <c r="I60" s="5">
        <v>0</v>
      </c>
      <c r="J60" s="5">
        <v>642</v>
      </c>
      <c r="K60" s="5">
        <v>63694</v>
      </c>
      <c r="L60" s="5">
        <v>32636</v>
      </c>
      <c r="M60" s="5">
        <v>65790</v>
      </c>
      <c r="N60" s="5">
        <v>7551</v>
      </c>
    </row>
    <row r="61" spans="1:14">
      <c r="A61" s="5">
        <v>1388</v>
      </c>
      <c r="B61" s="5">
        <v>4</v>
      </c>
      <c r="C61" s="5" t="s">
        <v>266</v>
      </c>
      <c r="D61" s="5" t="s">
        <v>267</v>
      </c>
      <c r="E61" s="5">
        <v>3832861</v>
      </c>
      <c r="F61" s="5">
        <v>3704755</v>
      </c>
      <c r="G61" s="5">
        <v>2279</v>
      </c>
      <c r="H61" s="5">
        <v>14823</v>
      </c>
      <c r="I61" s="5">
        <v>0</v>
      </c>
      <c r="J61" s="5">
        <v>87</v>
      </c>
      <c r="K61" s="5">
        <v>21068</v>
      </c>
      <c r="L61" s="5">
        <v>26787</v>
      </c>
      <c r="M61" s="5">
        <v>56679</v>
      </c>
      <c r="N61" s="5">
        <v>6383</v>
      </c>
    </row>
    <row r="62" spans="1:14">
      <c r="A62" s="5">
        <v>1388</v>
      </c>
      <c r="B62" s="5">
        <v>4</v>
      </c>
      <c r="C62" s="5" t="s">
        <v>268</v>
      </c>
      <c r="D62" s="5" t="s">
        <v>269</v>
      </c>
      <c r="E62" s="5">
        <v>1263903</v>
      </c>
      <c r="F62" s="5">
        <v>1242166</v>
      </c>
      <c r="G62" s="5">
        <v>2507</v>
      </c>
      <c r="H62" s="5">
        <v>2674</v>
      </c>
      <c r="I62" s="5">
        <v>0</v>
      </c>
      <c r="J62" s="5">
        <v>543</v>
      </c>
      <c r="K62" s="5">
        <v>4912</v>
      </c>
      <c r="L62" s="5">
        <v>2606</v>
      </c>
      <c r="M62" s="5">
        <v>7714</v>
      </c>
      <c r="N62" s="5">
        <v>782</v>
      </c>
    </row>
    <row r="63" spans="1:14">
      <c r="A63" s="5">
        <v>1388</v>
      </c>
      <c r="B63" s="5">
        <v>4</v>
      </c>
      <c r="C63" s="5" t="s">
        <v>270</v>
      </c>
      <c r="D63" s="5" t="s">
        <v>271</v>
      </c>
      <c r="E63" s="5">
        <v>744476</v>
      </c>
      <c r="F63" s="5">
        <v>697434</v>
      </c>
      <c r="G63" s="5">
        <v>4579</v>
      </c>
      <c r="H63" s="5">
        <v>1949</v>
      </c>
      <c r="I63" s="5">
        <v>0</v>
      </c>
      <c r="J63" s="5">
        <v>11</v>
      </c>
      <c r="K63" s="5">
        <v>37714</v>
      </c>
      <c r="L63" s="5">
        <v>2376</v>
      </c>
      <c r="M63" s="5">
        <v>117</v>
      </c>
      <c r="N63" s="5">
        <v>296</v>
      </c>
    </row>
    <row r="64" spans="1:14">
      <c r="A64" s="5">
        <v>1388</v>
      </c>
      <c r="B64" s="5">
        <v>4</v>
      </c>
      <c r="C64" s="5" t="s">
        <v>272</v>
      </c>
      <c r="D64" s="5" t="s">
        <v>273</v>
      </c>
      <c r="E64" s="5">
        <v>194690</v>
      </c>
      <c r="F64" s="5">
        <v>191878</v>
      </c>
      <c r="G64" s="5">
        <v>573</v>
      </c>
      <c r="H64" s="5">
        <v>0</v>
      </c>
      <c r="I64" s="5">
        <v>0</v>
      </c>
      <c r="J64" s="5">
        <v>2</v>
      </c>
      <c r="K64" s="5">
        <v>0</v>
      </c>
      <c r="L64" s="5">
        <v>867</v>
      </c>
      <c r="M64" s="5">
        <v>1280</v>
      </c>
      <c r="N64" s="5">
        <v>90</v>
      </c>
    </row>
    <row r="65" spans="1:14">
      <c r="A65" s="5">
        <v>1388</v>
      </c>
      <c r="B65" s="5">
        <v>2</v>
      </c>
      <c r="C65" s="5" t="s">
        <v>274</v>
      </c>
      <c r="D65" s="5" t="s">
        <v>275</v>
      </c>
      <c r="E65" s="5">
        <v>15195270</v>
      </c>
      <c r="F65" s="5">
        <v>14634898</v>
      </c>
      <c r="G65" s="5">
        <v>57525</v>
      </c>
      <c r="H65" s="5">
        <v>34260</v>
      </c>
      <c r="I65" s="5">
        <v>0</v>
      </c>
      <c r="J65" s="5">
        <v>27136</v>
      </c>
      <c r="K65" s="5">
        <v>30694</v>
      </c>
      <c r="L65" s="5">
        <v>95276</v>
      </c>
      <c r="M65" s="5">
        <v>291279</v>
      </c>
      <c r="N65" s="5">
        <v>24202</v>
      </c>
    </row>
    <row r="66" spans="1:14">
      <c r="A66" s="5">
        <v>1388</v>
      </c>
      <c r="B66" s="5">
        <v>3</v>
      </c>
      <c r="C66" s="5" t="s">
        <v>276</v>
      </c>
      <c r="D66" s="5" t="s">
        <v>275</v>
      </c>
      <c r="E66" s="5">
        <v>15195270</v>
      </c>
      <c r="F66" s="5">
        <v>14634898</v>
      </c>
      <c r="G66" s="5">
        <v>57525</v>
      </c>
      <c r="H66" s="5">
        <v>34260</v>
      </c>
      <c r="I66" s="5">
        <v>0</v>
      </c>
      <c r="J66" s="5">
        <v>27136</v>
      </c>
      <c r="K66" s="5">
        <v>30694</v>
      </c>
      <c r="L66" s="5">
        <v>95276</v>
      </c>
      <c r="M66" s="5">
        <v>291279</v>
      </c>
      <c r="N66" s="5">
        <v>24202</v>
      </c>
    </row>
    <row r="67" spans="1:14">
      <c r="A67" s="5">
        <v>1388</v>
      </c>
      <c r="B67" s="5">
        <v>4</v>
      </c>
      <c r="C67" s="5" t="s">
        <v>277</v>
      </c>
      <c r="D67" s="5" t="s">
        <v>278</v>
      </c>
      <c r="E67" s="5">
        <v>6354894</v>
      </c>
      <c r="F67" s="5">
        <v>6146152</v>
      </c>
      <c r="G67" s="5">
        <v>14533</v>
      </c>
      <c r="H67" s="5">
        <v>19491</v>
      </c>
      <c r="I67" s="5">
        <v>0</v>
      </c>
      <c r="J67" s="5">
        <v>26122</v>
      </c>
      <c r="K67" s="5">
        <v>25037</v>
      </c>
      <c r="L67" s="5">
        <v>59832</v>
      </c>
      <c r="M67" s="5">
        <v>53352</v>
      </c>
      <c r="N67" s="5">
        <v>10376</v>
      </c>
    </row>
    <row r="68" spans="1:14">
      <c r="A68" s="5">
        <v>1388</v>
      </c>
      <c r="B68" s="5">
        <v>4</v>
      </c>
      <c r="C68" s="5" t="s">
        <v>279</v>
      </c>
      <c r="D68" s="5" t="s">
        <v>280</v>
      </c>
      <c r="E68" s="5">
        <v>4436856</v>
      </c>
      <c r="F68" s="5">
        <v>4191998</v>
      </c>
      <c r="G68" s="5">
        <v>22277</v>
      </c>
      <c r="H68" s="5">
        <v>9084</v>
      </c>
      <c r="I68" s="5">
        <v>0</v>
      </c>
      <c r="J68" s="5">
        <v>351</v>
      </c>
      <c r="K68" s="5">
        <v>3440</v>
      </c>
      <c r="L68" s="5">
        <v>10828</v>
      </c>
      <c r="M68" s="5">
        <v>196613</v>
      </c>
      <c r="N68" s="5">
        <v>2264</v>
      </c>
    </row>
    <row r="69" spans="1:14">
      <c r="A69" s="5">
        <v>1388</v>
      </c>
      <c r="B69" s="5">
        <v>4</v>
      </c>
      <c r="C69" s="5" t="s">
        <v>281</v>
      </c>
      <c r="D69" s="5" t="s">
        <v>282</v>
      </c>
      <c r="E69" s="5">
        <v>4403519</v>
      </c>
      <c r="F69" s="5">
        <v>4296748</v>
      </c>
      <c r="G69" s="5">
        <v>20715</v>
      </c>
      <c r="H69" s="5">
        <v>5684</v>
      </c>
      <c r="I69" s="5">
        <v>0</v>
      </c>
      <c r="J69" s="5">
        <v>663</v>
      </c>
      <c r="K69" s="5">
        <v>2216</v>
      </c>
      <c r="L69" s="5">
        <v>24616</v>
      </c>
      <c r="M69" s="5">
        <v>41314</v>
      </c>
      <c r="N69" s="5">
        <v>11563</v>
      </c>
    </row>
    <row r="70" spans="1:14">
      <c r="A70" s="5">
        <v>1388</v>
      </c>
      <c r="B70" s="5">
        <v>2</v>
      </c>
      <c r="C70" s="5" t="s">
        <v>283</v>
      </c>
      <c r="D70" s="5" t="s">
        <v>284</v>
      </c>
      <c r="E70" s="5">
        <v>6133402</v>
      </c>
      <c r="F70" s="5">
        <v>5006451</v>
      </c>
      <c r="G70" s="5">
        <v>23790</v>
      </c>
      <c r="H70" s="5">
        <v>13175</v>
      </c>
      <c r="I70" s="5">
        <v>0</v>
      </c>
      <c r="J70" s="5">
        <v>1575</v>
      </c>
      <c r="K70" s="5">
        <v>-12464</v>
      </c>
      <c r="L70" s="5">
        <v>7097</v>
      </c>
      <c r="M70" s="5">
        <v>1079214</v>
      </c>
      <c r="N70" s="5">
        <v>14564</v>
      </c>
    </row>
    <row r="71" spans="1:14">
      <c r="A71" s="5">
        <v>1388</v>
      </c>
      <c r="B71" s="5">
        <v>7</v>
      </c>
      <c r="C71" s="5" t="s">
        <v>285</v>
      </c>
      <c r="D71" s="5" t="s">
        <v>286</v>
      </c>
      <c r="E71" s="5">
        <v>6133402</v>
      </c>
      <c r="F71" s="5">
        <v>5006451</v>
      </c>
      <c r="G71" s="5">
        <v>23790</v>
      </c>
      <c r="H71" s="5">
        <v>13175</v>
      </c>
      <c r="I71" s="5">
        <v>0</v>
      </c>
      <c r="J71" s="5">
        <v>1575</v>
      </c>
      <c r="K71" s="5">
        <v>-12464</v>
      </c>
      <c r="L71" s="5">
        <v>7097</v>
      </c>
      <c r="M71" s="5">
        <v>1079214</v>
      </c>
      <c r="N71" s="5">
        <v>14564</v>
      </c>
    </row>
    <row r="72" spans="1:14">
      <c r="A72" s="5">
        <v>1388</v>
      </c>
      <c r="B72" s="5">
        <v>4</v>
      </c>
      <c r="C72" s="5" t="s">
        <v>287</v>
      </c>
      <c r="D72" s="5" t="s">
        <v>288</v>
      </c>
      <c r="E72" s="5">
        <v>4957731</v>
      </c>
      <c r="F72" s="5">
        <v>3938023</v>
      </c>
      <c r="G72" s="5">
        <v>23592</v>
      </c>
      <c r="H72" s="5">
        <v>10569</v>
      </c>
      <c r="I72" s="5">
        <v>0</v>
      </c>
      <c r="J72" s="5">
        <v>1095</v>
      </c>
      <c r="K72" s="5">
        <v>-12087</v>
      </c>
      <c r="L72" s="5">
        <v>6365</v>
      </c>
      <c r="M72" s="5">
        <v>979982</v>
      </c>
      <c r="N72" s="5">
        <v>10192</v>
      </c>
    </row>
    <row r="73" spans="1:14">
      <c r="A73" s="5">
        <v>1388</v>
      </c>
      <c r="B73" s="5">
        <v>9</v>
      </c>
      <c r="C73" s="5" t="s">
        <v>289</v>
      </c>
      <c r="D73" s="5" t="s">
        <v>290</v>
      </c>
      <c r="E73" s="5">
        <v>1175671</v>
      </c>
      <c r="F73" s="5">
        <v>1068428</v>
      </c>
      <c r="G73" s="5">
        <v>197</v>
      </c>
      <c r="H73" s="5">
        <v>2606</v>
      </c>
      <c r="I73" s="5">
        <v>0</v>
      </c>
      <c r="J73" s="5">
        <v>480</v>
      </c>
      <c r="K73" s="5">
        <v>-377</v>
      </c>
      <c r="L73" s="5">
        <v>732</v>
      </c>
      <c r="M73" s="5">
        <v>99233</v>
      </c>
      <c r="N73" s="5">
        <v>4372</v>
      </c>
    </row>
    <row r="74" spans="1:14">
      <c r="A74" s="5">
        <v>1388</v>
      </c>
      <c r="B74" s="5">
        <v>2</v>
      </c>
      <c r="C74" s="5" t="s">
        <v>291</v>
      </c>
      <c r="D74" s="5" t="s">
        <v>292</v>
      </c>
      <c r="E74" s="5">
        <v>487094051</v>
      </c>
      <c r="F74" s="5">
        <v>485694559</v>
      </c>
      <c r="G74" s="5">
        <v>11413</v>
      </c>
      <c r="H74" s="5">
        <v>73930</v>
      </c>
      <c r="I74" s="5">
        <v>1</v>
      </c>
      <c r="J74" s="5">
        <v>2958</v>
      </c>
      <c r="K74" s="5">
        <v>804916</v>
      </c>
      <c r="L74" s="5">
        <v>449097</v>
      </c>
      <c r="M74" s="5">
        <v>49679</v>
      </c>
      <c r="N74" s="5">
        <v>7496</v>
      </c>
    </row>
    <row r="75" spans="1:14">
      <c r="A75" s="5">
        <v>1388</v>
      </c>
      <c r="B75" s="5">
        <v>3</v>
      </c>
      <c r="C75" s="5" t="s">
        <v>293</v>
      </c>
      <c r="D75" s="5" t="s">
        <v>294</v>
      </c>
      <c r="E75" s="5">
        <v>2149655</v>
      </c>
      <c r="F75" s="5">
        <v>2113212</v>
      </c>
      <c r="G75" s="5">
        <v>0</v>
      </c>
      <c r="H75" s="5">
        <v>1354</v>
      </c>
      <c r="I75" s="5">
        <v>0</v>
      </c>
      <c r="J75" s="5">
        <v>16</v>
      </c>
      <c r="K75" s="5">
        <v>23476</v>
      </c>
      <c r="L75" s="5">
        <v>5323</v>
      </c>
      <c r="M75" s="5">
        <v>6274</v>
      </c>
      <c r="N75" s="5">
        <v>0</v>
      </c>
    </row>
    <row r="76" spans="1:14">
      <c r="A76" s="5">
        <v>1388</v>
      </c>
      <c r="B76" s="5">
        <v>4</v>
      </c>
      <c r="C76" s="5" t="s">
        <v>295</v>
      </c>
      <c r="D76" s="5" t="s">
        <v>296</v>
      </c>
      <c r="E76" s="5">
        <v>2149655</v>
      </c>
      <c r="F76" s="5">
        <v>2113212</v>
      </c>
      <c r="G76" s="5">
        <v>0</v>
      </c>
      <c r="H76" s="5">
        <v>1354</v>
      </c>
      <c r="I76" s="5">
        <v>0</v>
      </c>
      <c r="J76" s="5">
        <v>16</v>
      </c>
      <c r="K76" s="5">
        <v>23476</v>
      </c>
      <c r="L76" s="5">
        <v>5323</v>
      </c>
      <c r="M76" s="5">
        <v>6274</v>
      </c>
      <c r="N76" s="5">
        <v>0</v>
      </c>
    </row>
    <row r="77" spans="1:14">
      <c r="A77" s="5">
        <v>1388</v>
      </c>
      <c r="B77" s="5">
        <v>3</v>
      </c>
      <c r="C77" s="5" t="s">
        <v>297</v>
      </c>
      <c r="D77" s="5" t="s">
        <v>298</v>
      </c>
      <c r="E77" s="5">
        <v>484944396</v>
      </c>
      <c r="F77" s="5">
        <v>483581348</v>
      </c>
      <c r="G77" s="5">
        <v>11413</v>
      </c>
      <c r="H77" s="5">
        <v>72576</v>
      </c>
      <c r="I77" s="5">
        <v>1</v>
      </c>
      <c r="J77" s="5">
        <v>2942</v>
      </c>
      <c r="K77" s="5">
        <v>781440</v>
      </c>
      <c r="L77" s="5">
        <v>443774</v>
      </c>
      <c r="M77" s="5">
        <v>43405</v>
      </c>
      <c r="N77" s="5">
        <v>7496</v>
      </c>
    </row>
    <row r="78" spans="1:14">
      <c r="A78" s="5">
        <v>1388</v>
      </c>
      <c r="B78" s="5">
        <v>4</v>
      </c>
      <c r="C78" s="5" t="s">
        <v>299</v>
      </c>
      <c r="D78" s="5" t="s">
        <v>298</v>
      </c>
      <c r="E78" s="5">
        <v>484944396</v>
      </c>
      <c r="F78" s="5">
        <v>483581348</v>
      </c>
      <c r="G78" s="5">
        <v>11413</v>
      </c>
      <c r="H78" s="5">
        <v>72576</v>
      </c>
      <c r="I78" s="5">
        <v>1</v>
      </c>
      <c r="J78" s="5">
        <v>2942</v>
      </c>
      <c r="K78" s="5">
        <v>781440</v>
      </c>
      <c r="L78" s="5">
        <v>443774</v>
      </c>
      <c r="M78" s="5">
        <v>43405</v>
      </c>
      <c r="N78" s="5">
        <v>7496</v>
      </c>
    </row>
    <row r="79" spans="1:14">
      <c r="A79" s="5">
        <v>1388</v>
      </c>
      <c r="B79" s="5">
        <v>2</v>
      </c>
      <c r="C79" s="5" t="s">
        <v>300</v>
      </c>
      <c r="D79" s="5" t="s">
        <v>301</v>
      </c>
      <c r="E79" s="5">
        <v>244966176</v>
      </c>
      <c r="F79" s="5">
        <v>239655369</v>
      </c>
      <c r="G79" s="5">
        <v>397065</v>
      </c>
      <c r="H79" s="5">
        <v>463912</v>
      </c>
      <c r="I79" s="5">
        <v>1388825</v>
      </c>
      <c r="J79" s="5">
        <v>28436</v>
      </c>
      <c r="K79" s="5">
        <v>826440</v>
      </c>
      <c r="L79" s="5">
        <v>1101791</v>
      </c>
      <c r="M79" s="5">
        <v>941279</v>
      </c>
      <c r="N79" s="5">
        <v>163060</v>
      </c>
    </row>
    <row r="80" spans="1:14">
      <c r="A80" s="5">
        <v>1388</v>
      </c>
      <c r="B80" s="5">
        <v>3</v>
      </c>
      <c r="C80" s="5" t="s">
        <v>302</v>
      </c>
      <c r="D80" s="5" t="s">
        <v>303</v>
      </c>
      <c r="E80" s="5">
        <v>206400496</v>
      </c>
      <c r="F80" s="5">
        <v>202814448</v>
      </c>
      <c r="G80" s="5">
        <v>293818</v>
      </c>
      <c r="H80" s="5">
        <v>393254</v>
      </c>
      <c r="I80" s="5">
        <v>529551</v>
      </c>
      <c r="J80" s="5">
        <v>15240</v>
      </c>
      <c r="K80" s="5">
        <v>763257</v>
      </c>
      <c r="L80" s="5">
        <v>761489</v>
      </c>
      <c r="M80" s="5">
        <v>808559</v>
      </c>
      <c r="N80" s="5">
        <v>20880</v>
      </c>
    </row>
    <row r="81" spans="1:14">
      <c r="A81" s="5">
        <v>1388</v>
      </c>
      <c r="B81" s="5">
        <v>4</v>
      </c>
      <c r="C81" s="5" t="s">
        <v>304</v>
      </c>
      <c r="D81" s="5" t="s">
        <v>305</v>
      </c>
      <c r="E81" s="5">
        <v>58815038</v>
      </c>
      <c r="F81" s="5">
        <v>57986910</v>
      </c>
      <c r="G81" s="5">
        <v>4739</v>
      </c>
      <c r="H81" s="5">
        <v>85163</v>
      </c>
      <c r="I81" s="5">
        <v>529547</v>
      </c>
      <c r="J81" s="5">
        <v>8305</v>
      </c>
      <c r="K81" s="5">
        <v>-227932</v>
      </c>
      <c r="L81" s="5">
        <v>85516</v>
      </c>
      <c r="M81" s="5">
        <v>330585</v>
      </c>
      <c r="N81" s="5">
        <v>12206</v>
      </c>
    </row>
    <row r="82" spans="1:14">
      <c r="A82" s="5">
        <v>1388</v>
      </c>
      <c r="B82" s="5">
        <v>4</v>
      </c>
      <c r="C82" s="5" t="s">
        <v>306</v>
      </c>
      <c r="D82" s="5" t="s">
        <v>307</v>
      </c>
      <c r="E82" s="5">
        <v>53011667</v>
      </c>
      <c r="F82" s="5">
        <v>51532112</v>
      </c>
      <c r="G82" s="5">
        <v>25434</v>
      </c>
      <c r="H82" s="5">
        <v>85334</v>
      </c>
      <c r="I82" s="5">
        <v>0</v>
      </c>
      <c r="J82" s="5">
        <v>5135</v>
      </c>
      <c r="K82" s="5">
        <v>1040503</v>
      </c>
      <c r="L82" s="5">
        <v>37291</v>
      </c>
      <c r="M82" s="5">
        <v>278437</v>
      </c>
      <c r="N82" s="5">
        <v>7421</v>
      </c>
    </row>
    <row r="83" spans="1:14">
      <c r="A83" s="5">
        <v>1388</v>
      </c>
      <c r="B83" s="5">
        <v>4</v>
      </c>
      <c r="C83" s="5" t="s">
        <v>308</v>
      </c>
      <c r="D83" s="5" t="s">
        <v>309</v>
      </c>
      <c r="E83" s="5">
        <v>94573791</v>
      </c>
      <c r="F83" s="5">
        <v>93295426</v>
      </c>
      <c r="G83" s="5">
        <v>263645</v>
      </c>
      <c r="H83" s="5">
        <v>222757</v>
      </c>
      <c r="I83" s="5">
        <v>4</v>
      </c>
      <c r="J83" s="5">
        <v>1801</v>
      </c>
      <c r="K83" s="5">
        <v>-49314</v>
      </c>
      <c r="L83" s="5">
        <v>638682</v>
      </c>
      <c r="M83" s="5">
        <v>199537</v>
      </c>
      <c r="N83" s="5">
        <v>1254</v>
      </c>
    </row>
    <row r="84" spans="1:14">
      <c r="A84" s="5">
        <v>1388</v>
      </c>
      <c r="B84" s="5">
        <v>3</v>
      </c>
      <c r="C84" s="5" t="s">
        <v>310</v>
      </c>
      <c r="D84" s="5" t="s">
        <v>311</v>
      </c>
      <c r="E84" s="5">
        <v>34834638</v>
      </c>
      <c r="F84" s="5">
        <v>33320881</v>
      </c>
      <c r="G84" s="5">
        <v>19394</v>
      </c>
      <c r="H84" s="5">
        <v>53346</v>
      </c>
      <c r="I84" s="5">
        <v>859106</v>
      </c>
      <c r="J84" s="5">
        <v>12759</v>
      </c>
      <c r="K84" s="5">
        <v>3825</v>
      </c>
      <c r="L84" s="5">
        <v>304555</v>
      </c>
      <c r="M84" s="5">
        <v>119077</v>
      </c>
      <c r="N84" s="5">
        <v>141695</v>
      </c>
    </row>
    <row r="85" spans="1:14">
      <c r="A85" s="5">
        <v>1388</v>
      </c>
      <c r="B85" s="5">
        <v>4</v>
      </c>
      <c r="C85" s="5" t="s">
        <v>312</v>
      </c>
      <c r="D85" s="5" t="s">
        <v>313</v>
      </c>
      <c r="E85" s="5">
        <v>2587530</v>
      </c>
      <c r="F85" s="5">
        <v>2576786</v>
      </c>
      <c r="G85" s="5">
        <v>0</v>
      </c>
      <c r="H85" s="5">
        <v>527</v>
      </c>
      <c r="I85" s="5">
        <v>0</v>
      </c>
      <c r="J85" s="5">
        <v>96</v>
      </c>
      <c r="K85" s="5">
        <v>2823</v>
      </c>
      <c r="L85" s="5">
        <v>2643</v>
      </c>
      <c r="M85" s="5">
        <v>4094</v>
      </c>
      <c r="N85" s="5">
        <v>560</v>
      </c>
    </row>
    <row r="86" spans="1:14">
      <c r="A86" s="5">
        <v>1388</v>
      </c>
      <c r="B86" s="5">
        <v>4</v>
      </c>
      <c r="C86" s="5" t="s">
        <v>314</v>
      </c>
      <c r="D86" s="5" t="s">
        <v>315</v>
      </c>
      <c r="E86" s="5">
        <v>9859211</v>
      </c>
      <c r="F86" s="5">
        <v>9737619</v>
      </c>
      <c r="G86" s="5">
        <v>5293</v>
      </c>
      <c r="H86" s="5">
        <v>18707</v>
      </c>
      <c r="I86" s="5">
        <v>0</v>
      </c>
      <c r="J86" s="5">
        <v>2760</v>
      </c>
      <c r="K86" s="5">
        <v>6813</v>
      </c>
      <c r="L86" s="5">
        <v>18398</v>
      </c>
      <c r="M86" s="5">
        <v>59548</v>
      </c>
      <c r="N86" s="5">
        <v>10072</v>
      </c>
    </row>
    <row r="87" spans="1:14">
      <c r="A87" s="5">
        <v>1388</v>
      </c>
      <c r="B87" s="5">
        <v>4</v>
      </c>
      <c r="C87" s="5" t="s">
        <v>316</v>
      </c>
      <c r="D87" s="5" t="s">
        <v>317</v>
      </c>
      <c r="E87" s="5">
        <v>16444435</v>
      </c>
      <c r="F87" s="5">
        <v>16248502</v>
      </c>
      <c r="G87" s="5">
        <v>11711</v>
      </c>
      <c r="H87" s="5">
        <v>27516</v>
      </c>
      <c r="I87" s="5">
        <v>0</v>
      </c>
      <c r="J87" s="5">
        <v>1426</v>
      </c>
      <c r="K87" s="5">
        <v>-15015</v>
      </c>
      <c r="L87" s="5">
        <v>25582</v>
      </c>
      <c r="M87" s="5">
        <v>43129</v>
      </c>
      <c r="N87" s="5">
        <v>101584</v>
      </c>
    </row>
    <row r="88" spans="1:14">
      <c r="A88" s="5">
        <v>1388</v>
      </c>
      <c r="B88" s="5">
        <v>4</v>
      </c>
      <c r="C88" s="5" t="s">
        <v>318</v>
      </c>
      <c r="D88" s="5" t="s">
        <v>319</v>
      </c>
      <c r="E88" s="5">
        <v>5943462</v>
      </c>
      <c r="F88" s="5">
        <v>4757973</v>
      </c>
      <c r="G88" s="5">
        <v>2389</v>
      </c>
      <c r="H88" s="5">
        <v>6596</v>
      </c>
      <c r="I88" s="5">
        <v>859106</v>
      </c>
      <c r="J88" s="5">
        <v>8476</v>
      </c>
      <c r="K88" s="5">
        <v>9204</v>
      </c>
      <c r="L88" s="5">
        <v>257931</v>
      </c>
      <c r="M88" s="5">
        <v>12307</v>
      </c>
      <c r="N88" s="5">
        <v>29479</v>
      </c>
    </row>
    <row r="89" spans="1:14">
      <c r="A89" s="5">
        <v>1388</v>
      </c>
      <c r="B89" s="5">
        <v>3</v>
      </c>
      <c r="C89" s="5" t="s">
        <v>320</v>
      </c>
      <c r="D89" s="5" t="s">
        <v>321</v>
      </c>
      <c r="E89" s="5">
        <v>3731043</v>
      </c>
      <c r="F89" s="5">
        <v>3520040</v>
      </c>
      <c r="G89" s="5">
        <v>83854</v>
      </c>
      <c r="H89" s="5">
        <v>17311</v>
      </c>
      <c r="I89" s="5">
        <v>168</v>
      </c>
      <c r="J89" s="5">
        <v>437</v>
      </c>
      <c r="K89" s="5">
        <v>59358</v>
      </c>
      <c r="L89" s="5">
        <v>35747</v>
      </c>
      <c r="M89" s="5">
        <v>13643</v>
      </c>
      <c r="N89" s="5">
        <v>484</v>
      </c>
    </row>
    <row r="90" spans="1:14">
      <c r="A90" s="5">
        <v>1388</v>
      </c>
      <c r="B90" s="5">
        <v>4</v>
      </c>
      <c r="C90" s="5" t="s">
        <v>322</v>
      </c>
      <c r="D90" s="5" t="s">
        <v>321</v>
      </c>
      <c r="E90" s="5">
        <v>3731043</v>
      </c>
      <c r="F90" s="5">
        <v>3520040</v>
      </c>
      <c r="G90" s="5">
        <v>83854</v>
      </c>
      <c r="H90" s="5">
        <v>17311</v>
      </c>
      <c r="I90" s="5">
        <v>168</v>
      </c>
      <c r="J90" s="5">
        <v>437</v>
      </c>
      <c r="K90" s="5">
        <v>59358</v>
      </c>
      <c r="L90" s="5">
        <v>35747</v>
      </c>
      <c r="M90" s="5">
        <v>13643</v>
      </c>
      <c r="N90" s="5">
        <v>484</v>
      </c>
    </row>
    <row r="91" spans="1:14">
      <c r="A91" s="5">
        <v>1388</v>
      </c>
      <c r="B91" s="5">
        <v>2</v>
      </c>
      <c r="C91" s="5" t="s">
        <v>323</v>
      </c>
      <c r="D91" s="5" t="s">
        <v>324</v>
      </c>
      <c r="E91" s="5">
        <v>24715824</v>
      </c>
      <c r="F91" s="5">
        <v>24241938</v>
      </c>
      <c r="G91" s="5">
        <v>21935</v>
      </c>
      <c r="H91" s="5">
        <v>76471</v>
      </c>
      <c r="I91" s="5">
        <v>6</v>
      </c>
      <c r="J91" s="5">
        <v>827</v>
      </c>
      <c r="K91" s="5">
        <v>26862</v>
      </c>
      <c r="L91" s="5">
        <v>41576</v>
      </c>
      <c r="M91" s="5">
        <v>47362</v>
      </c>
      <c r="N91" s="5">
        <v>258847</v>
      </c>
    </row>
    <row r="92" spans="1:14">
      <c r="A92" s="5">
        <v>1388</v>
      </c>
      <c r="B92" s="5">
        <v>3</v>
      </c>
      <c r="C92" s="5" t="s">
        <v>325</v>
      </c>
      <c r="D92" s="5" t="s">
        <v>324</v>
      </c>
      <c r="E92" s="5">
        <v>24715824</v>
      </c>
      <c r="F92" s="5">
        <v>24241938</v>
      </c>
      <c r="G92" s="5">
        <v>21935</v>
      </c>
      <c r="H92" s="5">
        <v>76471</v>
      </c>
      <c r="I92" s="5">
        <v>6</v>
      </c>
      <c r="J92" s="5">
        <v>827</v>
      </c>
      <c r="K92" s="5">
        <v>26862</v>
      </c>
      <c r="L92" s="5">
        <v>41576</v>
      </c>
      <c r="M92" s="5">
        <v>47362</v>
      </c>
      <c r="N92" s="5">
        <v>258847</v>
      </c>
    </row>
    <row r="93" spans="1:14">
      <c r="A93" s="5">
        <v>1388</v>
      </c>
      <c r="B93" s="5">
        <v>4</v>
      </c>
      <c r="C93" s="5" t="s">
        <v>326</v>
      </c>
      <c r="D93" s="5" t="s">
        <v>324</v>
      </c>
      <c r="E93" s="5">
        <v>24715824</v>
      </c>
      <c r="F93" s="5">
        <v>24241938</v>
      </c>
      <c r="G93" s="5">
        <v>21935</v>
      </c>
      <c r="H93" s="5">
        <v>76471</v>
      </c>
      <c r="I93" s="5">
        <v>6</v>
      </c>
      <c r="J93" s="5">
        <v>827</v>
      </c>
      <c r="K93" s="5">
        <v>26862</v>
      </c>
      <c r="L93" s="5">
        <v>41576</v>
      </c>
      <c r="M93" s="5">
        <v>47362</v>
      </c>
      <c r="N93" s="5">
        <v>258847</v>
      </c>
    </row>
    <row r="94" spans="1:14">
      <c r="A94" s="5">
        <v>1388</v>
      </c>
      <c r="B94" s="5">
        <v>2</v>
      </c>
      <c r="C94" s="5" t="s">
        <v>327</v>
      </c>
      <c r="D94" s="5" t="s">
        <v>328</v>
      </c>
      <c r="E94" s="5">
        <v>44946688</v>
      </c>
      <c r="F94" s="5">
        <v>43985755</v>
      </c>
      <c r="G94" s="5">
        <v>142486</v>
      </c>
      <c r="H94" s="5">
        <v>103912</v>
      </c>
      <c r="I94" s="5">
        <v>2</v>
      </c>
      <c r="J94" s="5">
        <v>5519</v>
      </c>
      <c r="K94" s="5">
        <v>145161</v>
      </c>
      <c r="L94" s="5">
        <v>184025</v>
      </c>
      <c r="M94" s="5">
        <v>264417</v>
      </c>
      <c r="N94" s="5">
        <v>115411</v>
      </c>
    </row>
    <row r="95" spans="1:14">
      <c r="A95" s="5">
        <v>1388</v>
      </c>
      <c r="B95" s="5">
        <v>3</v>
      </c>
      <c r="C95" s="5" t="s">
        <v>329</v>
      </c>
      <c r="D95" s="5" t="s">
        <v>330</v>
      </c>
      <c r="E95" s="5">
        <v>13723561</v>
      </c>
      <c r="F95" s="5">
        <v>13491558</v>
      </c>
      <c r="G95" s="5">
        <v>27716</v>
      </c>
      <c r="H95" s="5">
        <v>55594</v>
      </c>
      <c r="I95" s="5">
        <v>0</v>
      </c>
      <c r="J95" s="5">
        <v>534</v>
      </c>
      <c r="K95" s="5">
        <v>1160</v>
      </c>
      <c r="L95" s="5">
        <v>85227</v>
      </c>
      <c r="M95" s="5">
        <v>53471</v>
      </c>
      <c r="N95" s="5">
        <v>8300</v>
      </c>
    </row>
    <row r="96" spans="1:14">
      <c r="A96" s="5">
        <v>1388</v>
      </c>
      <c r="B96" s="5">
        <v>4</v>
      </c>
      <c r="C96" s="5" t="s">
        <v>331</v>
      </c>
      <c r="D96" s="5" t="s">
        <v>332</v>
      </c>
      <c r="E96" s="5">
        <v>10079402</v>
      </c>
      <c r="F96" s="5">
        <v>9914267</v>
      </c>
      <c r="G96" s="5">
        <v>23905</v>
      </c>
      <c r="H96" s="5">
        <v>50088</v>
      </c>
      <c r="I96" s="5">
        <v>0</v>
      </c>
      <c r="J96" s="5">
        <v>265</v>
      </c>
      <c r="K96" s="5">
        <v>4340</v>
      </c>
      <c r="L96" s="5">
        <v>72618</v>
      </c>
      <c r="M96" s="5">
        <v>12539</v>
      </c>
      <c r="N96" s="5">
        <v>1381</v>
      </c>
    </row>
    <row r="97" spans="1:14">
      <c r="A97" s="5">
        <v>1388</v>
      </c>
      <c r="B97" s="5">
        <v>4</v>
      </c>
      <c r="C97" s="5" t="s">
        <v>333</v>
      </c>
      <c r="D97" s="5" t="s">
        <v>334</v>
      </c>
      <c r="E97" s="5">
        <v>3644158</v>
      </c>
      <c r="F97" s="5">
        <v>3577291</v>
      </c>
      <c r="G97" s="5">
        <v>3811</v>
      </c>
      <c r="H97" s="5">
        <v>5506</v>
      </c>
      <c r="I97" s="5">
        <v>0</v>
      </c>
      <c r="J97" s="5">
        <v>269</v>
      </c>
      <c r="K97" s="5">
        <v>-3180</v>
      </c>
      <c r="L97" s="5">
        <v>12609</v>
      </c>
      <c r="M97" s="5">
        <v>40932</v>
      </c>
      <c r="N97" s="5">
        <v>6919</v>
      </c>
    </row>
    <row r="98" spans="1:14">
      <c r="A98" s="5">
        <v>1388</v>
      </c>
      <c r="B98" s="5">
        <v>3</v>
      </c>
      <c r="C98" s="5" t="s">
        <v>335</v>
      </c>
      <c r="D98" s="5" t="s">
        <v>336</v>
      </c>
      <c r="E98" s="5">
        <v>31223127</v>
      </c>
      <c r="F98" s="5">
        <v>30494197</v>
      </c>
      <c r="G98" s="5">
        <v>114770</v>
      </c>
      <c r="H98" s="5">
        <v>48319</v>
      </c>
      <c r="I98" s="5">
        <v>2</v>
      </c>
      <c r="J98" s="5">
        <v>4985</v>
      </c>
      <c r="K98" s="5">
        <v>144001</v>
      </c>
      <c r="L98" s="5">
        <v>98797</v>
      </c>
      <c r="M98" s="5">
        <v>210945</v>
      </c>
      <c r="N98" s="5">
        <v>107111</v>
      </c>
    </row>
    <row r="99" spans="1:14">
      <c r="A99" s="5">
        <v>1388</v>
      </c>
      <c r="B99" s="5">
        <v>4</v>
      </c>
      <c r="C99" s="5" t="s">
        <v>337</v>
      </c>
      <c r="D99" s="5" t="s">
        <v>336</v>
      </c>
      <c r="E99" s="5">
        <v>31223127</v>
      </c>
      <c r="F99" s="5">
        <v>30494197</v>
      </c>
      <c r="G99" s="5">
        <v>114770</v>
      </c>
      <c r="H99" s="5">
        <v>48319</v>
      </c>
      <c r="I99" s="5">
        <v>2</v>
      </c>
      <c r="J99" s="5">
        <v>4985</v>
      </c>
      <c r="K99" s="5">
        <v>144001</v>
      </c>
      <c r="L99" s="5">
        <v>98797</v>
      </c>
      <c r="M99" s="5">
        <v>210945</v>
      </c>
      <c r="N99" s="5">
        <v>107111</v>
      </c>
    </row>
    <row r="100" spans="1:14">
      <c r="A100" s="5">
        <v>1388</v>
      </c>
      <c r="B100" s="5">
        <v>2</v>
      </c>
      <c r="C100" s="5" t="s">
        <v>338</v>
      </c>
      <c r="D100" s="5" t="s">
        <v>339</v>
      </c>
      <c r="E100" s="5">
        <v>115350646</v>
      </c>
      <c r="F100" s="5">
        <v>111511437</v>
      </c>
      <c r="G100" s="5">
        <v>159833</v>
      </c>
      <c r="H100" s="5">
        <v>883170</v>
      </c>
      <c r="I100" s="5">
        <v>6</v>
      </c>
      <c r="J100" s="5">
        <v>32032</v>
      </c>
      <c r="K100" s="5">
        <v>336862</v>
      </c>
      <c r="L100" s="5">
        <v>1645364</v>
      </c>
      <c r="M100" s="5">
        <v>744117</v>
      </c>
      <c r="N100" s="5">
        <v>37823</v>
      </c>
    </row>
    <row r="101" spans="1:14">
      <c r="A101" s="5">
        <v>1388</v>
      </c>
      <c r="B101" s="5">
        <v>3</v>
      </c>
      <c r="C101" s="5" t="s">
        <v>340</v>
      </c>
      <c r="D101" s="5" t="s">
        <v>341</v>
      </c>
      <c r="E101" s="5">
        <v>11455840</v>
      </c>
      <c r="F101" s="5">
        <v>10798898</v>
      </c>
      <c r="G101" s="5">
        <v>66013</v>
      </c>
      <c r="H101" s="5">
        <v>51806</v>
      </c>
      <c r="I101" s="5">
        <v>0</v>
      </c>
      <c r="J101" s="5">
        <v>1661</v>
      </c>
      <c r="K101" s="5">
        <v>4330</v>
      </c>
      <c r="L101" s="5">
        <v>508165</v>
      </c>
      <c r="M101" s="5">
        <v>23563</v>
      </c>
      <c r="N101" s="5">
        <v>1404</v>
      </c>
    </row>
    <row r="102" spans="1:14">
      <c r="A102" s="5">
        <v>1388</v>
      </c>
      <c r="B102" s="5">
        <v>4</v>
      </c>
      <c r="C102" s="5" t="s">
        <v>342</v>
      </c>
      <c r="D102" s="5" t="s">
        <v>341</v>
      </c>
      <c r="E102" s="5">
        <v>11455840</v>
      </c>
      <c r="F102" s="5">
        <v>10798898</v>
      </c>
      <c r="G102" s="5">
        <v>66013</v>
      </c>
      <c r="H102" s="5">
        <v>51806</v>
      </c>
      <c r="I102" s="5">
        <v>0</v>
      </c>
      <c r="J102" s="5">
        <v>1661</v>
      </c>
      <c r="K102" s="5">
        <v>4330</v>
      </c>
      <c r="L102" s="5">
        <v>508165</v>
      </c>
      <c r="M102" s="5">
        <v>23563</v>
      </c>
      <c r="N102" s="5">
        <v>1404</v>
      </c>
    </row>
    <row r="103" spans="1:14">
      <c r="A103" s="5">
        <v>1388</v>
      </c>
      <c r="B103" s="5">
        <v>3</v>
      </c>
      <c r="C103" s="5" t="s">
        <v>343</v>
      </c>
      <c r="D103" s="5" t="s">
        <v>344</v>
      </c>
      <c r="E103" s="5">
        <v>103894806</v>
      </c>
      <c r="F103" s="5">
        <v>100712539</v>
      </c>
      <c r="G103" s="5">
        <v>93820</v>
      </c>
      <c r="H103" s="5">
        <v>831364</v>
      </c>
      <c r="I103" s="5">
        <v>6</v>
      </c>
      <c r="J103" s="5">
        <v>30371</v>
      </c>
      <c r="K103" s="5">
        <v>332531</v>
      </c>
      <c r="L103" s="5">
        <v>1137199</v>
      </c>
      <c r="M103" s="5">
        <v>720554</v>
      </c>
      <c r="N103" s="5">
        <v>36420</v>
      </c>
    </row>
    <row r="104" spans="1:14">
      <c r="A104" s="5">
        <v>1388</v>
      </c>
      <c r="B104" s="5">
        <v>4</v>
      </c>
      <c r="C104" s="5" t="s">
        <v>345</v>
      </c>
      <c r="D104" s="5" t="s">
        <v>346</v>
      </c>
      <c r="E104" s="5">
        <v>2182387</v>
      </c>
      <c r="F104" s="5">
        <v>2035786</v>
      </c>
      <c r="G104" s="5">
        <v>996</v>
      </c>
      <c r="H104" s="5">
        <v>5902</v>
      </c>
      <c r="I104" s="5">
        <v>0</v>
      </c>
      <c r="J104" s="5">
        <v>122</v>
      </c>
      <c r="K104" s="5">
        <v>5435</v>
      </c>
      <c r="L104" s="5">
        <v>16652</v>
      </c>
      <c r="M104" s="5">
        <v>117300</v>
      </c>
      <c r="N104" s="5">
        <v>195</v>
      </c>
    </row>
    <row r="105" spans="1:14">
      <c r="A105" s="5">
        <v>1388</v>
      </c>
      <c r="B105" s="5">
        <v>4</v>
      </c>
      <c r="C105" s="5" t="s">
        <v>347</v>
      </c>
      <c r="D105" s="5" t="s">
        <v>348</v>
      </c>
      <c r="E105" s="5">
        <v>28539469</v>
      </c>
      <c r="F105" s="5">
        <v>27878227</v>
      </c>
      <c r="G105" s="5">
        <v>40936</v>
      </c>
      <c r="H105" s="5">
        <v>161194</v>
      </c>
      <c r="I105" s="5">
        <v>0</v>
      </c>
      <c r="J105" s="5">
        <v>7404</v>
      </c>
      <c r="K105" s="5">
        <v>28903</v>
      </c>
      <c r="L105" s="5">
        <v>356121</v>
      </c>
      <c r="M105" s="5">
        <v>55893</v>
      </c>
      <c r="N105" s="5">
        <v>10790</v>
      </c>
    </row>
    <row r="106" spans="1:14">
      <c r="A106" s="5">
        <v>1388</v>
      </c>
      <c r="B106" s="5">
        <v>4</v>
      </c>
      <c r="C106" s="5" t="s">
        <v>349</v>
      </c>
      <c r="D106" s="5" t="s">
        <v>350</v>
      </c>
      <c r="E106" s="5">
        <v>2688150</v>
      </c>
      <c r="F106" s="5">
        <v>2648195</v>
      </c>
      <c r="G106" s="5">
        <v>3167</v>
      </c>
      <c r="H106" s="5">
        <v>13232</v>
      </c>
      <c r="I106" s="5">
        <v>1</v>
      </c>
      <c r="J106" s="5">
        <v>600</v>
      </c>
      <c r="K106" s="5">
        <v>-2352</v>
      </c>
      <c r="L106" s="5">
        <v>18788</v>
      </c>
      <c r="M106" s="5">
        <v>3289</v>
      </c>
      <c r="N106" s="5">
        <v>3230</v>
      </c>
    </row>
    <row r="107" spans="1:14">
      <c r="A107" s="5">
        <v>1388</v>
      </c>
      <c r="B107" s="5">
        <v>4</v>
      </c>
      <c r="C107" s="5" t="s">
        <v>351</v>
      </c>
      <c r="D107" s="5" t="s">
        <v>352</v>
      </c>
      <c r="E107" s="5">
        <v>35413456</v>
      </c>
      <c r="F107" s="5">
        <v>34614964</v>
      </c>
      <c r="G107" s="5">
        <v>5569</v>
      </c>
      <c r="H107" s="5">
        <v>162476</v>
      </c>
      <c r="I107" s="5">
        <v>0</v>
      </c>
      <c r="J107" s="5">
        <v>2395</v>
      </c>
      <c r="K107" s="5">
        <v>267791</v>
      </c>
      <c r="L107" s="5">
        <v>353712</v>
      </c>
      <c r="M107" s="5">
        <v>6363</v>
      </c>
      <c r="N107" s="5">
        <v>186</v>
      </c>
    </row>
    <row r="108" spans="1:14">
      <c r="A108" s="5">
        <v>1388</v>
      </c>
      <c r="B108" s="5">
        <v>4</v>
      </c>
      <c r="C108" s="5" t="s">
        <v>353</v>
      </c>
      <c r="D108" s="5" t="s">
        <v>354</v>
      </c>
      <c r="E108" s="5">
        <v>13001298</v>
      </c>
      <c r="F108" s="5">
        <v>12399004</v>
      </c>
      <c r="G108" s="5">
        <v>7691</v>
      </c>
      <c r="H108" s="5">
        <v>195704</v>
      </c>
      <c r="I108" s="5">
        <v>0</v>
      </c>
      <c r="J108" s="5">
        <v>8147</v>
      </c>
      <c r="K108" s="5">
        <v>31825</v>
      </c>
      <c r="L108" s="5">
        <v>184747</v>
      </c>
      <c r="M108" s="5">
        <v>171939</v>
      </c>
      <c r="N108" s="5">
        <v>2239</v>
      </c>
    </row>
    <row r="109" spans="1:14">
      <c r="A109" s="5">
        <v>1388</v>
      </c>
      <c r="B109" s="5">
        <v>4</v>
      </c>
      <c r="C109" s="5" t="s">
        <v>355</v>
      </c>
      <c r="D109" s="5" t="s">
        <v>356</v>
      </c>
      <c r="E109" s="5">
        <v>7242282</v>
      </c>
      <c r="F109" s="5">
        <v>6875187</v>
      </c>
      <c r="G109" s="5">
        <v>8869</v>
      </c>
      <c r="H109" s="5">
        <v>219200</v>
      </c>
      <c r="I109" s="5">
        <v>0</v>
      </c>
      <c r="J109" s="5">
        <v>4449</v>
      </c>
      <c r="K109" s="5">
        <v>7959</v>
      </c>
      <c r="L109" s="5">
        <v>82075</v>
      </c>
      <c r="M109" s="5">
        <v>40365</v>
      </c>
      <c r="N109" s="5">
        <v>4178</v>
      </c>
    </row>
    <row r="110" spans="1:14">
      <c r="A110" s="5">
        <v>1388</v>
      </c>
      <c r="B110" s="5">
        <v>4</v>
      </c>
      <c r="C110" s="5" t="s">
        <v>357</v>
      </c>
      <c r="D110" s="5" t="s">
        <v>358</v>
      </c>
      <c r="E110" s="5">
        <v>14827764</v>
      </c>
      <c r="F110" s="5">
        <v>14261176</v>
      </c>
      <c r="G110" s="5">
        <v>26591</v>
      </c>
      <c r="H110" s="5">
        <v>73655</v>
      </c>
      <c r="I110" s="5">
        <v>5</v>
      </c>
      <c r="J110" s="5">
        <v>7254</v>
      </c>
      <c r="K110" s="5">
        <v>-7030</v>
      </c>
      <c r="L110" s="5">
        <v>125104</v>
      </c>
      <c r="M110" s="5">
        <v>325406</v>
      </c>
      <c r="N110" s="5">
        <v>15603</v>
      </c>
    </row>
    <row r="111" spans="1:14">
      <c r="A111" s="5">
        <v>1388</v>
      </c>
      <c r="B111" s="5">
        <v>2</v>
      </c>
      <c r="C111" s="5" t="s">
        <v>359</v>
      </c>
      <c r="D111" s="5" t="s">
        <v>360</v>
      </c>
      <c r="E111" s="5">
        <v>204663712</v>
      </c>
      <c r="F111" s="5">
        <v>196902406</v>
      </c>
      <c r="G111" s="5">
        <v>636127</v>
      </c>
      <c r="H111" s="5">
        <v>458378</v>
      </c>
      <c r="I111" s="5">
        <v>127</v>
      </c>
      <c r="J111" s="5">
        <v>5734</v>
      </c>
      <c r="K111" s="5">
        <v>-2353134</v>
      </c>
      <c r="L111" s="5">
        <v>5311886</v>
      </c>
      <c r="M111" s="5">
        <v>2415445</v>
      </c>
      <c r="N111" s="5">
        <v>1286744</v>
      </c>
    </row>
    <row r="112" spans="1:14">
      <c r="A112" s="5">
        <v>1388</v>
      </c>
      <c r="B112" s="5">
        <v>3</v>
      </c>
      <c r="C112" s="5" t="s">
        <v>361</v>
      </c>
      <c r="D112" s="5" t="s">
        <v>362</v>
      </c>
      <c r="E112" s="5">
        <v>149686023</v>
      </c>
      <c r="F112" s="5">
        <v>142797255</v>
      </c>
      <c r="G112" s="5">
        <v>555064</v>
      </c>
      <c r="H112" s="5">
        <v>360798</v>
      </c>
      <c r="I112" s="5">
        <v>0</v>
      </c>
      <c r="J112" s="5">
        <v>3582</v>
      </c>
      <c r="K112" s="5">
        <v>-1927530</v>
      </c>
      <c r="L112" s="5">
        <v>5071437</v>
      </c>
      <c r="M112" s="5">
        <v>1749087</v>
      </c>
      <c r="N112" s="5">
        <v>1076330</v>
      </c>
    </row>
    <row r="113" spans="1:14">
      <c r="A113" s="5">
        <v>1388</v>
      </c>
      <c r="B113" s="5">
        <v>4</v>
      </c>
      <c r="C113" s="5" t="s">
        <v>363</v>
      </c>
      <c r="D113" s="5" t="s">
        <v>362</v>
      </c>
      <c r="E113" s="5">
        <v>149686023</v>
      </c>
      <c r="F113" s="5">
        <v>142797255</v>
      </c>
      <c r="G113" s="5">
        <v>555064</v>
      </c>
      <c r="H113" s="5">
        <v>360798</v>
      </c>
      <c r="I113" s="5">
        <v>0</v>
      </c>
      <c r="J113" s="5">
        <v>3582</v>
      </c>
      <c r="K113" s="5">
        <v>-1927530</v>
      </c>
      <c r="L113" s="5">
        <v>5071437</v>
      </c>
      <c r="M113" s="5">
        <v>1749087</v>
      </c>
      <c r="N113" s="5">
        <v>1076330</v>
      </c>
    </row>
    <row r="114" spans="1:14">
      <c r="A114" s="5">
        <v>1388</v>
      </c>
      <c r="B114" s="5">
        <v>3</v>
      </c>
      <c r="C114" s="5" t="s">
        <v>364</v>
      </c>
      <c r="D114" s="5" t="s">
        <v>365</v>
      </c>
      <c r="E114" s="5">
        <v>45421194</v>
      </c>
      <c r="F114" s="5">
        <v>44940141</v>
      </c>
      <c r="G114" s="5">
        <v>68037</v>
      </c>
      <c r="H114" s="5">
        <v>70941</v>
      </c>
      <c r="I114" s="5">
        <v>127</v>
      </c>
      <c r="J114" s="5">
        <v>904</v>
      </c>
      <c r="K114" s="5">
        <v>-453103</v>
      </c>
      <c r="L114" s="5">
        <v>194221</v>
      </c>
      <c r="M114" s="5">
        <v>391092</v>
      </c>
      <c r="N114" s="5">
        <v>208833</v>
      </c>
    </row>
    <row r="115" spans="1:14">
      <c r="A115" s="5">
        <v>1388</v>
      </c>
      <c r="B115" s="5">
        <v>4</v>
      </c>
      <c r="C115" s="5" t="s">
        <v>366</v>
      </c>
      <c r="D115" s="5" t="s">
        <v>365</v>
      </c>
      <c r="E115" s="5">
        <v>45421194</v>
      </c>
      <c r="F115" s="5">
        <v>44940141</v>
      </c>
      <c r="G115" s="5">
        <v>68037</v>
      </c>
      <c r="H115" s="5">
        <v>70941</v>
      </c>
      <c r="I115" s="5">
        <v>127</v>
      </c>
      <c r="J115" s="5">
        <v>904</v>
      </c>
      <c r="K115" s="5">
        <v>-453103</v>
      </c>
      <c r="L115" s="5">
        <v>194221</v>
      </c>
      <c r="M115" s="5">
        <v>391092</v>
      </c>
      <c r="N115" s="5">
        <v>208833</v>
      </c>
    </row>
    <row r="116" spans="1:14">
      <c r="A116" s="5">
        <v>1388</v>
      </c>
      <c r="B116" s="5">
        <v>3</v>
      </c>
      <c r="C116" s="5" t="s">
        <v>367</v>
      </c>
      <c r="D116" s="5" t="s">
        <v>368</v>
      </c>
      <c r="E116" s="5">
        <v>9556495</v>
      </c>
      <c r="F116" s="5">
        <v>9165010</v>
      </c>
      <c r="G116" s="5">
        <v>13026</v>
      </c>
      <c r="H116" s="5">
        <v>26639</v>
      </c>
      <c r="I116" s="5">
        <v>0</v>
      </c>
      <c r="J116" s="5">
        <v>1248</v>
      </c>
      <c r="K116" s="5">
        <v>27499</v>
      </c>
      <c r="L116" s="5">
        <v>46228</v>
      </c>
      <c r="M116" s="5">
        <v>275265</v>
      </c>
      <c r="N116" s="5">
        <v>1581</v>
      </c>
    </row>
    <row r="117" spans="1:14">
      <c r="A117" s="5">
        <v>1388</v>
      </c>
      <c r="B117" s="5">
        <v>4</v>
      </c>
      <c r="C117" s="5" t="s">
        <v>369</v>
      </c>
      <c r="D117" s="5" t="s">
        <v>370</v>
      </c>
      <c r="E117" s="5">
        <v>8547448</v>
      </c>
      <c r="F117" s="5">
        <v>8171147</v>
      </c>
      <c r="G117" s="5">
        <v>11005</v>
      </c>
      <c r="H117" s="5">
        <v>24413</v>
      </c>
      <c r="I117" s="5">
        <v>0</v>
      </c>
      <c r="J117" s="5">
        <v>997</v>
      </c>
      <c r="K117" s="5">
        <v>40945</v>
      </c>
      <c r="L117" s="5">
        <v>41139</v>
      </c>
      <c r="M117" s="5">
        <v>256239</v>
      </c>
      <c r="N117" s="5">
        <v>1561</v>
      </c>
    </row>
    <row r="118" spans="1:14">
      <c r="A118" s="5">
        <v>1388</v>
      </c>
      <c r="B118" s="5">
        <v>4</v>
      </c>
      <c r="C118" s="5" t="s">
        <v>371</v>
      </c>
      <c r="D118" s="5" t="s">
        <v>372</v>
      </c>
      <c r="E118" s="5">
        <v>1009048</v>
      </c>
      <c r="F118" s="5">
        <v>993862</v>
      </c>
      <c r="G118" s="5">
        <v>2020</v>
      </c>
      <c r="H118" s="5">
        <v>2226</v>
      </c>
      <c r="I118" s="5">
        <v>0</v>
      </c>
      <c r="J118" s="5">
        <v>251</v>
      </c>
      <c r="K118" s="5">
        <v>-13447</v>
      </c>
      <c r="L118" s="5">
        <v>5088</v>
      </c>
      <c r="M118" s="5">
        <v>19026</v>
      </c>
      <c r="N118" s="5">
        <v>20</v>
      </c>
    </row>
    <row r="119" spans="1:14">
      <c r="A119" s="5">
        <v>1388</v>
      </c>
      <c r="B119" s="5">
        <v>2</v>
      </c>
      <c r="C119" s="5" t="s">
        <v>373</v>
      </c>
      <c r="D119" s="5" t="s">
        <v>374</v>
      </c>
      <c r="E119" s="5">
        <v>67572199</v>
      </c>
      <c r="F119" s="5">
        <v>63106935</v>
      </c>
      <c r="G119" s="5">
        <v>278433</v>
      </c>
      <c r="H119" s="5">
        <v>99818</v>
      </c>
      <c r="I119" s="5">
        <v>0</v>
      </c>
      <c r="J119" s="5">
        <v>33059</v>
      </c>
      <c r="K119" s="5">
        <v>121529</v>
      </c>
      <c r="L119" s="5">
        <v>292313</v>
      </c>
      <c r="M119" s="5">
        <v>3406945</v>
      </c>
      <c r="N119" s="5">
        <v>233167</v>
      </c>
    </row>
    <row r="120" spans="1:14">
      <c r="A120" s="5">
        <v>1388</v>
      </c>
      <c r="B120" s="5">
        <v>3</v>
      </c>
      <c r="C120" s="5" t="s">
        <v>375</v>
      </c>
      <c r="D120" s="5" t="s">
        <v>376</v>
      </c>
      <c r="E120" s="5">
        <v>33452403</v>
      </c>
      <c r="F120" s="5">
        <v>30901368</v>
      </c>
      <c r="G120" s="5">
        <v>80758</v>
      </c>
      <c r="H120" s="5">
        <v>49028</v>
      </c>
      <c r="I120" s="5">
        <v>0</v>
      </c>
      <c r="J120" s="5">
        <v>3616</v>
      </c>
      <c r="K120" s="5">
        <v>248853</v>
      </c>
      <c r="L120" s="5">
        <v>164908</v>
      </c>
      <c r="M120" s="5">
        <v>1928170</v>
      </c>
      <c r="N120" s="5">
        <v>75702</v>
      </c>
    </row>
    <row r="121" spans="1:14">
      <c r="A121" s="5">
        <v>1388</v>
      </c>
      <c r="B121" s="5">
        <v>4</v>
      </c>
      <c r="C121" s="5" t="s">
        <v>377</v>
      </c>
      <c r="D121" s="5" t="s">
        <v>378</v>
      </c>
      <c r="E121" s="5">
        <v>22361555</v>
      </c>
      <c r="F121" s="5">
        <v>21108793</v>
      </c>
      <c r="G121" s="5">
        <v>60477</v>
      </c>
      <c r="H121" s="5">
        <v>34382</v>
      </c>
      <c r="I121" s="5">
        <v>0</v>
      </c>
      <c r="J121" s="5">
        <v>1813</v>
      </c>
      <c r="K121" s="5">
        <v>217645</v>
      </c>
      <c r="L121" s="5">
        <v>146109</v>
      </c>
      <c r="M121" s="5">
        <v>737654</v>
      </c>
      <c r="N121" s="5">
        <v>54683</v>
      </c>
    </row>
    <row r="122" spans="1:14">
      <c r="A122" s="5">
        <v>1388</v>
      </c>
      <c r="B122" s="5">
        <v>4</v>
      </c>
      <c r="C122" s="5" t="s">
        <v>379</v>
      </c>
      <c r="D122" s="5" t="s">
        <v>380</v>
      </c>
      <c r="E122" s="5">
        <v>11039663</v>
      </c>
      <c r="F122" s="5">
        <v>9743689</v>
      </c>
      <c r="G122" s="5">
        <v>20267</v>
      </c>
      <c r="H122" s="5">
        <v>14601</v>
      </c>
      <c r="I122" s="5">
        <v>0</v>
      </c>
      <c r="J122" s="5">
        <v>1803</v>
      </c>
      <c r="K122" s="5">
        <v>29763</v>
      </c>
      <c r="L122" s="5">
        <v>18799</v>
      </c>
      <c r="M122" s="5">
        <v>1189722</v>
      </c>
      <c r="N122" s="5">
        <v>21019</v>
      </c>
    </row>
    <row r="123" spans="1:14">
      <c r="A123" s="5">
        <v>1388</v>
      </c>
      <c r="B123" s="5">
        <v>4</v>
      </c>
      <c r="C123" s="5" t="s">
        <v>381</v>
      </c>
      <c r="D123" s="5" t="s">
        <v>382</v>
      </c>
      <c r="E123" s="5">
        <v>51185</v>
      </c>
      <c r="F123" s="5">
        <v>48887</v>
      </c>
      <c r="G123" s="5">
        <v>14</v>
      </c>
      <c r="H123" s="5">
        <v>46</v>
      </c>
      <c r="I123" s="5">
        <v>0</v>
      </c>
      <c r="J123" s="5">
        <v>0</v>
      </c>
      <c r="K123" s="5">
        <v>1444</v>
      </c>
      <c r="L123" s="5">
        <v>0</v>
      </c>
      <c r="M123" s="5">
        <v>794</v>
      </c>
      <c r="N123" s="5">
        <v>0</v>
      </c>
    </row>
    <row r="124" spans="1:14">
      <c r="A124" s="5">
        <v>1388</v>
      </c>
      <c r="B124" s="5">
        <v>3</v>
      </c>
      <c r="C124" s="5" t="s">
        <v>383</v>
      </c>
      <c r="D124" s="5" t="s">
        <v>384</v>
      </c>
      <c r="E124" s="5">
        <v>34119796</v>
      </c>
      <c r="F124" s="5">
        <v>32205567</v>
      </c>
      <c r="G124" s="5">
        <v>197675</v>
      </c>
      <c r="H124" s="5">
        <v>50790</v>
      </c>
      <c r="I124" s="5">
        <v>0</v>
      </c>
      <c r="J124" s="5">
        <v>29443</v>
      </c>
      <c r="K124" s="5">
        <v>-127324</v>
      </c>
      <c r="L124" s="5">
        <v>127405</v>
      </c>
      <c r="M124" s="5">
        <v>1478776</v>
      </c>
      <c r="N124" s="5">
        <v>157466</v>
      </c>
    </row>
    <row r="125" spans="1:14">
      <c r="A125" s="5">
        <v>1388</v>
      </c>
      <c r="B125" s="5">
        <v>4</v>
      </c>
      <c r="C125" s="5" t="s">
        <v>385</v>
      </c>
      <c r="D125" s="5" t="s">
        <v>386</v>
      </c>
      <c r="E125" s="5">
        <v>3213282</v>
      </c>
      <c r="F125" s="5">
        <v>3065307</v>
      </c>
      <c r="G125" s="5">
        <v>19465</v>
      </c>
      <c r="H125" s="5">
        <v>2800</v>
      </c>
      <c r="I125" s="5">
        <v>0</v>
      </c>
      <c r="J125" s="5">
        <v>311</v>
      </c>
      <c r="K125" s="5">
        <v>-32428</v>
      </c>
      <c r="L125" s="5">
        <v>43927</v>
      </c>
      <c r="M125" s="5">
        <v>77211</v>
      </c>
      <c r="N125" s="5">
        <v>36689</v>
      </c>
    </row>
    <row r="126" spans="1:14">
      <c r="A126" s="5">
        <v>1388</v>
      </c>
      <c r="B126" s="5">
        <v>4</v>
      </c>
      <c r="C126" s="5" t="s">
        <v>387</v>
      </c>
      <c r="D126" s="5" t="s">
        <v>388</v>
      </c>
      <c r="E126" s="5">
        <v>7852861</v>
      </c>
      <c r="F126" s="5">
        <v>6710185</v>
      </c>
      <c r="G126" s="5">
        <v>8403</v>
      </c>
      <c r="H126" s="5">
        <v>3479</v>
      </c>
      <c r="I126" s="5">
        <v>0</v>
      </c>
      <c r="J126" s="5">
        <v>1636</v>
      </c>
      <c r="K126" s="5">
        <v>-147449</v>
      </c>
      <c r="L126" s="5">
        <v>34788</v>
      </c>
      <c r="M126" s="5">
        <v>1232603</v>
      </c>
      <c r="N126" s="5">
        <v>9217</v>
      </c>
    </row>
    <row r="127" spans="1:14">
      <c r="A127" s="5">
        <v>1388</v>
      </c>
      <c r="B127" s="5">
        <v>4</v>
      </c>
      <c r="C127" s="5" t="s">
        <v>389</v>
      </c>
      <c r="D127" s="5" t="s">
        <v>390</v>
      </c>
      <c r="E127" s="5">
        <v>3493590</v>
      </c>
      <c r="F127" s="5">
        <v>3431830</v>
      </c>
      <c r="G127" s="5">
        <v>6803</v>
      </c>
      <c r="H127" s="5">
        <v>2942</v>
      </c>
      <c r="I127" s="5">
        <v>0</v>
      </c>
      <c r="J127" s="5">
        <v>329</v>
      </c>
      <c r="K127" s="5">
        <v>-10577</v>
      </c>
      <c r="L127" s="5">
        <v>3549</v>
      </c>
      <c r="M127" s="5">
        <v>57880</v>
      </c>
      <c r="N127" s="5">
        <v>833</v>
      </c>
    </row>
    <row r="128" spans="1:14">
      <c r="A128" s="5">
        <v>1388</v>
      </c>
      <c r="B128" s="5">
        <v>4</v>
      </c>
      <c r="C128" s="5" t="s">
        <v>391</v>
      </c>
      <c r="D128" s="5" t="s">
        <v>392</v>
      </c>
      <c r="E128" s="5">
        <v>19560063</v>
      </c>
      <c r="F128" s="5">
        <v>18998245</v>
      </c>
      <c r="G128" s="5">
        <v>163004</v>
      </c>
      <c r="H128" s="5">
        <v>41568</v>
      </c>
      <c r="I128" s="5">
        <v>0</v>
      </c>
      <c r="J128" s="5">
        <v>27167</v>
      </c>
      <c r="K128" s="5">
        <v>63130</v>
      </c>
      <c r="L128" s="5">
        <v>45141</v>
      </c>
      <c r="M128" s="5">
        <v>111081</v>
      </c>
      <c r="N128" s="5">
        <v>110726</v>
      </c>
    </row>
    <row r="129" spans="1:14">
      <c r="A129" s="5">
        <v>1388</v>
      </c>
      <c r="B129" s="5">
        <v>2</v>
      </c>
      <c r="C129" s="5" t="s">
        <v>393</v>
      </c>
      <c r="D129" s="5" t="s">
        <v>394</v>
      </c>
      <c r="E129" s="5">
        <v>32421563</v>
      </c>
      <c r="F129" s="5">
        <v>31100956</v>
      </c>
      <c r="G129" s="5">
        <v>5476</v>
      </c>
      <c r="H129" s="5">
        <v>53425</v>
      </c>
      <c r="I129" s="5">
        <v>0</v>
      </c>
      <c r="J129" s="5">
        <v>4002</v>
      </c>
      <c r="K129" s="5">
        <v>-168739</v>
      </c>
      <c r="L129" s="5">
        <v>20982</v>
      </c>
      <c r="M129" s="5">
        <v>755427</v>
      </c>
      <c r="N129" s="5">
        <v>650034</v>
      </c>
    </row>
    <row r="130" spans="1:14">
      <c r="A130" s="5">
        <v>1388</v>
      </c>
      <c r="B130" s="5">
        <v>3</v>
      </c>
      <c r="C130" s="5" t="s">
        <v>395</v>
      </c>
      <c r="D130" s="5" t="s">
        <v>396</v>
      </c>
      <c r="E130" s="5">
        <v>17259104</v>
      </c>
      <c r="F130" s="5">
        <v>16832243</v>
      </c>
      <c r="G130" s="5">
        <v>386</v>
      </c>
      <c r="H130" s="5">
        <v>7284</v>
      </c>
      <c r="I130" s="5">
        <v>0</v>
      </c>
      <c r="J130" s="5">
        <v>1709</v>
      </c>
      <c r="K130" s="5">
        <v>-71980</v>
      </c>
      <c r="L130" s="5">
        <v>4276</v>
      </c>
      <c r="M130" s="5">
        <v>12432</v>
      </c>
      <c r="N130" s="5">
        <v>472754</v>
      </c>
    </row>
    <row r="131" spans="1:14">
      <c r="A131" s="5">
        <v>1388</v>
      </c>
      <c r="B131" s="5">
        <v>4</v>
      </c>
      <c r="C131" s="5" t="s">
        <v>397</v>
      </c>
      <c r="D131" s="5" t="s">
        <v>396</v>
      </c>
      <c r="E131" s="5">
        <v>17259104</v>
      </c>
      <c r="F131" s="5">
        <v>16832243</v>
      </c>
      <c r="G131" s="5">
        <v>386</v>
      </c>
      <c r="H131" s="5">
        <v>7284</v>
      </c>
      <c r="I131" s="5">
        <v>0</v>
      </c>
      <c r="J131" s="5">
        <v>1709</v>
      </c>
      <c r="K131" s="5">
        <v>-71980</v>
      </c>
      <c r="L131" s="5">
        <v>4276</v>
      </c>
      <c r="M131" s="5">
        <v>12432</v>
      </c>
      <c r="N131" s="5">
        <v>472754</v>
      </c>
    </row>
    <row r="132" spans="1:14">
      <c r="A132" s="5">
        <v>1388</v>
      </c>
      <c r="B132" s="5">
        <v>3</v>
      </c>
      <c r="C132" s="5" t="s">
        <v>398</v>
      </c>
      <c r="D132" s="5" t="s">
        <v>399</v>
      </c>
      <c r="E132" s="5">
        <v>2455385</v>
      </c>
      <c r="F132" s="5">
        <v>2089715</v>
      </c>
      <c r="G132" s="5">
        <v>6</v>
      </c>
      <c r="H132" s="5">
        <v>1548</v>
      </c>
      <c r="I132" s="5">
        <v>0</v>
      </c>
      <c r="J132" s="5">
        <v>1240</v>
      </c>
      <c r="K132" s="5">
        <v>18231</v>
      </c>
      <c r="L132" s="5">
        <v>376</v>
      </c>
      <c r="M132" s="5">
        <v>216769</v>
      </c>
      <c r="N132" s="5">
        <v>127499</v>
      </c>
    </row>
    <row r="133" spans="1:14">
      <c r="A133" s="5">
        <v>1388</v>
      </c>
      <c r="B133" s="5">
        <v>4</v>
      </c>
      <c r="C133" s="5" t="s">
        <v>400</v>
      </c>
      <c r="D133" s="5" t="s">
        <v>399</v>
      </c>
      <c r="E133" s="5">
        <v>2455385</v>
      </c>
      <c r="F133" s="5">
        <v>2089715</v>
      </c>
      <c r="G133" s="5">
        <v>6</v>
      </c>
      <c r="H133" s="5">
        <v>1548</v>
      </c>
      <c r="I133" s="5">
        <v>0</v>
      </c>
      <c r="J133" s="5">
        <v>1240</v>
      </c>
      <c r="K133" s="5">
        <v>18231</v>
      </c>
      <c r="L133" s="5">
        <v>376</v>
      </c>
      <c r="M133" s="5">
        <v>216769</v>
      </c>
      <c r="N133" s="5">
        <v>127499</v>
      </c>
    </row>
    <row r="134" spans="1:14">
      <c r="A134" s="5">
        <v>1388</v>
      </c>
      <c r="B134" s="5">
        <v>3</v>
      </c>
      <c r="C134" s="5" t="s">
        <v>401</v>
      </c>
      <c r="D134" s="5" t="s">
        <v>402</v>
      </c>
      <c r="E134" s="5">
        <v>2708013</v>
      </c>
      <c r="F134" s="5">
        <v>2714081</v>
      </c>
      <c r="G134" s="5">
        <v>1661</v>
      </c>
      <c r="H134" s="5">
        <v>3219</v>
      </c>
      <c r="I134" s="5">
        <v>0</v>
      </c>
      <c r="J134" s="5">
        <v>466</v>
      </c>
      <c r="K134" s="5">
        <v>-196925</v>
      </c>
      <c r="L134" s="5">
        <v>889</v>
      </c>
      <c r="M134" s="5">
        <v>175935</v>
      </c>
      <c r="N134" s="5">
        <v>8688</v>
      </c>
    </row>
    <row r="135" spans="1:14">
      <c r="A135" s="5">
        <v>1388</v>
      </c>
      <c r="B135" s="5">
        <v>4</v>
      </c>
      <c r="C135" s="5" t="s">
        <v>403</v>
      </c>
      <c r="D135" s="5" t="s">
        <v>402</v>
      </c>
      <c r="E135" s="5">
        <v>2708013</v>
      </c>
      <c r="F135" s="5">
        <v>2714081</v>
      </c>
      <c r="G135" s="5">
        <v>1661</v>
      </c>
      <c r="H135" s="5">
        <v>3219</v>
      </c>
      <c r="I135" s="5">
        <v>0</v>
      </c>
      <c r="J135" s="5">
        <v>466</v>
      </c>
      <c r="K135" s="5">
        <v>-196925</v>
      </c>
      <c r="L135" s="5">
        <v>889</v>
      </c>
      <c r="M135" s="5">
        <v>175935</v>
      </c>
      <c r="N135" s="5">
        <v>8688</v>
      </c>
    </row>
    <row r="136" spans="1:14">
      <c r="A136" s="5">
        <v>1388</v>
      </c>
      <c r="B136" s="5">
        <v>3</v>
      </c>
      <c r="C136" s="5" t="s">
        <v>404</v>
      </c>
      <c r="D136" s="5" t="s">
        <v>405</v>
      </c>
      <c r="E136" s="5">
        <v>4305816</v>
      </c>
      <c r="F136" s="5">
        <v>4166958</v>
      </c>
      <c r="G136" s="5">
        <v>539</v>
      </c>
      <c r="H136" s="5">
        <v>905</v>
      </c>
      <c r="I136" s="5">
        <v>0</v>
      </c>
      <c r="J136" s="5">
        <v>335</v>
      </c>
      <c r="K136" s="5">
        <v>14388</v>
      </c>
      <c r="L136" s="5">
        <v>1870</v>
      </c>
      <c r="M136" s="5">
        <v>116498</v>
      </c>
      <c r="N136" s="5">
        <v>4323</v>
      </c>
    </row>
    <row r="137" spans="1:14">
      <c r="A137" s="5">
        <v>1388</v>
      </c>
      <c r="B137" s="5">
        <v>4</v>
      </c>
      <c r="C137" s="5" t="s">
        <v>406</v>
      </c>
      <c r="D137" s="5" t="s">
        <v>405</v>
      </c>
      <c r="E137" s="5">
        <v>4305816</v>
      </c>
      <c r="F137" s="5">
        <v>4166958</v>
      </c>
      <c r="G137" s="5">
        <v>539</v>
      </c>
      <c r="H137" s="5">
        <v>905</v>
      </c>
      <c r="I137" s="5">
        <v>0</v>
      </c>
      <c r="J137" s="5">
        <v>335</v>
      </c>
      <c r="K137" s="5">
        <v>14388</v>
      </c>
      <c r="L137" s="5">
        <v>1870</v>
      </c>
      <c r="M137" s="5">
        <v>116498</v>
      </c>
      <c r="N137" s="5">
        <v>4323</v>
      </c>
    </row>
    <row r="138" spans="1:14">
      <c r="A138" s="5">
        <v>1388</v>
      </c>
      <c r="B138" s="5">
        <v>3</v>
      </c>
      <c r="C138" s="5" t="s">
        <v>407</v>
      </c>
      <c r="D138" s="5" t="s">
        <v>408</v>
      </c>
      <c r="E138" s="5">
        <v>4124719</v>
      </c>
      <c r="F138" s="5">
        <v>3969249</v>
      </c>
      <c r="G138" s="5">
        <v>2667</v>
      </c>
      <c r="H138" s="5">
        <v>12586</v>
      </c>
      <c r="I138" s="5">
        <v>0</v>
      </c>
      <c r="J138" s="5">
        <v>134</v>
      </c>
      <c r="K138" s="5">
        <v>18623</v>
      </c>
      <c r="L138" s="5">
        <v>5132</v>
      </c>
      <c r="M138" s="5">
        <v>99389</v>
      </c>
      <c r="N138" s="5">
        <v>16940</v>
      </c>
    </row>
    <row r="139" spans="1:14">
      <c r="A139" s="5">
        <v>1388</v>
      </c>
      <c r="B139" s="5">
        <v>4</v>
      </c>
      <c r="C139" s="5" t="s">
        <v>409</v>
      </c>
      <c r="D139" s="5" t="s">
        <v>410</v>
      </c>
      <c r="E139" s="5">
        <v>3487527</v>
      </c>
      <c r="F139" s="5">
        <v>3335821</v>
      </c>
      <c r="G139" s="5">
        <v>2667</v>
      </c>
      <c r="H139" s="5">
        <v>12300</v>
      </c>
      <c r="I139" s="5">
        <v>0</v>
      </c>
      <c r="J139" s="5">
        <v>134</v>
      </c>
      <c r="K139" s="5">
        <v>17665</v>
      </c>
      <c r="L139" s="5">
        <v>3758</v>
      </c>
      <c r="M139" s="5">
        <v>98789</v>
      </c>
      <c r="N139" s="5">
        <v>16394</v>
      </c>
    </row>
    <row r="140" spans="1:14">
      <c r="A140" s="5">
        <v>1388</v>
      </c>
      <c r="B140" s="5">
        <v>4</v>
      </c>
      <c r="C140" s="5" t="s">
        <v>411</v>
      </c>
      <c r="D140" s="5" t="s">
        <v>412</v>
      </c>
      <c r="E140" s="5">
        <v>637192</v>
      </c>
      <c r="F140" s="5">
        <v>633428</v>
      </c>
      <c r="G140" s="5">
        <v>0</v>
      </c>
      <c r="H140" s="5">
        <v>286</v>
      </c>
      <c r="I140" s="5">
        <v>0</v>
      </c>
      <c r="J140" s="5">
        <v>0</v>
      </c>
      <c r="K140" s="5">
        <v>958</v>
      </c>
      <c r="L140" s="5">
        <v>1374</v>
      </c>
      <c r="M140" s="5">
        <v>600</v>
      </c>
      <c r="N140" s="5">
        <v>546</v>
      </c>
    </row>
    <row r="141" spans="1:14">
      <c r="A141" s="5">
        <v>1388</v>
      </c>
      <c r="B141" s="5">
        <v>3</v>
      </c>
      <c r="C141" s="5" t="s">
        <v>413</v>
      </c>
      <c r="D141" s="5" t="s">
        <v>414</v>
      </c>
      <c r="E141" s="5">
        <v>251591</v>
      </c>
      <c r="F141" s="5">
        <v>242522</v>
      </c>
      <c r="G141" s="5">
        <v>136</v>
      </c>
      <c r="H141" s="5">
        <v>277</v>
      </c>
      <c r="I141" s="5">
        <v>0</v>
      </c>
      <c r="J141" s="5">
        <v>54</v>
      </c>
      <c r="K141" s="5">
        <v>162</v>
      </c>
      <c r="L141" s="5">
        <v>8338</v>
      </c>
      <c r="M141" s="5">
        <v>0</v>
      </c>
      <c r="N141" s="5">
        <v>102</v>
      </c>
    </row>
    <row r="142" spans="1:14">
      <c r="A142" s="5">
        <v>1388</v>
      </c>
      <c r="B142" s="5">
        <v>4</v>
      </c>
      <c r="C142" s="5" t="s">
        <v>415</v>
      </c>
      <c r="D142" s="5" t="s">
        <v>414</v>
      </c>
      <c r="E142" s="5">
        <v>251591</v>
      </c>
      <c r="F142" s="5">
        <v>242522</v>
      </c>
      <c r="G142" s="5">
        <v>136</v>
      </c>
      <c r="H142" s="5">
        <v>277</v>
      </c>
      <c r="I142" s="5">
        <v>0</v>
      </c>
      <c r="J142" s="5">
        <v>54</v>
      </c>
      <c r="K142" s="5">
        <v>162</v>
      </c>
      <c r="L142" s="5">
        <v>8338</v>
      </c>
      <c r="M142" s="5">
        <v>0</v>
      </c>
      <c r="N142" s="5">
        <v>102</v>
      </c>
    </row>
    <row r="143" spans="1:14">
      <c r="A143" s="5">
        <v>1388</v>
      </c>
      <c r="B143" s="5">
        <v>7</v>
      </c>
      <c r="C143" s="5" t="s">
        <v>416</v>
      </c>
      <c r="D143" s="5" t="s">
        <v>417</v>
      </c>
      <c r="E143" s="5">
        <v>1316934</v>
      </c>
      <c r="F143" s="5">
        <v>1086187</v>
      </c>
      <c r="G143" s="5">
        <v>81</v>
      </c>
      <c r="H143" s="5">
        <v>27606</v>
      </c>
      <c r="I143" s="5">
        <v>0</v>
      </c>
      <c r="J143" s="5">
        <v>66</v>
      </c>
      <c r="K143" s="5">
        <v>48762</v>
      </c>
      <c r="L143" s="5">
        <v>100</v>
      </c>
      <c r="M143" s="5">
        <v>134404</v>
      </c>
      <c r="N143" s="5">
        <v>19728</v>
      </c>
    </row>
    <row r="144" spans="1:14">
      <c r="A144" s="5">
        <v>1388</v>
      </c>
      <c r="B144" s="5">
        <v>9</v>
      </c>
      <c r="C144" s="5" t="s">
        <v>418</v>
      </c>
      <c r="D144" s="5" t="s">
        <v>417</v>
      </c>
      <c r="E144" s="5">
        <v>1316934</v>
      </c>
      <c r="F144" s="5">
        <v>1086187</v>
      </c>
      <c r="G144" s="5">
        <v>81</v>
      </c>
      <c r="H144" s="5">
        <v>27606</v>
      </c>
      <c r="I144" s="5">
        <v>0</v>
      </c>
      <c r="J144" s="5">
        <v>66</v>
      </c>
      <c r="K144" s="5">
        <v>48762</v>
      </c>
      <c r="L144" s="5">
        <v>100</v>
      </c>
      <c r="M144" s="5">
        <v>134404</v>
      </c>
      <c r="N144" s="5">
        <v>19728</v>
      </c>
    </row>
    <row r="145" spans="1:14">
      <c r="A145" s="5">
        <v>1388</v>
      </c>
      <c r="B145" s="5">
        <v>2</v>
      </c>
      <c r="C145" s="5" t="s">
        <v>419</v>
      </c>
      <c r="D145" s="5" t="s">
        <v>420</v>
      </c>
      <c r="E145" s="5">
        <v>61483293</v>
      </c>
      <c r="F145" s="5">
        <v>59124650</v>
      </c>
      <c r="G145" s="5">
        <v>193127</v>
      </c>
      <c r="H145" s="5">
        <v>155248</v>
      </c>
      <c r="I145" s="5">
        <v>0</v>
      </c>
      <c r="J145" s="5">
        <v>3892</v>
      </c>
      <c r="K145" s="5">
        <v>141585</v>
      </c>
      <c r="L145" s="5">
        <v>105518</v>
      </c>
      <c r="M145" s="5">
        <v>1271089</v>
      </c>
      <c r="N145" s="5">
        <v>488184</v>
      </c>
    </row>
    <row r="146" spans="1:14">
      <c r="A146" s="5">
        <v>1388</v>
      </c>
      <c r="B146" s="5">
        <v>3</v>
      </c>
      <c r="C146" s="5" t="s">
        <v>421</v>
      </c>
      <c r="D146" s="5" t="s">
        <v>422</v>
      </c>
      <c r="E146" s="5">
        <v>19769731</v>
      </c>
      <c r="F146" s="5">
        <v>18547804</v>
      </c>
      <c r="G146" s="5">
        <v>53490</v>
      </c>
      <c r="H146" s="5">
        <v>52542</v>
      </c>
      <c r="I146" s="5">
        <v>0</v>
      </c>
      <c r="J146" s="5">
        <v>407</v>
      </c>
      <c r="K146" s="5">
        <v>18944</v>
      </c>
      <c r="L146" s="5">
        <v>45786</v>
      </c>
      <c r="M146" s="5">
        <v>967405</v>
      </c>
      <c r="N146" s="5">
        <v>83355</v>
      </c>
    </row>
    <row r="147" spans="1:14">
      <c r="A147" s="5">
        <v>1388</v>
      </c>
      <c r="B147" s="5">
        <v>4</v>
      </c>
      <c r="C147" s="5" t="s">
        <v>423</v>
      </c>
      <c r="D147" s="5" t="s">
        <v>422</v>
      </c>
      <c r="E147" s="5">
        <v>19769731</v>
      </c>
      <c r="F147" s="5">
        <v>18547804</v>
      </c>
      <c r="G147" s="5">
        <v>53490</v>
      </c>
      <c r="H147" s="5">
        <v>52542</v>
      </c>
      <c r="I147" s="5">
        <v>0</v>
      </c>
      <c r="J147" s="5">
        <v>407</v>
      </c>
      <c r="K147" s="5">
        <v>18944</v>
      </c>
      <c r="L147" s="5">
        <v>45786</v>
      </c>
      <c r="M147" s="5">
        <v>967405</v>
      </c>
      <c r="N147" s="5">
        <v>83355</v>
      </c>
    </row>
    <row r="148" spans="1:14">
      <c r="A148" s="5">
        <v>1388</v>
      </c>
      <c r="B148" s="5">
        <v>3</v>
      </c>
      <c r="C148" s="5" t="s">
        <v>424</v>
      </c>
      <c r="D148" s="5" t="s">
        <v>425</v>
      </c>
      <c r="E148" s="5">
        <v>3046173</v>
      </c>
      <c r="F148" s="5">
        <v>2934134</v>
      </c>
      <c r="G148" s="5">
        <v>440</v>
      </c>
      <c r="H148" s="5">
        <v>6367</v>
      </c>
      <c r="I148" s="5">
        <v>0</v>
      </c>
      <c r="J148" s="5">
        <v>90</v>
      </c>
      <c r="K148" s="5">
        <v>78043</v>
      </c>
      <c r="L148" s="5">
        <v>10423</v>
      </c>
      <c r="M148" s="5">
        <v>14643</v>
      </c>
      <c r="N148" s="5">
        <v>2033</v>
      </c>
    </row>
    <row r="149" spans="1:14">
      <c r="A149" s="5">
        <v>1388</v>
      </c>
      <c r="B149" s="5">
        <v>4</v>
      </c>
      <c r="C149" s="5" t="s">
        <v>426</v>
      </c>
      <c r="D149" s="5" t="s">
        <v>425</v>
      </c>
      <c r="E149" s="5">
        <v>3046173</v>
      </c>
      <c r="F149" s="5">
        <v>2934134</v>
      </c>
      <c r="G149" s="5">
        <v>440</v>
      </c>
      <c r="H149" s="5">
        <v>6367</v>
      </c>
      <c r="I149" s="5">
        <v>0</v>
      </c>
      <c r="J149" s="5">
        <v>90</v>
      </c>
      <c r="K149" s="5">
        <v>78043</v>
      </c>
      <c r="L149" s="5">
        <v>10423</v>
      </c>
      <c r="M149" s="5">
        <v>14643</v>
      </c>
      <c r="N149" s="5">
        <v>2033</v>
      </c>
    </row>
    <row r="150" spans="1:14">
      <c r="A150" s="5">
        <v>1388</v>
      </c>
      <c r="B150" s="5">
        <v>3</v>
      </c>
      <c r="C150" s="5" t="s">
        <v>427</v>
      </c>
      <c r="D150" s="5" t="s">
        <v>428</v>
      </c>
      <c r="E150" s="5">
        <v>14851237</v>
      </c>
      <c r="F150" s="5">
        <v>14569529</v>
      </c>
      <c r="G150" s="5">
        <v>71566</v>
      </c>
      <c r="H150" s="5">
        <v>60942</v>
      </c>
      <c r="I150" s="5">
        <v>0</v>
      </c>
      <c r="J150" s="5">
        <v>739</v>
      </c>
      <c r="K150" s="5">
        <v>-84730</v>
      </c>
      <c r="L150" s="5">
        <v>14544</v>
      </c>
      <c r="M150" s="5">
        <v>184151</v>
      </c>
      <c r="N150" s="5">
        <v>34496</v>
      </c>
    </row>
    <row r="151" spans="1:14">
      <c r="A151" s="5">
        <v>1388</v>
      </c>
      <c r="B151" s="5">
        <v>14</v>
      </c>
      <c r="C151" s="5" t="s">
        <v>429</v>
      </c>
      <c r="D151" s="5" t="s">
        <v>430</v>
      </c>
      <c r="E151" s="5">
        <v>14851237</v>
      </c>
      <c r="F151" s="5">
        <v>14569529</v>
      </c>
      <c r="G151" s="5">
        <v>71566</v>
      </c>
      <c r="H151" s="5">
        <v>60942</v>
      </c>
      <c r="I151" s="5">
        <v>0</v>
      </c>
      <c r="J151" s="5">
        <v>739</v>
      </c>
      <c r="K151" s="5">
        <v>-84730</v>
      </c>
      <c r="L151" s="5">
        <v>14544</v>
      </c>
      <c r="M151" s="5">
        <v>184151</v>
      </c>
      <c r="N151" s="5">
        <v>34496</v>
      </c>
    </row>
    <row r="152" spans="1:14">
      <c r="A152" s="5">
        <v>1388</v>
      </c>
      <c r="B152" s="5">
        <v>3</v>
      </c>
      <c r="C152" s="5" t="s">
        <v>431</v>
      </c>
      <c r="D152" s="5" t="s">
        <v>432</v>
      </c>
      <c r="E152" s="5">
        <v>4256617</v>
      </c>
      <c r="F152" s="5">
        <v>4180168</v>
      </c>
      <c r="G152" s="5">
        <v>4906</v>
      </c>
      <c r="H152" s="5">
        <v>5357</v>
      </c>
      <c r="I152" s="5">
        <v>0</v>
      </c>
      <c r="J152" s="5">
        <v>575</v>
      </c>
      <c r="K152" s="5">
        <v>11566</v>
      </c>
      <c r="L152" s="5">
        <v>6047</v>
      </c>
      <c r="M152" s="5">
        <v>22684</v>
      </c>
      <c r="N152" s="5">
        <v>25312</v>
      </c>
    </row>
    <row r="153" spans="1:14">
      <c r="A153" s="5">
        <v>1388</v>
      </c>
      <c r="B153" s="5">
        <v>4</v>
      </c>
      <c r="C153" s="5" t="s">
        <v>433</v>
      </c>
      <c r="D153" s="5" t="s">
        <v>432</v>
      </c>
      <c r="E153" s="5">
        <v>4256617</v>
      </c>
      <c r="F153" s="5">
        <v>4180168</v>
      </c>
      <c r="G153" s="5">
        <v>4906</v>
      </c>
      <c r="H153" s="5">
        <v>5357</v>
      </c>
      <c r="I153" s="5">
        <v>0</v>
      </c>
      <c r="J153" s="5">
        <v>575</v>
      </c>
      <c r="K153" s="5">
        <v>11566</v>
      </c>
      <c r="L153" s="5">
        <v>6047</v>
      </c>
      <c r="M153" s="5">
        <v>22684</v>
      </c>
      <c r="N153" s="5">
        <v>25312</v>
      </c>
    </row>
    <row r="154" spans="1:14">
      <c r="A154" s="5">
        <v>1388</v>
      </c>
      <c r="B154" s="5">
        <v>3</v>
      </c>
      <c r="C154" s="5" t="s">
        <v>434</v>
      </c>
      <c r="D154" s="5" t="s">
        <v>435</v>
      </c>
      <c r="E154" s="5">
        <v>16864424</v>
      </c>
      <c r="F154" s="5">
        <v>16231571</v>
      </c>
      <c r="G154" s="5">
        <v>62567</v>
      </c>
      <c r="H154" s="5">
        <v>23790</v>
      </c>
      <c r="I154" s="5">
        <v>0</v>
      </c>
      <c r="J154" s="5">
        <v>2036</v>
      </c>
      <c r="K154" s="5">
        <v>102544</v>
      </c>
      <c r="L154" s="5">
        <v>27426</v>
      </c>
      <c r="M154" s="5">
        <v>72705</v>
      </c>
      <c r="N154" s="5">
        <v>341785</v>
      </c>
    </row>
    <row r="155" spans="1:14">
      <c r="A155" s="5">
        <v>1388</v>
      </c>
      <c r="B155" s="5">
        <v>4</v>
      </c>
      <c r="C155" s="5" t="s">
        <v>436</v>
      </c>
      <c r="D155" s="5" t="s">
        <v>435</v>
      </c>
      <c r="E155" s="5">
        <v>16864424</v>
      </c>
      <c r="F155" s="5">
        <v>16231571</v>
      </c>
      <c r="G155" s="5">
        <v>62567</v>
      </c>
      <c r="H155" s="5">
        <v>23790</v>
      </c>
      <c r="I155" s="5">
        <v>0</v>
      </c>
      <c r="J155" s="5">
        <v>2036</v>
      </c>
      <c r="K155" s="5">
        <v>102544</v>
      </c>
      <c r="L155" s="5">
        <v>27426</v>
      </c>
      <c r="M155" s="5">
        <v>72705</v>
      </c>
      <c r="N155" s="5">
        <v>341785</v>
      </c>
    </row>
    <row r="156" spans="1:14">
      <c r="A156" s="5">
        <v>1388</v>
      </c>
      <c r="B156" s="5">
        <v>3</v>
      </c>
      <c r="C156" s="5" t="s">
        <v>437</v>
      </c>
      <c r="D156" s="5" t="s">
        <v>438</v>
      </c>
      <c r="E156" s="5">
        <v>2695111</v>
      </c>
      <c r="F156" s="5">
        <v>2661443</v>
      </c>
      <c r="G156" s="5">
        <v>158</v>
      </c>
      <c r="H156" s="5">
        <v>6250</v>
      </c>
      <c r="I156" s="5">
        <v>0</v>
      </c>
      <c r="J156" s="5">
        <v>46</v>
      </c>
      <c r="K156" s="5">
        <v>15219</v>
      </c>
      <c r="L156" s="5">
        <v>1291</v>
      </c>
      <c r="M156" s="5">
        <v>9502</v>
      </c>
      <c r="N156" s="5">
        <v>1203</v>
      </c>
    </row>
    <row r="157" spans="1:14">
      <c r="A157" s="5">
        <v>1388</v>
      </c>
      <c r="B157" s="5">
        <v>4</v>
      </c>
      <c r="C157" s="5" t="s">
        <v>439</v>
      </c>
      <c r="D157" s="5" t="s">
        <v>438</v>
      </c>
      <c r="E157" s="5">
        <v>2695111</v>
      </c>
      <c r="F157" s="5">
        <v>2661443</v>
      </c>
      <c r="G157" s="5">
        <v>158</v>
      </c>
      <c r="H157" s="5">
        <v>6250</v>
      </c>
      <c r="I157" s="5">
        <v>0</v>
      </c>
      <c r="J157" s="5">
        <v>46</v>
      </c>
      <c r="K157" s="5">
        <v>15219</v>
      </c>
      <c r="L157" s="5">
        <v>1291</v>
      </c>
      <c r="M157" s="5">
        <v>9502</v>
      </c>
      <c r="N157" s="5">
        <v>1203</v>
      </c>
    </row>
    <row r="158" spans="1:14">
      <c r="A158" s="5">
        <v>1388</v>
      </c>
      <c r="B158" s="5">
        <v>2</v>
      </c>
      <c r="C158" s="5" t="s">
        <v>440</v>
      </c>
      <c r="D158" s="5" t="s">
        <v>441</v>
      </c>
      <c r="E158" s="5">
        <v>62886224</v>
      </c>
      <c r="F158" s="5">
        <v>57148098</v>
      </c>
      <c r="G158" s="5">
        <v>94133</v>
      </c>
      <c r="H158" s="5">
        <v>159426</v>
      </c>
      <c r="I158" s="5">
        <v>34112</v>
      </c>
      <c r="J158" s="5">
        <v>9907</v>
      </c>
      <c r="K158" s="5">
        <v>3350827</v>
      </c>
      <c r="L158" s="5">
        <v>233812</v>
      </c>
      <c r="M158" s="5">
        <v>1516585</v>
      </c>
      <c r="N158" s="5">
        <v>339324</v>
      </c>
    </row>
    <row r="159" spans="1:14">
      <c r="A159" s="5">
        <v>1388</v>
      </c>
      <c r="B159" s="5">
        <v>3</v>
      </c>
      <c r="C159" s="5" t="s">
        <v>442</v>
      </c>
      <c r="D159" s="5" t="s">
        <v>443</v>
      </c>
      <c r="E159" s="5">
        <v>49424847</v>
      </c>
      <c r="F159" s="5">
        <v>45167173</v>
      </c>
      <c r="G159" s="5">
        <v>63626</v>
      </c>
      <c r="H159" s="5">
        <v>102004</v>
      </c>
      <c r="I159" s="5">
        <v>1505</v>
      </c>
      <c r="J159" s="5">
        <v>2984</v>
      </c>
      <c r="K159" s="5">
        <v>3159933</v>
      </c>
      <c r="L159" s="5">
        <v>195970</v>
      </c>
      <c r="M159" s="5">
        <v>506819</v>
      </c>
      <c r="N159" s="5">
        <v>224833</v>
      </c>
    </row>
    <row r="160" spans="1:14">
      <c r="A160" s="5">
        <v>1388</v>
      </c>
      <c r="B160" s="5">
        <v>4</v>
      </c>
      <c r="C160" s="5" t="s">
        <v>444</v>
      </c>
      <c r="D160" s="5" t="s">
        <v>445</v>
      </c>
      <c r="E160" s="5">
        <v>20609811</v>
      </c>
      <c r="F160" s="5">
        <v>17861506</v>
      </c>
      <c r="G160" s="5">
        <v>14354</v>
      </c>
      <c r="H160" s="5">
        <v>36289</v>
      </c>
      <c r="I160" s="5">
        <v>1505</v>
      </c>
      <c r="J160" s="5">
        <v>662</v>
      </c>
      <c r="K160" s="5">
        <v>2644400</v>
      </c>
      <c r="L160" s="5">
        <v>7352</v>
      </c>
      <c r="M160" s="5">
        <v>22771</v>
      </c>
      <c r="N160" s="5">
        <v>20971</v>
      </c>
    </row>
    <row r="161" spans="1:14">
      <c r="A161" s="5">
        <v>1388</v>
      </c>
      <c r="B161" s="5">
        <v>4</v>
      </c>
      <c r="C161" s="5" t="s">
        <v>446</v>
      </c>
      <c r="D161" s="5" t="s">
        <v>447</v>
      </c>
      <c r="E161" s="5">
        <v>676621</v>
      </c>
      <c r="F161" s="5">
        <v>564767</v>
      </c>
      <c r="G161" s="5">
        <v>996</v>
      </c>
      <c r="H161" s="5">
        <v>428</v>
      </c>
      <c r="I161" s="5">
        <v>0</v>
      </c>
      <c r="J161" s="5">
        <v>0</v>
      </c>
      <c r="K161" s="5">
        <v>-9359</v>
      </c>
      <c r="L161" s="5">
        <v>1052</v>
      </c>
      <c r="M161" s="5">
        <v>118681</v>
      </c>
      <c r="N161" s="5">
        <v>57</v>
      </c>
    </row>
    <row r="162" spans="1:14">
      <c r="A162" s="5">
        <v>1388</v>
      </c>
      <c r="B162" s="5">
        <v>4</v>
      </c>
      <c r="C162" s="5" t="s">
        <v>448</v>
      </c>
      <c r="D162" s="5" t="s">
        <v>449</v>
      </c>
      <c r="E162" s="5">
        <v>7575155</v>
      </c>
      <c r="F162" s="5">
        <v>7089278</v>
      </c>
      <c r="G162" s="5">
        <v>28799</v>
      </c>
      <c r="H162" s="5">
        <v>18184</v>
      </c>
      <c r="I162" s="5">
        <v>0</v>
      </c>
      <c r="J162" s="5">
        <v>350</v>
      </c>
      <c r="K162" s="5">
        <v>149178</v>
      </c>
      <c r="L162" s="5">
        <v>61652</v>
      </c>
      <c r="M162" s="5">
        <v>133413</v>
      </c>
      <c r="N162" s="5">
        <v>94301</v>
      </c>
    </row>
    <row r="163" spans="1:14">
      <c r="A163" s="5">
        <v>1388</v>
      </c>
      <c r="B163" s="5">
        <v>4</v>
      </c>
      <c r="C163" s="5" t="s">
        <v>450</v>
      </c>
      <c r="D163" s="5" t="s">
        <v>451</v>
      </c>
      <c r="E163" s="5">
        <v>1281030</v>
      </c>
      <c r="F163" s="5">
        <v>1229728</v>
      </c>
      <c r="G163" s="5">
        <v>3716</v>
      </c>
      <c r="H163" s="5">
        <v>2802</v>
      </c>
      <c r="I163" s="5">
        <v>0</v>
      </c>
      <c r="J163" s="5">
        <v>0</v>
      </c>
      <c r="K163" s="5">
        <v>29091</v>
      </c>
      <c r="L163" s="5">
        <v>3334</v>
      </c>
      <c r="M163" s="5">
        <v>12317</v>
      </c>
      <c r="N163" s="5">
        <v>42</v>
      </c>
    </row>
    <row r="164" spans="1:14">
      <c r="A164" s="5">
        <v>1388</v>
      </c>
      <c r="B164" s="5">
        <v>4</v>
      </c>
      <c r="C164" s="5" t="s">
        <v>452</v>
      </c>
      <c r="D164" s="5" t="s">
        <v>453</v>
      </c>
      <c r="E164" s="5">
        <v>779137</v>
      </c>
      <c r="F164" s="5">
        <v>797193</v>
      </c>
      <c r="G164" s="5">
        <v>327</v>
      </c>
      <c r="H164" s="5">
        <v>621</v>
      </c>
      <c r="I164" s="5">
        <v>0</v>
      </c>
      <c r="J164" s="5">
        <v>185</v>
      </c>
      <c r="K164" s="5">
        <v>-27472</v>
      </c>
      <c r="L164" s="5">
        <v>5220</v>
      </c>
      <c r="M164" s="5">
        <v>2661</v>
      </c>
      <c r="N164" s="5">
        <v>401</v>
      </c>
    </row>
    <row r="165" spans="1:14">
      <c r="A165" s="5">
        <v>1388</v>
      </c>
      <c r="B165" s="5">
        <v>4</v>
      </c>
      <c r="C165" s="5" t="s">
        <v>454</v>
      </c>
      <c r="D165" s="5" t="s">
        <v>455</v>
      </c>
      <c r="E165" s="5">
        <v>4092149</v>
      </c>
      <c r="F165" s="5">
        <v>4021592</v>
      </c>
      <c r="G165" s="5">
        <v>3437</v>
      </c>
      <c r="H165" s="5">
        <v>13571</v>
      </c>
      <c r="I165" s="5">
        <v>0</v>
      </c>
      <c r="J165" s="5">
        <v>190</v>
      </c>
      <c r="K165" s="5">
        <v>-166484</v>
      </c>
      <c r="L165" s="5">
        <v>4679</v>
      </c>
      <c r="M165" s="5">
        <v>151671</v>
      </c>
      <c r="N165" s="5">
        <v>63492</v>
      </c>
    </row>
    <row r="166" spans="1:14">
      <c r="A166" s="5">
        <v>1388</v>
      </c>
      <c r="B166" s="5">
        <v>4</v>
      </c>
      <c r="C166" s="5" t="s">
        <v>456</v>
      </c>
      <c r="D166" s="5" t="s">
        <v>457</v>
      </c>
      <c r="E166" s="5">
        <v>133116</v>
      </c>
      <c r="F166" s="5">
        <v>130759</v>
      </c>
      <c r="G166" s="5">
        <v>0</v>
      </c>
      <c r="H166" s="5">
        <v>0</v>
      </c>
      <c r="I166" s="5">
        <v>0</v>
      </c>
      <c r="J166" s="5">
        <v>0</v>
      </c>
      <c r="K166" s="5">
        <v>2332</v>
      </c>
      <c r="L166" s="5">
        <v>0</v>
      </c>
      <c r="M166" s="5">
        <v>0</v>
      </c>
      <c r="N166" s="5">
        <v>26</v>
      </c>
    </row>
    <row r="167" spans="1:14">
      <c r="A167" s="5">
        <v>1388</v>
      </c>
      <c r="B167" s="5">
        <v>9</v>
      </c>
      <c r="C167" s="5" t="s">
        <v>458</v>
      </c>
      <c r="D167" s="5" t="s">
        <v>459</v>
      </c>
      <c r="E167" s="5">
        <v>14277827</v>
      </c>
      <c r="F167" s="5">
        <v>13472350</v>
      </c>
      <c r="G167" s="5">
        <v>11997</v>
      </c>
      <c r="H167" s="5">
        <v>30109</v>
      </c>
      <c r="I167" s="5">
        <v>0</v>
      </c>
      <c r="J167" s="5">
        <v>1596</v>
      </c>
      <c r="K167" s="5">
        <v>538248</v>
      </c>
      <c r="L167" s="5">
        <v>112680</v>
      </c>
      <c r="M167" s="5">
        <v>65304</v>
      </c>
      <c r="N167" s="5">
        <v>45543</v>
      </c>
    </row>
    <row r="168" spans="1:14">
      <c r="A168" s="5">
        <v>1388</v>
      </c>
      <c r="B168" s="5">
        <v>3</v>
      </c>
      <c r="C168" s="5" t="s">
        <v>460</v>
      </c>
      <c r="D168" s="5" t="s">
        <v>461</v>
      </c>
      <c r="E168" s="5">
        <v>13461377</v>
      </c>
      <c r="F168" s="5">
        <v>11980926</v>
      </c>
      <c r="G168" s="5">
        <v>30507</v>
      </c>
      <c r="H168" s="5">
        <v>57423</v>
      </c>
      <c r="I168" s="5">
        <v>32607</v>
      </c>
      <c r="J168" s="5">
        <v>6923</v>
      </c>
      <c r="K168" s="5">
        <v>190894</v>
      </c>
      <c r="L168" s="5">
        <v>37843</v>
      </c>
      <c r="M168" s="5">
        <v>1009766</v>
      </c>
      <c r="N168" s="5">
        <v>114490</v>
      </c>
    </row>
    <row r="169" spans="1:14">
      <c r="A169" s="5">
        <v>1388</v>
      </c>
      <c r="B169" s="5">
        <v>4</v>
      </c>
      <c r="C169" s="5" t="s">
        <v>462</v>
      </c>
      <c r="D169" s="5" t="s">
        <v>463</v>
      </c>
      <c r="E169" s="5">
        <v>2321835</v>
      </c>
      <c r="F169" s="5">
        <v>2408340</v>
      </c>
      <c r="G169" s="5">
        <v>3415</v>
      </c>
      <c r="H169" s="5">
        <v>4997</v>
      </c>
      <c r="I169" s="5">
        <v>0</v>
      </c>
      <c r="J169" s="5">
        <v>308</v>
      </c>
      <c r="K169" s="5">
        <v>-196059</v>
      </c>
      <c r="L169" s="5">
        <v>9891</v>
      </c>
      <c r="M169" s="5">
        <v>74878</v>
      </c>
      <c r="N169" s="5">
        <v>16066</v>
      </c>
    </row>
    <row r="170" spans="1:14">
      <c r="A170" s="5">
        <v>1388</v>
      </c>
      <c r="B170" s="5">
        <v>4</v>
      </c>
      <c r="C170" s="5" t="s">
        <v>464</v>
      </c>
      <c r="D170" s="5" t="s">
        <v>465</v>
      </c>
      <c r="E170" s="5">
        <v>2238234</v>
      </c>
      <c r="F170" s="5">
        <v>1884693</v>
      </c>
      <c r="G170" s="5">
        <v>3493</v>
      </c>
      <c r="H170" s="5">
        <v>1994</v>
      </c>
      <c r="I170" s="5">
        <v>32607</v>
      </c>
      <c r="J170" s="5">
        <v>5465</v>
      </c>
      <c r="K170" s="5">
        <v>15951</v>
      </c>
      <c r="L170" s="5">
        <v>9475</v>
      </c>
      <c r="M170" s="5">
        <v>249267</v>
      </c>
      <c r="N170" s="5">
        <v>35289</v>
      </c>
    </row>
    <row r="171" spans="1:14">
      <c r="A171" s="5">
        <v>1388</v>
      </c>
      <c r="B171" s="5">
        <v>4</v>
      </c>
      <c r="C171" s="5" t="s">
        <v>466</v>
      </c>
      <c r="D171" s="5" t="s">
        <v>467</v>
      </c>
      <c r="E171" s="5">
        <v>354718</v>
      </c>
      <c r="F171" s="5">
        <v>248281</v>
      </c>
      <c r="G171" s="5">
        <v>530</v>
      </c>
      <c r="H171" s="5">
        <v>1336</v>
      </c>
      <c r="I171" s="5">
        <v>0</v>
      </c>
      <c r="J171" s="5">
        <v>84</v>
      </c>
      <c r="K171" s="5">
        <v>99162</v>
      </c>
      <c r="L171" s="5">
        <v>625</v>
      </c>
      <c r="M171" s="5">
        <v>4700</v>
      </c>
      <c r="N171" s="5">
        <v>0</v>
      </c>
    </row>
    <row r="172" spans="1:14">
      <c r="A172" s="5">
        <v>1388</v>
      </c>
      <c r="B172" s="5">
        <v>4</v>
      </c>
      <c r="C172" s="5" t="s">
        <v>468</v>
      </c>
      <c r="D172" s="5" t="s">
        <v>469</v>
      </c>
      <c r="E172" s="5">
        <v>4371162</v>
      </c>
      <c r="F172" s="5">
        <v>3907282</v>
      </c>
      <c r="G172" s="5">
        <v>16124</v>
      </c>
      <c r="H172" s="5">
        <v>14989</v>
      </c>
      <c r="I172" s="5">
        <v>0</v>
      </c>
      <c r="J172" s="5">
        <v>562</v>
      </c>
      <c r="K172" s="5">
        <v>187006</v>
      </c>
      <c r="L172" s="5">
        <v>2535</v>
      </c>
      <c r="M172" s="5">
        <v>228718</v>
      </c>
      <c r="N172" s="5">
        <v>13945</v>
      </c>
    </row>
    <row r="173" spans="1:14">
      <c r="A173" s="5">
        <v>1388</v>
      </c>
      <c r="B173" s="5">
        <v>4</v>
      </c>
      <c r="C173" s="5" t="s">
        <v>470</v>
      </c>
      <c r="D173" s="5" t="s">
        <v>471</v>
      </c>
      <c r="E173" s="5">
        <v>1809257</v>
      </c>
      <c r="F173" s="5">
        <v>1725644</v>
      </c>
      <c r="G173" s="5">
        <v>4925</v>
      </c>
      <c r="H173" s="5">
        <v>24161</v>
      </c>
      <c r="I173" s="5">
        <v>0</v>
      </c>
      <c r="J173" s="5">
        <v>317</v>
      </c>
      <c r="K173" s="5">
        <v>22024</v>
      </c>
      <c r="L173" s="5">
        <v>8264</v>
      </c>
      <c r="M173" s="5">
        <v>20451</v>
      </c>
      <c r="N173" s="5">
        <v>3470</v>
      </c>
    </row>
    <row r="174" spans="1:14">
      <c r="A174" s="5">
        <v>1388</v>
      </c>
      <c r="B174" s="5">
        <v>4</v>
      </c>
      <c r="C174" s="5" t="s">
        <v>472</v>
      </c>
      <c r="D174" s="5" t="s">
        <v>473</v>
      </c>
      <c r="E174" s="5">
        <v>356743</v>
      </c>
      <c r="F174" s="5">
        <v>343945</v>
      </c>
      <c r="G174" s="5">
        <v>927</v>
      </c>
      <c r="H174" s="5">
        <v>45</v>
      </c>
      <c r="I174" s="5">
        <v>0</v>
      </c>
      <c r="J174" s="5">
        <v>147</v>
      </c>
      <c r="K174" s="5">
        <v>1304</v>
      </c>
      <c r="L174" s="5">
        <v>4703</v>
      </c>
      <c r="M174" s="5">
        <v>2570</v>
      </c>
      <c r="N174" s="5">
        <v>3101</v>
      </c>
    </row>
    <row r="175" spans="1:14">
      <c r="A175" s="5">
        <v>1388</v>
      </c>
      <c r="B175" s="5">
        <v>4</v>
      </c>
      <c r="C175" s="5" t="s">
        <v>474</v>
      </c>
      <c r="D175" s="5" t="s">
        <v>475</v>
      </c>
      <c r="E175" s="5">
        <v>2009428</v>
      </c>
      <c r="F175" s="5">
        <v>1462740</v>
      </c>
      <c r="G175" s="5">
        <v>1092</v>
      </c>
      <c r="H175" s="5">
        <v>9899</v>
      </c>
      <c r="I175" s="5">
        <v>0</v>
      </c>
      <c r="J175" s="5">
        <v>41</v>
      </c>
      <c r="K175" s="5">
        <v>61504</v>
      </c>
      <c r="L175" s="5">
        <v>2348</v>
      </c>
      <c r="M175" s="5">
        <v>429183</v>
      </c>
      <c r="N175" s="5">
        <v>42620</v>
      </c>
    </row>
    <row r="176" spans="1:14">
      <c r="A176" s="5">
        <v>1388</v>
      </c>
      <c r="B176" s="5">
        <v>2</v>
      </c>
      <c r="C176" s="5" t="s">
        <v>476</v>
      </c>
      <c r="D176" s="5" t="s">
        <v>477</v>
      </c>
      <c r="E176" s="5">
        <v>290786140</v>
      </c>
      <c r="F176" s="5">
        <v>284861204</v>
      </c>
      <c r="G176" s="5">
        <v>219251</v>
      </c>
      <c r="H176" s="5">
        <v>137721</v>
      </c>
      <c r="I176" s="5">
        <v>0</v>
      </c>
      <c r="J176" s="5">
        <v>4066</v>
      </c>
      <c r="K176" s="5">
        <v>257844</v>
      </c>
      <c r="L176" s="5">
        <v>144993</v>
      </c>
      <c r="M176" s="5">
        <v>4029881</v>
      </c>
      <c r="N176" s="5">
        <v>1131180</v>
      </c>
    </row>
    <row r="177" spans="1:14">
      <c r="A177" s="5">
        <v>1388</v>
      </c>
      <c r="B177" s="5">
        <v>3</v>
      </c>
      <c r="C177" s="5" t="s">
        <v>478</v>
      </c>
      <c r="D177" s="5" t="s">
        <v>479</v>
      </c>
      <c r="E177" s="5">
        <v>214479146</v>
      </c>
      <c r="F177" s="5">
        <v>209662368</v>
      </c>
      <c r="G177" s="5">
        <v>38986</v>
      </c>
      <c r="H177" s="5">
        <v>33087</v>
      </c>
      <c r="I177" s="5">
        <v>0</v>
      </c>
      <c r="J177" s="5">
        <v>404</v>
      </c>
      <c r="K177" s="5">
        <v>292480</v>
      </c>
      <c r="L177" s="5">
        <v>39780</v>
      </c>
      <c r="M177" s="5">
        <v>3426627</v>
      </c>
      <c r="N177" s="5">
        <v>985413</v>
      </c>
    </row>
    <row r="178" spans="1:14">
      <c r="A178" s="5">
        <v>1388</v>
      </c>
      <c r="B178" s="5">
        <v>4</v>
      </c>
      <c r="C178" s="5" t="s">
        <v>480</v>
      </c>
      <c r="D178" s="5" t="s">
        <v>479</v>
      </c>
      <c r="E178" s="5">
        <v>214479146</v>
      </c>
      <c r="F178" s="5">
        <v>209662368</v>
      </c>
      <c r="G178" s="5">
        <v>38986</v>
      </c>
      <c r="H178" s="5">
        <v>33087</v>
      </c>
      <c r="I178" s="5">
        <v>0</v>
      </c>
      <c r="J178" s="5">
        <v>404</v>
      </c>
      <c r="K178" s="5">
        <v>292480</v>
      </c>
      <c r="L178" s="5">
        <v>39780</v>
      </c>
      <c r="M178" s="5">
        <v>3426627</v>
      </c>
      <c r="N178" s="5">
        <v>985413</v>
      </c>
    </row>
    <row r="179" spans="1:14">
      <c r="A179" s="5">
        <v>1388</v>
      </c>
      <c r="B179" s="5">
        <v>3</v>
      </c>
      <c r="C179" s="5" t="s">
        <v>481</v>
      </c>
      <c r="D179" s="5" t="s">
        <v>482</v>
      </c>
      <c r="E179" s="5">
        <v>6385376</v>
      </c>
      <c r="F179" s="5">
        <v>6434344</v>
      </c>
      <c r="G179" s="5">
        <v>5695</v>
      </c>
      <c r="H179" s="5">
        <v>4487</v>
      </c>
      <c r="I179" s="5">
        <v>0</v>
      </c>
      <c r="J179" s="5">
        <v>77</v>
      </c>
      <c r="K179" s="5">
        <v>-122128</v>
      </c>
      <c r="L179" s="5">
        <v>5037</v>
      </c>
      <c r="M179" s="5">
        <v>70356</v>
      </c>
      <c r="N179" s="5">
        <v>-12492</v>
      </c>
    </row>
    <row r="180" spans="1:14">
      <c r="A180" s="5">
        <v>1388</v>
      </c>
      <c r="B180" s="5">
        <v>4</v>
      </c>
      <c r="C180" s="5" t="s">
        <v>483</v>
      </c>
      <c r="D180" s="5" t="s">
        <v>482</v>
      </c>
      <c r="E180" s="5">
        <v>6385376</v>
      </c>
      <c r="F180" s="5">
        <v>6434344</v>
      </c>
      <c r="G180" s="5">
        <v>5695</v>
      </c>
      <c r="H180" s="5">
        <v>4487</v>
      </c>
      <c r="I180" s="5">
        <v>0</v>
      </c>
      <c r="J180" s="5">
        <v>77</v>
      </c>
      <c r="K180" s="5">
        <v>-122128</v>
      </c>
      <c r="L180" s="5">
        <v>5037</v>
      </c>
      <c r="M180" s="5">
        <v>70356</v>
      </c>
      <c r="N180" s="5">
        <v>-12492</v>
      </c>
    </row>
    <row r="181" spans="1:14">
      <c r="A181" s="5">
        <v>1388</v>
      </c>
      <c r="B181" s="5">
        <v>3</v>
      </c>
      <c r="C181" s="5" t="s">
        <v>484</v>
      </c>
      <c r="D181" s="5" t="s">
        <v>485</v>
      </c>
      <c r="E181" s="5">
        <v>69921618</v>
      </c>
      <c r="F181" s="5">
        <v>68764492</v>
      </c>
      <c r="G181" s="5">
        <v>174569</v>
      </c>
      <c r="H181" s="5">
        <v>100147</v>
      </c>
      <c r="I181" s="5">
        <v>0</v>
      </c>
      <c r="J181" s="5">
        <v>3585</v>
      </c>
      <c r="K181" s="5">
        <v>87493</v>
      </c>
      <c r="L181" s="5">
        <v>100175</v>
      </c>
      <c r="M181" s="5">
        <v>532898</v>
      </c>
      <c r="N181" s="5">
        <v>158258</v>
      </c>
    </row>
    <row r="182" spans="1:14">
      <c r="A182" s="5">
        <v>1388</v>
      </c>
      <c r="B182" s="5">
        <v>4</v>
      </c>
      <c r="C182" s="5" t="s">
        <v>486</v>
      </c>
      <c r="D182" s="5" t="s">
        <v>485</v>
      </c>
      <c r="E182" s="5">
        <v>69921618</v>
      </c>
      <c r="F182" s="5">
        <v>68764492</v>
      </c>
      <c r="G182" s="5">
        <v>174569</v>
      </c>
      <c r="H182" s="5">
        <v>100147</v>
      </c>
      <c r="I182" s="5">
        <v>0</v>
      </c>
      <c r="J182" s="5">
        <v>3585</v>
      </c>
      <c r="K182" s="5">
        <v>87493</v>
      </c>
      <c r="L182" s="5">
        <v>100175</v>
      </c>
      <c r="M182" s="5">
        <v>532898</v>
      </c>
      <c r="N182" s="5">
        <v>158258</v>
      </c>
    </row>
    <row r="183" spans="1:14">
      <c r="A183" s="5">
        <v>1388</v>
      </c>
      <c r="B183" s="5">
        <v>2</v>
      </c>
      <c r="C183" s="5" t="s">
        <v>487</v>
      </c>
      <c r="D183" s="5" t="s">
        <v>488</v>
      </c>
      <c r="E183" s="5">
        <v>17100413</v>
      </c>
      <c r="F183" s="5">
        <v>13831784</v>
      </c>
      <c r="G183" s="5">
        <v>60985</v>
      </c>
      <c r="H183" s="5">
        <v>34553</v>
      </c>
      <c r="I183" s="5">
        <v>0</v>
      </c>
      <c r="J183" s="5">
        <v>364</v>
      </c>
      <c r="K183" s="5">
        <v>407199</v>
      </c>
      <c r="L183" s="5">
        <v>55639</v>
      </c>
      <c r="M183" s="5">
        <v>2697301</v>
      </c>
      <c r="N183" s="5">
        <v>12588</v>
      </c>
    </row>
    <row r="184" spans="1:14">
      <c r="A184" s="5">
        <v>1388</v>
      </c>
      <c r="B184" s="5">
        <v>3</v>
      </c>
      <c r="C184" s="5" t="s">
        <v>489</v>
      </c>
      <c r="D184" s="5" t="s">
        <v>490</v>
      </c>
      <c r="E184" s="5">
        <v>9458874</v>
      </c>
      <c r="F184" s="5">
        <v>6712661</v>
      </c>
      <c r="G184" s="5">
        <v>39266</v>
      </c>
      <c r="H184" s="5">
        <v>32390</v>
      </c>
      <c r="I184" s="5">
        <v>0</v>
      </c>
      <c r="J184" s="5">
        <v>18</v>
      </c>
      <c r="K184" s="5">
        <v>164251</v>
      </c>
      <c r="L184" s="5">
        <v>52821</v>
      </c>
      <c r="M184" s="5">
        <v>2457467</v>
      </c>
      <c r="N184" s="5">
        <v>0</v>
      </c>
    </row>
    <row r="185" spans="1:14">
      <c r="A185" s="5">
        <v>1388</v>
      </c>
      <c r="B185" s="5">
        <v>4</v>
      </c>
      <c r="C185" s="5" t="s">
        <v>491</v>
      </c>
      <c r="D185" s="5" t="s">
        <v>492</v>
      </c>
      <c r="E185" s="5">
        <v>9396901</v>
      </c>
      <c r="F185" s="5">
        <v>6660700</v>
      </c>
      <c r="G185" s="5">
        <v>39266</v>
      </c>
      <c r="H185" s="5">
        <v>31216</v>
      </c>
      <c r="I185" s="5">
        <v>0</v>
      </c>
      <c r="J185" s="5">
        <v>12</v>
      </c>
      <c r="K185" s="5">
        <v>157057</v>
      </c>
      <c r="L185" s="5">
        <v>52626</v>
      </c>
      <c r="M185" s="5">
        <v>2456025</v>
      </c>
      <c r="N185" s="5">
        <v>0</v>
      </c>
    </row>
    <row r="186" spans="1:14">
      <c r="A186" s="5">
        <v>1388</v>
      </c>
      <c r="B186" s="5">
        <v>4</v>
      </c>
      <c r="C186" s="5" t="s">
        <v>493</v>
      </c>
      <c r="D186" s="5" t="s">
        <v>494</v>
      </c>
      <c r="E186" s="5">
        <v>61973</v>
      </c>
      <c r="F186" s="5">
        <v>51961</v>
      </c>
      <c r="G186" s="5">
        <v>0</v>
      </c>
      <c r="H186" s="5">
        <v>1175</v>
      </c>
      <c r="I186" s="5">
        <v>0</v>
      </c>
      <c r="J186" s="5">
        <v>6</v>
      </c>
      <c r="K186" s="5">
        <v>7194</v>
      </c>
      <c r="L186" s="5">
        <v>195</v>
      </c>
      <c r="M186" s="5">
        <v>1442</v>
      </c>
      <c r="N186" s="5">
        <v>0</v>
      </c>
    </row>
    <row r="187" spans="1:14">
      <c r="A187" s="5">
        <v>1388</v>
      </c>
      <c r="B187" s="5">
        <v>3</v>
      </c>
      <c r="C187" s="5" t="s">
        <v>495</v>
      </c>
      <c r="D187" s="5" t="s">
        <v>496</v>
      </c>
      <c r="E187" s="5">
        <v>860038</v>
      </c>
      <c r="F187" s="5">
        <v>599566</v>
      </c>
      <c r="G187" s="5">
        <v>11197</v>
      </c>
      <c r="H187" s="5">
        <v>116</v>
      </c>
      <c r="I187" s="5">
        <v>0</v>
      </c>
      <c r="J187" s="5">
        <v>38</v>
      </c>
      <c r="K187" s="5">
        <v>25902</v>
      </c>
      <c r="L187" s="5">
        <v>829</v>
      </c>
      <c r="M187" s="5">
        <v>222390</v>
      </c>
      <c r="N187" s="5">
        <v>0</v>
      </c>
    </row>
    <row r="188" spans="1:14">
      <c r="A188" s="5">
        <v>1388</v>
      </c>
      <c r="B188" s="5">
        <v>4</v>
      </c>
      <c r="C188" s="5" t="s">
        <v>497</v>
      </c>
      <c r="D188" s="5" t="s">
        <v>496</v>
      </c>
      <c r="E188" s="5">
        <v>860038</v>
      </c>
      <c r="F188" s="5">
        <v>599566</v>
      </c>
      <c r="G188" s="5">
        <v>11197</v>
      </c>
      <c r="H188" s="5">
        <v>116</v>
      </c>
      <c r="I188" s="5">
        <v>0</v>
      </c>
      <c r="J188" s="5">
        <v>38</v>
      </c>
      <c r="K188" s="5">
        <v>25902</v>
      </c>
      <c r="L188" s="5">
        <v>829</v>
      </c>
      <c r="M188" s="5">
        <v>222390</v>
      </c>
      <c r="N188" s="5">
        <v>0</v>
      </c>
    </row>
    <row r="189" spans="1:14">
      <c r="A189" s="5">
        <v>1388</v>
      </c>
      <c r="B189" s="5">
        <v>3</v>
      </c>
      <c r="C189" s="5" t="s">
        <v>498</v>
      </c>
      <c r="D189" s="5" t="s">
        <v>499</v>
      </c>
      <c r="E189" s="5">
        <v>6781501</v>
      </c>
      <c r="F189" s="5">
        <v>6519556</v>
      </c>
      <c r="G189" s="5">
        <v>10522</v>
      </c>
      <c r="H189" s="5">
        <v>2046</v>
      </c>
      <c r="I189" s="5">
        <v>0</v>
      </c>
      <c r="J189" s="5">
        <v>309</v>
      </c>
      <c r="K189" s="5">
        <v>217045</v>
      </c>
      <c r="L189" s="5">
        <v>1989</v>
      </c>
      <c r="M189" s="5">
        <v>17444</v>
      </c>
      <c r="N189" s="5">
        <v>12588</v>
      </c>
    </row>
    <row r="190" spans="1:14">
      <c r="A190" s="5">
        <v>1388</v>
      </c>
      <c r="B190" s="5">
        <v>4</v>
      </c>
      <c r="C190" s="5" t="s">
        <v>500</v>
      </c>
      <c r="D190" s="5" t="s">
        <v>501</v>
      </c>
      <c r="E190" s="5">
        <v>5165871</v>
      </c>
      <c r="F190" s="5">
        <v>5148006</v>
      </c>
      <c r="G190" s="5">
        <v>4156</v>
      </c>
      <c r="H190" s="5">
        <v>1979</v>
      </c>
      <c r="I190" s="5">
        <v>0</v>
      </c>
      <c r="J190" s="5">
        <v>309</v>
      </c>
      <c r="K190" s="5">
        <v>-5175</v>
      </c>
      <c r="L190" s="5">
        <v>1755</v>
      </c>
      <c r="M190" s="5">
        <v>2500</v>
      </c>
      <c r="N190" s="5">
        <v>12341</v>
      </c>
    </row>
    <row r="191" spans="1:14">
      <c r="A191" s="5">
        <v>1388</v>
      </c>
      <c r="B191" s="5">
        <v>4</v>
      </c>
      <c r="C191" s="5" t="s">
        <v>502</v>
      </c>
      <c r="D191" s="5" t="s">
        <v>503</v>
      </c>
      <c r="E191" s="5">
        <v>153802</v>
      </c>
      <c r="F191" s="5">
        <v>142365</v>
      </c>
      <c r="G191" s="5">
        <v>110</v>
      </c>
      <c r="H191" s="5">
        <v>0</v>
      </c>
      <c r="I191" s="5">
        <v>0</v>
      </c>
      <c r="J191" s="5">
        <v>0</v>
      </c>
      <c r="K191" s="5">
        <v>-3780</v>
      </c>
      <c r="L191" s="5">
        <v>0</v>
      </c>
      <c r="M191" s="5">
        <v>14944</v>
      </c>
      <c r="N191" s="5">
        <v>163</v>
      </c>
    </row>
    <row r="192" spans="1:14">
      <c r="A192" s="5">
        <v>1388</v>
      </c>
      <c r="B192" s="5">
        <v>4</v>
      </c>
      <c r="C192" s="5" t="s">
        <v>504</v>
      </c>
      <c r="D192" s="5" t="s">
        <v>499</v>
      </c>
      <c r="E192" s="5">
        <v>1461827</v>
      </c>
      <c r="F192" s="5">
        <v>1229185</v>
      </c>
      <c r="G192" s="5">
        <v>6256</v>
      </c>
      <c r="H192" s="5">
        <v>68</v>
      </c>
      <c r="I192" s="5">
        <v>0</v>
      </c>
      <c r="J192" s="5">
        <v>0</v>
      </c>
      <c r="K192" s="5">
        <v>226001</v>
      </c>
      <c r="L192" s="5">
        <v>234</v>
      </c>
      <c r="M192" s="5">
        <v>0</v>
      </c>
      <c r="N192" s="5">
        <v>83</v>
      </c>
    </row>
    <row r="193" spans="1:14">
      <c r="A193" s="5">
        <v>1388</v>
      </c>
      <c r="B193" s="5">
        <v>2</v>
      </c>
      <c r="C193" s="5" t="s">
        <v>505</v>
      </c>
      <c r="D193" s="5" t="s">
        <v>506</v>
      </c>
      <c r="E193" s="5">
        <v>8208252</v>
      </c>
      <c r="F193" s="5">
        <v>8019197</v>
      </c>
      <c r="G193" s="5">
        <v>15867</v>
      </c>
      <c r="H193" s="5">
        <v>28160</v>
      </c>
      <c r="I193" s="5">
        <v>0</v>
      </c>
      <c r="J193" s="5">
        <v>1444</v>
      </c>
      <c r="K193" s="5">
        <v>70532</v>
      </c>
      <c r="L193" s="5">
        <v>17704</v>
      </c>
      <c r="M193" s="5">
        <v>26268</v>
      </c>
      <c r="N193" s="5">
        <v>29081</v>
      </c>
    </row>
    <row r="194" spans="1:14">
      <c r="A194" s="5">
        <v>1388</v>
      </c>
      <c r="B194" s="5">
        <v>3</v>
      </c>
      <c r="C194" s="5" t="s">
        <v>507</v>
      </c>
      <c r="D194" s="5" t="s">
        <v>506</v>
      </c>
      <c r="E194" s="5">
        <v>8208252</v>
      </c>
      <c r="F194" s="5">
        <v>8019197</v>
      </c>
      <c r="G194" s="5">
        <v>15867</v>
      </c>
      <c r="H194" s="5">
        <v>28160</v>
      </c>
      <c r="I194" s="5">
        <v>0</v>
      </c>
      <c r="J194" s="5">
        <v>1444</v>
      </c>
      <c r="K194" s="5">
        <v>70532</v>
      </c>
      <c r="L194" s="5">
        <v>17704</v>
      </c>
      <c r="M194" s="5">
        <v>26268</v>
      </c>
      <c r="N194" s="5">
        <v>29081</v>
      </c>
    </row>
    <row r="195" spans="1:14">
      <c r="A195" s="5">
        <v>1388</v>
      </c>
      <c r="B195" s="5">
        <v>4</v>
      </c>
      <c r="C195" s="5" t="s">
        <v>508</v>
      </c>
      <c r="D195" s="5" t="s">
        <v>506</v>
      </c>
      <c r="E195" s="5">
        <v>8208252</v>
      </c>
      <c r="F195" s="5">
        <v>8019197</v>
      </c>
      <c r="G195" s="5">
        <v>15867</v>
      </c>
      <c r="H195" s="5">
        <v>28160</v>
      </c>
      <c r="I195" s="5">
        <v>0</v>
      </c>
      <c r="J195" s="5">
        <v>1444</v>
      </c>
      <c r="K195" s="5">
        <v>70532</v>
      </c>
      <c r="L195" s="5">
        <v>17704</v>
      </c>
      <c r="M195" s="5">
        <v>26268</v>
      </c>
      <c r="N195" s="5">
        <v>29081</v>
      </c>
    </row>
    <row r="196" spans="1:14">
      <c r="A196" s="5">
        <v>1388</v>
      </c>
      <c r="B196" s="5">
        <v>2</v>
      </c>
      <c r="C196" s="5" t="s">
        <v>509</v>
      </c>
      <c r="D196" s="5" t="s">
        <v>510</v>
      </c>
      <c r="E196" s="5">
        <v>6641115</v>
      </c>
      <c r="F196" s="5">
        <v>6320964</v>
      </c>
      <c r="G196" s="5">
        <v>11523</v>
      </c>
      <c r="H196" s="5">
        <v>13969</v>
      </c>
      <c r="I196" s="5">
        <v>0</v>
      </c>
      <c r="J196" s="5">
        <v>1117</v>
      </c>
      <c r="K196" s="5">
        <v>22055</v>
      </c>
      <c r="L196" s="5">
        <v>145661</v>
      </c>
      <c r="M196" s="5">
        <v>88187</v>
      </c>
      <c r="N196" s="5">
        <v>37639</v>
      </c>
    </row>
    <row r="197" spans="1:14">
      <c r="A197" s="5">
        <v>1388</v>
      </c>
      <c r="B197" s="5">
        <v>3</v>
      </c>
      <c r="C197" s="5" t="s">
        <v>511</v>
      </c>
      <c r="D197" s="5" t="s">
        <v>512</v>
      </c>
      <c r="E197" s="5">
        <v>187852</v>
      </c>
      <c r="F197" s="5">
        <v>114772</v>
      </c>
      <c r="G197" s="5">
        <v>0</v>
      </c>
      <c r="H197" s="5">
        <v>2291</v>
      </c>
      <c r="I197" s="5">
        <v>0</v>
      </c>
      <c r="J197" s="5">
        <v>19</v>
      </c>
      <c r="K197" s="5">
        <v>0</v>
      </c>
      <c r="L197" s="5">
        <v>377</v>
      </c>
      <c r="M197" s="5">
        <v>70393</v>
      </c>
      <c r="N197" s="5">
        <v>0</v>
      </c>
    </row>
    <row r="198" spans="1:14">
      <c r="A198" s="5">
        <v>1388</v>
      </c>
      <c r="B198" s="5">
        <v>9</v>
      </c>
      <c r="C198" s="5" t="s">
        <v>513</v>
      </c>
      <c r="D198" s="5" t="s">
        <v>514</v>
      </c>
      <c r="E198" s="5">
        <v>187852</v>
      </c>
      <c r="F198" s="5">
        <v>114772</v>
      </c>
      <c r="G198" s="5">
        <v>0</v>
      </c>
      <c r="H198" s="5">
        <v>2291</v>
      </c>
      <c r="I198" s="5">
        <v>0</v>
      </c>
      <c r="J198" s="5">
        <v>19</v>
      </c>
      <c r="K198" s="5">
        <v>0</v>
      </c>
      <c r="L198" s="5">
        <v>377</v>
      </c>
      <c r="M198" s="5">
        <v>70393</v>
      </c>
      <c r="N198" s="5">
        <v>0</v>
      </c>
    </row>
    <row r="199" spans="1:14">
      <c r="A199" s="5">
        <v>1388</v>
      </c>
      <c r="B199" s="5">
        <v>3</v>
      </c>
      <c r="C199" s="5" t="s">
        <v>515</v>
      </c>
      <c r="D199" s="5" t="s">
        <v>516</v>
      </c>
      <c r="E199" s="5">
        <v>91490</v>
      </c>
      <c r="F199" s="5">
        <v>90716</v>
      </c>
      <c r="G199" s="5">
        <v>0</v>
      </c>
      <c r="H199" s="5">
        <v>24</v>
      </c>
      <c r="I199" s="5">
        <v>0</v>
      </c>
      <c r="J199" s="5">
        <v>34</v>
      </c>
      <c r="K199" s="5">
        <v>-322</v>
      </c>
      <c r="L199" s="5">
        <v>270</v>
      </c>
      <c r="M199" s="5">
        <v>0</v>
      </c>
      <c r="N199" s="5">
        <v>769</v>
      </c>
    </row>
    <row r="200" spans="1:14">
      <c r="A200" s="5">
        <v>1388</v>
      </c>
      <c r="B200" s="5">
        <v>4</v>
      </c>
      <c r="C200" s="5" t="s">
        <v>517</v>
      </c>
      <c r="D200" s="5" t="s">
        <v>516</v>
      </c>
      <c r="E200" s="5">
        <v>91490</v>
      </c>
      <c r="F200" s="5">
        <v>90716</v>
      </c>
      <c r="G200" s="5">
        <v>0</v>
      </c>
      <c r="H200" s="5">
        <v>24</v>
      </c>
      <c r="I200" s="5">
        <v>0</v>
      </c>
      <c r="J200" s="5">
        <v>34</v>
      </c>
      <c r="K200" s="5">
        <v>-322</v>
      </c>
      <c r="L200" s="5">
        <v>270</v>
      </c>
      <c r="M200" s="5">
        <v>0</v>
      </c>
      <c r="N200" s="5">
        <v>769</v>
      </c>
    </row>
    <row r="201" spans="1:14">
      <c r="A201" s="5">
        <v>1388</v>
      </c>
      <c r="B201" s="5">
        <v>3</v>
      </c>
      <c r="C201" s="5" t="s">
        <v>518</v>
      </c>
      <c r="D201" s="5" t="s">
        <v>519</v>
      </c>
      <c r="E201" s="5">
        <v>122709</v>
      </c>
      <c r="F201" s="5">
        <v>122553</v>
      </c>
      <c r="G201" s="5">
        <v>46</v>
      </c>
      <c r="H201" s="5">
        <v>0</v>
      </c>
      <c r="I201" s="5">
        <v>0</v>
      </c>
      <c r="J201" s="5">
        <v>4</v>
      </c>
      <c r="K201" s="5">
        <v>78</v>
      </c>
      <c r="L201" s="5">
        <v>27</v>
      </c>
      <c r="M201" s="5">
        <v>0</v>
      </c>
      <c r="N201" s="5">
        <v>0</v>
      </c>
    </row>
    <row r="202" spans="1:14">
      <c r="A202" s="5">
        <v>1388</v>
      </c>
      <c r="B202" s="5">
        <v>4</v>
      </c>
      <c r="C202" s="5" t="s">
        <v>520</v>
      </c>
      <c r="D202" s="5" t="s">
        <v>519</v>
      </c>
      <c r="E202" s="5">
        <v>122709</v>
      </c>
      <c r="F202" s="5">
        <v>122553</v>
      </c>
      <c r="G202" s="5">
        <v>46</v>
      </c>
      <c r="H202" s="5">
        <v>0</v>
      </c>
      <c r="I202" s="5">
        <v>0</v>
      </c>
      <c r="J202" s="5">
        <v>4</v>
      </c>
      <c r="K202" s="5">
        <v>78</v>
      </c>
      <c r="L202" s="5">
        <v>27</v>
      </c>
      <c r="M202" s="5">
        <v>0</v>
      </c>
      <c r="N202" s="5">
        <v>0</v>
      </c>
    </row>
    <row r="203" spans="1:14">
      <c r="A203" s="5">
        <v>1388</v>
      </c>
      <c r="B203" s="5">
        <v>3</v>
      </c>
      <c r="C203" s="5" t="s">
        <v>521</v>
      </c>
      <c r="D203" s="5" t="s">
        <v>522</v>
      </c>
      <c r="E203" s="5">
        <v>4063092</v>
      </c>
      <c r="F203" s="5">
        <v>3866542</v>
      </c>
      <c r="G203" s="5">
        <v>8153</v>
      </c>
      <c r="H203" s="5">
        <v>5731</v>
      </c>
      <c r="I203" s="5">
        <v>0</v>
      </c>
      <c r="J203" s="5">
        <v>411</v>
      </c>
      <c r="K203" s="5">
        <v>19749</v>
      </c>
      <c r="L203" s="5">
        <v>136240</v>
      </c>
      <c r="M203" s="5">
        <v>7202</v>
      </c>
      <c r="N203" s="5">
        <v>19063</v>
      </c>
    </row>
    <row r="204" spans="1:14">
      <c r="A204" s="5">
        <v>1388</v>
      </c>
      <c r="B204" s="5">
        <v>4</v>
      </c>
      <c r="C204" s="5" t="s">
        <v>523</v>
      </c>
      <c r="D204" s="5" t="s">
        <v>522</v>
      </c>
      <c r="E204" s="5">
        <v>4063092</v>
      </c>
      <c r="F204" s="5">
        <v>3866542</v>
      </c>
      <c r="G204" s="5">
        <v>8153</v>
      </c>
      <c r="H204" s="5">
        <v>5731</v>
      </c>
      <c r="I204" s="5">
        <v>0</v>
      </c>
      <c r="J204" s="5">
        <v>411</v>
      </c>
      <c r="K204" s="5">
        <v>19749</v>
      </c>
      <c r="L204" s="5">
        <v>136240</v>
      </c>
      <c r="M204" s="5">
        <v>7202</v>
      </c>
      <c r="N204" s="5">
        <v>19063</v>
      </c>
    </row>
    <row r="205" spans="1:14">
      <c r="A205" s="5">
        <v>1388</v>
      </c>
      <c r="B205" s="5">
        <v>7</v>
      </c>
      <c r="C205" s="5" t="s">
        <v>524</v>
      </c>
      <c r="D205" s="5" t="s">
        <v>525</v>
      </c>
      <c r="E205" s="5">
        <v>2175972</v>
      </c>
      <c r="F205" s="5">
        <v>2126381</v>
      </c>
      <c r="G205" s="5">
        <v>3325</v>
      </c>
      <c r="H205" s="5">
        <v>5923</v>
      </c>
      <c r="I205" s="5">
        <v>0</v>
      </c>
      <c r="J205" s="5">
        <v>649</v>
      </c>
      <c r="K205" s="5">
        <v>2549</v>
      </c>
      <c r="L205" s="5">
        <v>8746</v>
      </c>
      <c r="M205" s="5">
        <v>10592</v>
      </c>
      <c r="N205" s="5">
        <v>17807</v>
      </c>
    </row>
    <row r="206" spans="1:14">
      <c r="A206" s="5">
        <v>1388</v>
      </c>
      <c r="B206" s="5">
        <v>9</v>
      </c>
      <c r="C206" s="5" t="s">
        <v>526</v>
      </c>
      <c r="D206" s="5" t="s">
        <v>525</v>
      </c>
      <c r="E206" s="5">
        <v>2175972</v>
      </c>
      <c r="F206" s="5">
        <v>2126381</v>
      </c>
      <c r="G206" s="5">
        <v>3325</v>
      </c>
      <c r="H206" s="5">
        <v>5923</v>
      </c>
      <c r="I206" s="5">
        <v>0</v>
      </c>
      <c r="J206" s="5">
        <v>649</v>
      </c>
      <c r="K206" s="5">
        <v>2549</v>
      </c>
      <c r="L206" s="5">
        <v>8746</v>
      </c>
      <c r="M206" s="5">
        <v>10592</v>
      </c>
      <c r="N206" s="5">
        <v>17807</v>
      </c>
    </row>
    <row r="207" spans="1:14">
      <c r="A207" s="5">
        <v>1388</v>
      </c>
      <c r="B207" s="5">
        <v>2</v>
      </c>
      <c r="C207" s="5" t="s">
        <v>527</v>
      </c>
      <c r="D207" s="5" t="s">
        <v>528</v>
      </c>
      <c r="E207" s="5">
        <v>733914</v>
      </c>
      <c r="F207" s="5">
        <v>593020</v>
      </c>
      <c r="G207" s="5">
        <v>474</v>
      </c>
      <c r="H207" s="5">
        <v>1283</v>
      </c>
      <c r="I207" s="5">
        <v>0</v>
      </c>
      <c r="J207" s="5">
        <v>0</v>
      </c>
      <c r="K207" s="5">
        <v>2405</v>
      </c>
      <c r="L207" s="5">
        <v>5997</v>
      </c>
      <c r="M207" s="5">
        <v>128766</v>
      </c>
      <c r="N207" s="5">
        <v>1969</v>
      </c>
    </row>
    <row r="208" spans="1:14">
      <c r="A208" s="5">
        <v>1388</v>
      </c>
      <c r="B208" s="5">
        <v>7</v>
      </c>
      <c r="C208" s="5" t="s">
        <v>529</v>
      </c>
      <c r="D208" s="5" t="s">
        <v>530</v>
      </c>
      <c r="E208" s="5">
        <v>733914</v>
      </c>
      <c r="F208" s="5">
        <v>593020</v>
      </c>
      <c r="G208" s="5">
        <v>474</v>
      </c>
      <c r="H208" s="5">
        <v>1283</v>
      </c>
      <c r="I208" s="5">
        <v>0</v>
      </c>
      <c r="J208" s="5">
        <v>0</v>
      </c>
      <c r="K208" s="5">
        <v>2405</v>
      </c>
      <c r="L208" s="5">
        <v>5997</v>
      </c>
      <c r="M208" s="5">
        <v>128766</v>
      </c>
      <c r="N208" s="5">
        <v>1969</v>
      </c>
    </row>
    <row r="209" spans="1:14">
      <c r="A209" s="5">
        <v>1388</v>
      </c>
      <c r="B209" s="5">
        <v>4</v>
      </c>
      <c r="C209" s="5" t="s">
        <v>531</v>
      </c>
      <c r="D209" s="5" t="s">
        <v>532</v>
      </c>
      <c r="E209" s="5">
        <v>291153</v>
      </c>
      <c r="F209" s="5">
        <v>251267</v>
      </c>
      <c r="G209" s="5">
        <v>286</v>
      </c>
      <c r="H209" s="5">
        <v>782</v>
      </c>
      <c r="I209" s="5">
        <v>0</v>
      </c>
      <c r="J209" s="5">
        <v>0</v>
      </c>
      <c r="K209" s="5">
        <v>154</v>
      </c>
      <c r="L209" s="5">
        <v>5344</v>
      </c>
      <c r="M209" s="5">
        <v>31378</v>
      </c>
      <c r="N209" s="5">
        <v>1941</v>
      </c>
    </row>
    <row r="210" spans="1:14">
      <c r="A210" s="5">
        <v>1388</v>
      </c>
      <c r="B210" s="5">
        <v>4</v>
      </c>
      <c r="C210" s="5" t="s">
        <v>533</v>
      </c>
      <c r="D210" s="5" t="s">
        <v>534</v>
      </c>
      <c r="E210" s="5">
        <v>254502</v>
      </c>
      <c r="F210" s="5">
        <v>251594</v>
      </c>
      <c r="G210" s="5">
        <v>151</v>
      </c>
      <c r="H210" s="5">
        <v>0</v>
      </c>
      <c r="I210" s="5">
        <v>0</v>
      </c>
      <c r="J210" s="5">
        <v>0</v>
      </c>
      <c r="K210" s="5">
        <v>2251</v>
      </c>
      <c r="L210" s="5">
        <v>498</v>
      </c>
      <c r="M210" s="5">
        <v>0</v>
      </c>
      <c r="N210" s="5">
        <v>8</v>
      </c>
    </row>
    <row r="211" spans="1:14">
      <c r="A211" s="5">
        <v>1388</v>
      </c>
      <c r="B211" s="5">
        <v>4</v>
      </c>
      <c r="C211" s="5" t="s">
        <v>535</v>
      </c>
      <c r="D211" s="5" t="s">
        <v>536</v>
      </c>
      <c r="E211" s="5">
        <v>182408</v>
      </c>
      <c r="F211" s="5">
        <v>84340</v>
      </c>
      <c r="G211" s="5">
        <v>37</v>
      </c>
      <c r="H211" s="5">
        <v>500</v>
      </c>
      <c r="I211" s="5">
        <v>0</v>
      </c>
      <c r="J211" s="5">
        <v>0</v>
      </c>
      <c r="K211" s="5">
        <v>0</v>
      </c>
      <c r="L211" s="5">
        <v>155</v>
      </c>
      <c r="M211" s="5">
        <v>97376</v>
      </c>
      <c r="N211" s="5">
        <v>0</v>
      </c>
    </row>
    <row r="212" spans="1:14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5" t="s">
        <v>159</v>
      </c>
      <c r="B1" s="25"/>
      <c r="C1" s="24" t="str">
        <f>CONCATENATE("6-",'فهرست جداول'!B7,"-",MID('فهرست جداول'!A1, 58,10), "                  (میلیون ریال)")</f>
        <v>6-ارزش سوخت، آب‌ و برق خریداری شده کارگاه‏ها بر حسب نوع سوخت و فعالیت-88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9" customHeight="1" thickBot="1">
      <c r="A2" s="14" t="s">
        <v>128</v>
      </c>
      <c r="B2" s="14" t="s">
        <v>151</v>
      </c>
      <c r="C2" s="14" t="s">
        <v>0</v>
      </c>
      <c r="D2" s="11" t="s">
        <v>1</v>
      </c>
      <c r="E2" s="11" t="s">
        <v>2</v>
      </c>
      <c r="F2" s="11" t="s">
        <v>40</v>
      </c>
      <c r="G2" s="11" t="s">
        <v>41</v>
      </c>
      <c r="H2" s="11" t="s">
        <v>42</v>
      </c>
      <c r="I2" s="11" t="s">
        <v>43</v>
      </c>
      <c r="J2" s="11" t="s">
        <v>44</v>
      </c>
      <c r="K2" s="11" t="s">
        <v>45</v>
      </c>
      <c r="L2" s="11" t="s">
        <v>46</v>
      </c>
      <c r="M2" s="11" t="s">
        <v>47</v>
      </c>
      <c r="N2" s="11" t="s">
        <v>48</v>
      </c>
      <c r="O2" s="11" t="s">
        <v>49</v>
      </c>
      <c r="P2" s="11" t="s">
        <v>50</v>
      </c>
      <c r="Q2" s="11" t="s">
        <v>51</v>
      </c>
    </row>
    <row r="3" spans="1:17">
      <c r="A3" s="5">
        <v>1388</v>
      </c>
      <c r="B3" s="5">
        <v>1</v>
      </c>
      <c r="C3" s="5" t="s">
        <v>162</v>
      </c>
      <c r="D3" s="5" t="s">
        <v>163</v>
      </c>
      <c r="E3" s="5">
        <v>28252978</v>
      </c>
      <c r="F3" s="5">
        <v>43184</v>
      </c>
      <c r="G3" s="5">
        <v>950686</v>
      </c>
      <c r="H3" s="5">
        <v>478418</v>
      </c>
      <c r="I3" s="5">
        <v>7674940</v>
      </c>
      <c r="J3" s="5">
        <v>678473</v>
      </c>
      <c r="K3" s="5">
        <v>2654518</v>
      </c>
      <c r="L3" s="5">
        <v>64870</v>
      </c>
      <c r="M3" s="5">
        <v>1137</v>
      </c>
      <c r="N3" s="5">
        <v>0</v>
      </c>
      <c r="O3" s="5">
        <v>219908</v>
      </c>
      <c r="P3" s="5">
        <v>13191007</v>
      </c>
      <c r="Q3" s="5">
        <v>2295836</v>
      </c>
    </row>
    <row r="4" spans="1:17">
      <c r="A4" s="5">
        <v>1388</v>
      </c>
      <c r="B4" s="5">
        <v>2</v>
      </c>
      <c r="C4" s="5" t="s">
        <v>164</v>
      </c>
      <c r="D4" s="5" t="s">
        <v>165</v>
      </c>
      <c r="E4" s="5">
        <v>1172702</v>
      </c>
      <c r="F4" s="5">
        <v>2545</v>
      </c>
      <c r="G4" s="5">
        <v>65694</v>
      </c>
      <c r="H4" s="5">
        <v>8510</v>
      </c>
      <c r="I4" s="5">
        <v>227409</v>
      </c>
      <c r="J4" s="5">
        <v>54589</v>
      </c>
      <c r="K4" s="5">
        <v>69528</v>
      </c>
      <c r="L4" s="5">
        <v>19391</v>
      </c>
      <c r="M4" s="5">
        <v>38</v>
      </c>
      <c r="N4" s="5">
        <v>0</v>
      </c>
      <c r="O4" s="5">
        <v>8455</v>
      </c>
      <c r="P4" s="5">
        <v>563879</v>
      </c>
      <c r="Q4" s="5">
        <v>152663</v>
      </c>
    </row>
    <row r="5" spans="1:17">
      <c r="A5" s="5">
        <v>1388</v>
      </c>
      <c r="B5" s="5">
        <v>3</v>
      </c>
      <c r="C5" s="5" t="s">
        <v>166</v>
      </c>
      <c r="D5" s="5" t="s">
        <v>167</v>
      </c>
      <c r="E5" s="5">
        <v>93053</v>
      </c>
      <c r="F5" s="5">
        <v>275</v>
      </c>
      <c r="G5" s="5">
        <v>11479</v>
      </c>
      <c r="H5" s="5">
        <v>981</v>
      </c>
      <c r="I5" s="5">
        <v>6623</v>
      </c>
      <c r="J5" s="5">
        <v>9131</v>
      </c>
      <c r="K5" s="5">
        <v>842</v>
      </c>
      <c r="L5" s="5">
        <v>0</v>
      </c>
      <c r="M5" s="5">
        <v>25</v>
      </c>
      <c r="N5" s="5">
        <v>0</v>
      </c>
      <c r="O5" s="5">
        <v>0</v>
      </c>
      <c r="P5" s="5">
        <v>56862</v>
      </c>
      <c r="Q5" s="5">
        <v>6834</v>
      </c>
    </row>
    <row r="6" spans="1:17">
      <c r="A6" s="5">
        <v>1388</v>
      </c>
      <c r="B6" s="5">
        <v>4</v>
      </c>
      <c r="C6" s="5" t="s">
        <v>168</v>
      </c>
      <c r="D6" s="5" t="s">
        <v>167</v>
      </c>
      <c r="E6" s="5">
        <v>93053</v>
      </c>
      <c r="F6" s="5">
        <v>275</v>
      </c>
      <c r="G6" s="5">
        <v>11479</v>
      </c>
      <c r="H6" s="5">
        <v>981</v>
      </c>
      <c r="I6" s="5">
        <v>6623</v>
      </c>
      <c r="J6" s="5">
        <v>9131</v>
      </c>
      <c r="K6" s="5">
        <v>842</v>
      </c>
      <c r="L6" s="5">
        <v>0</v>
      </c>
      <c r="M6" s="5">
        <v>25</v>
      </c>
      <c r="N6" s="5">
        <v>0</v>
      </c>
      <c r="O6" s="5">
        <v>0</v>
      </c>
      <c r="P6" s="5">
        <v>56862</v>
      </c>
      <c r="Q6" s="5">
        <v>6834</v>
      </c>
    </row>
    <row r="7" spans="1:17">
      <c r="A7" s="5">
        <v>1388</v>
      </c>
      <c r="B7" s="5">
        <v>3</v>
      </c>
      <c r="C7" s="5" t="s">
        <v>169</v>
      </c>
      <c r="D7" s="5" t="s">
        <v>170</v>
      </c>
      <c r="E7" s="5">
        <v>13833</v>
      </c>
      <c r="F7" s="5">
        <v>22</v>
      </c>
      <c r="G7" s="5">
        <v>1726</v>
      </c>
      <c r="H7" s="5">
        <v>226</v>
      </c>
      <c r="I7" s="5">
        <v>987</v>
      </c>
      <c r="J7" s="5">
        <v>1283</v>
      </c>
      <c r="K7" s="5">
        <v>49</v>
      </c>
      <c r="L7" s="5">
        <v>0</v>
      </c>
      <c r="M7" s="5">
        <v>0</v>
      </c>
      <c r="N7" s="5">
        <v>0</v>
      </c>
      <c r="O7" s="5">
        <v>32</v>
      </c>
      <c r="P7" s="5">
        <v>7581</v>
      </c>
      <c r="Q7" s="5">
        <v>1929</v>
      </c>
    </row>
    <row r="8" spans="1:17">
      <c r="A8" s="5">
        <v>1388</v>
      </c>
      <c r="B8" s="5">
        <v>4</v>
      </c>
      <c r="C8" s="5" t="s">
        <v>171</v>
      </c>
      <c r="D8" s="5" t="s">
        <v>170</v>
      </c>
      <c r="E8" s="5">
        <v>13833</v>
      </c>
      <c r="F8" s="5">
        <v>22</v>
      </c>
      <c r="G8" s="5">
        <v>1726</v>
      </c>
      <c r="H8" s="5">
        <v>226</v>
      </c>
      <c r="I8" s="5">
        <v>987</v>
      </c>
      <c r="J8" s="5">
        <v>1283</v>
      </c>
      <c r="K8" s="5">
        <v>49</v>
      </c>
      <c r="L8" s="5">
        <v>0</v>
      </c>
      <c r="M8" s="5">
        <v>0</v>
      </c>
      <c r="N8" s="5">
        <v>0</v>
      </c>
      <c r="O8" s="5">
        <v>32</v>
      </c>
      <c r="P8" s="5">
        <v>7581</v>
      </c>
      <c r="Q8" s="5">
        <v>1929</v>
      </c>
    </row>
    <row r="9" spans="1:17">
      <c r="A9" s="5">
        <v>1388</v>
      </c>
      <c r="B9" s="5">
        <v>3</v>
      </c>
      <c r="C9" s="5" t="s">
        <v>172</v>
      </c>
      <c r="D9" s="5" t="s">
        <v>173</v>
      </c>
      <c r="E9" s="5">
        <v>64379</v>
      </c>
      <c r="F9" s="5">
        <v>45</v>
      </c>
      <c r="G9" s="5">
        <v>4901</v>
      </c>
      <c r="H9" s="5">
        <v>978</v>
      </c>
      <c r="I9" s="5">
        <v>12163</v>
      </c>
      <c r="J9" s="5">
        <v>8579</v>
      </c>
      <c r="K9" s="5">
        <v>1330</v>
      </c>
      <c r="L9" s="5">
        <v>0</v>
      </c>
      <c r="M9" s="5">
        <v>0</v>
      </c>
      <c r="N9" s="5">
        <v>0</v>
      </c>
      <c r="O9" s="5">
        <v>192</v>
      </c>
      <c r="P9" s="5">
        <v>29727</v>
      </c>
      <c r="Q9" s="5">
        <v>6464</v>
      </c>
    </row>
    <row r="10" spans="1:17">
      <c r="A10" s="5">
        <v>1388</v>
      </c>
      <c r="B10" s="5">
        <v>4</v>
      </c>
      <c r="C10" s="5" t="s">
        <v>174</v>
      </c>
      <c r="D10" s="5" t="s">
        <v>173</v>
      </c>
      <c r="E10" s="5">
        <v>64379</v>
      </c>
      <c r="F10" s="5">
        <v>45</v>
      </c>
      <c r="G10" s="5">
        <v>4901</v>
      </c>
      <c r="H10" s="5">
        <v>978</v>
      </c>
      <c r="I10" s="5">
        <v>12163</v>
      </c>
      <c r="J10" s="5">
        <v>8579</v>
      </c>
      <c r="K10" s="5">
        <v>1330</v>
      </c>
      <c r="L10" s="5">
        <v>0</v>
      </c>
      <c r="M10" s="5">
        <v>0</v>
      </c>
      <c r="N10" s="5">
        <v>0</v>
      </c>
      <c r="O10" s="5">
        <v>192</v>
      </c>
      <c r="P10" s="5">
        <v>29727</v>
      </c>
      <c r="Q10" s="5">
        <v>6464</v>
      </c>
    </row>
    <row r="11" spans="1:17">
      <c r="A11" s="5">
        <v>1388</v>
      </c>
      <c r="B11" s="5">
        <v>3</v>
      </c>
      <c r="C11" s="5" t="s">
        <v>175</v>
      </c>
      <c r="D11" s="5" t="s">
        <v>176</v>
      </c>
      <c r="E11" s="5">
        <v>124924</v>
      </c>
      <c r="F11" s="5">
        <v>16</v>
      </c>
      <c r="G11" s="5">
        <v>5694</v>
      </c>
      <c r="H11" s="5">
        <v>368</v>
      </c>
      <c r="I11" s="5">
        <v>32813</v>
      </c>
      <c r="J11" s="5">
        <v>1339</v>
      </c>
      <c r="K11" s="5">
        <v>9216</v>
      </c>
      <c r="L11" s="5">
        <v>0</v>
      </c>
      <c r="M11" s="5">
        <v>0</v>
      </c>
      <c r="N11" s="5">
        <v>0</v>
      </c>
      <c r="O11" s="5">
        <v>0</v>
      </c>
      <c r="P11" s="5">
        <v>71685</v>
      </c>
      <c r="Q11" s="5">
        <v>3792</v>
      </c>
    </row>
    <row r="12" spans="1:17">
      <c r="A12" s="5">
        <v>1388</v>
      </c>
      <c r="B12" s="5">
        <v>4</v>
      </c>
      <c r="C12" s="5" t="s">
        <v>177</v>
      </c>
      <c r="D12" s="5" t="s">
        <v>176</v>
      </c>
      <c r="E12" s="5">
        <v>124924</v>
      </c>
      <c r="F12" s="5">
        <v>16</v>
      </c>
      <c r="G12" s="5">
        <v>5694</v>
      </c>
      <c r="H12" s="5">
        <v>368</v>
      </c>
      <c r="I12" s="5">
        <v>32813</v>
      </c>
      <c r="J12" s="5">
        <v>1339</v>
      </c>
      <c r="K12" s="5">
        <v>9216</v>
      </c>
      <c r="L12" s="5">
        <v>0</v>
      </c>
      <c r="M12" s="5">
        <v>0</v>
      </c>
      <c r="N12" s="5">
        <v>0</v>
      </c>
      <c r="O12" s="5">
        <v>0</v>
      </c>
      <c r="P12" s="5">
        <v>71685</v>
      </c>
      <c r="Q12" s="5">
        <v>3792</v>
      </c>
    </row>
    <row r="13" spans="1:17">
      <c r="A13" s="5">
        <v>1388</v>
      </c>
      <c r="B13" s="5">
        <v>3</v>
      </c>
      <c r="C13" s="5" t="s">
        <v>178</v>
      </c>
      <c r="D13" s="5" t="s">
        <v>179</v>
      </c>
      <c r="E13" s="5">
        <v>201276</v>
      </c>
      <c r="F13" s="5">
        <v>45</v>
      </c>
      <c r="G13" s="5">
        <v>17730</v>
      </c>
      <c r="H13" s="5">
        <v>890</v>
      </c>
      <c r="I13" s="5">
        <v>26499</v>
      </c>
      <c r="J13" s="5">
        <v>8239</v>
      </c>
      <c r="K13" s="5">
        <v>790</v>
      </c>
      <c r="L13" s="5">
        <v>0</v>
      </c>
      <c r="M13" s="5">
        <v>0</v>
      </c>
      <c r="N13" s="5">
        <v>0</v>
      </c>
      <c r="O13" s="5">
        <v>432</v>
      </c>
      <c r="P13" s="5">
        <v>129414</v>
      </c>
      <c r="Q13" s="5">
        <v>17236</v>
      </c>
    </row>
    <row r="14" spans="1:17">
      <c r="A14" s="5">
        <v>1388</v>
      </c>
      <c r="B14" s="5">
        <v>4</v>
      </c>
      <c r="C14" s="5" t="s">
        <v>180</v>
      </c>
      <c r="D14" s="5" t="s">
        <v>179</v>
      </c>
      <c r="E14" s="5">
        <v>201276</v>
      </c>
      <c r="F14" s="5">
        <v>45</v>
      </c>
      <c r="G14" s="5">
        <v>17730</v>
      </c>
      <c r="H14" s="5">
        <v>890</v>
      </c>
      <c r="I14" s="5">
        <v>26499</v>
      </c>
      <c r="J14" s="5">
        <v>8239</v>
      </c>
      <c r="K14" s="5">
        <v>790</v>
      </c>
      <c r="L14" s="5">
        <v>0</v>
      </c>
      <c r="M14" s="5">
        <v>0</v>
      </c>
      <c r="N14" s="5">
        <v>0</v>
      </c>
      <c r="O14" s="5">
        <v>432</v>
      </c>
      <c r="P14" s="5">
        <v>129414</v>
      </c>
      <c r="Q14" s="5">
        <v>17236</v>
      </c>
    </row>
    <row r="15" spans="1:17">
      <c r="A15" s="5">
        <v>1388</v>
      </c>
      <c r="B15" s="5">
        <v>3</v>
      </c>
      <c r="C15" s="5" t="s">
        <v>181</v>
      </c>
      <c r="D15" s="5" t="s">
        <v>182</v>
      </c>
      <c r="E15" s="5">
        <v>112111</v>
      </c>
      <c r="F15" s="5">
        <v>215</v>
      </c>
      <c r="G15" s="5">
        <v>3670</v>
      </c>
      <c r="H15" s="5">
        <v>553</v>
      </c>
      <c r="I15" s="5">
        <v>7504</v>
      </c>
      <c r="J15" s="5">
        <v>4169</v>
      </c>
      <c r="K15" s="5">
        <v>278</v>
      </c>
      <c r="L15" s="5">
        <v>0</v>
      </c>
      <c r="M15" s="5">
        <v>0</v>
      </c>
      <c r="N15" s="5">
        <v>0</v>
      </c>
      <c r="O15" s="5">
        <v>29</v>
      </c>
      <c r="P15" s="5">
        <v>59252</v>
      </c>
      <c r="Q15" s="5">
        <v>36441</v>
      </c>
    </row>
    <row r="16" spans="1:17">
      <c r="A16" s="5">
        <v>1388</v>
      </c>
      <c r="B16" s="5">
        <v>4</v>
      </c>
      <c r="C16" s="5" t="s">
        <v>183</v>
      </c>
      <c r="D16" s="5" t="s">
        <v>184</v>
      </c>
      <c r="E16" s="5">
        <v>59728</v>
      </c>
      <c r="F16" s="5">
        <v>213</v>
      </c>
      <c r="G16" s="5">
        <v>2706</v>
      </c>
      <c r="H16" s="5">
        <v>548</v>
      </c>
      <c r="I16" s="5">
        <v>1765</v>
      </c>
      <c r="J16" s="5">
        <v>3879</v>
      </c>
      <c r="K16" s="5">
        <v>99</v>
      </c>
      <c r="L16" s="5">
        <v>0</v>
      </c>
      <c r="M16" s="5">
        <v>0</v>
      </c>
      <c r="N16" s="5">
        <v>0</v>
      </c>
      <c r="O16" s="5">
        <v>29</v>
      </c>
      <c r="P16" s="5">
        <v>47329</v>
      </c>
      <c r="Q16" s="5">
        <v>3160</v>
      </c>
    </row>
    <row r="17" spans="1:17">
      <c r="A17" s="5">
        <v>1388</v>
      </c>
      <c r="B17" s="5">
        <v>4</v>
      </c>
      <c r="C17" s="5" t="s">
        <v>185</v>
      </c>
      <c r="D17" s="5" t="s">
        <v>186</v>
      </c>
      <c r="E17" s="5">
        <v>52383</v>
      </c>
      <c r="F17" s="5">
        <v>3</v>
      </c>
      <c r="G17" s="5">
        <v>964</v>
      </c>
      <c r="H17" s="5">
        <v>5</v>
      </c>
      <c r="I17" s="5">
        <v>5739</v>
      </c>
      <c r="J17" s="5">
        <v>291</v>
      </c>
      <c r="K17" s="5">
        <v>179</v>
      </c>
      <c r="L17" s="5">
        <v>0</v>
      </c>
      <c r="M17" s="5">
        <v>0</v>
      </c>
      <c r="N17" s="5">
        <v>0</v>
      </c>
      <c r="O17" s="5">
        <v>0</v>
      </c>
      <c r="P17" s="5">
        <v>11923</v>
      </c>
      <c r="Q17" s="5">
        <v>33281</v>
      </c>
    </row>
    <row r="18" spans="1:17">
      <c r="A18" s="5">
        <v>1388</v>
      </c>
      <c r="B18" s="5">
        <v>3</v>
      </c>
      <c r="C18" s="5" t="s">
        <v>187</v>
      </c>
      <c r="D18" s="5" t="s">
        <v>188</v>
      </c>
      <c r="E18" s="5">
        <v>533557</v>
      </c>
      <c r="F18" s="5">
        <v>1866</v>
      </c>
      <c r="G18" s="5">
        <v>18021</v>
      </c>
      <c r="H18" s="5">
        <v>4254</v>
      </c>
      <c r="I18" s="5">
        <v>136186</v>
      </c>
      <c r="J18" s="5">
        <v>20368</v>
      </c>
      <c r="K18" s="5">
        <v>56163</v>
      </c>
      <c r="L18" s="5">
        <v>19391</v>
      </c>
      <c r="M18" s="5">
        <v>13</v>
      </c>
      <c r="N18" s="5">
        <v>0</v>
      </c>
      <c r="O18" s="5">
        <v>7767</v>
      </c>
      <c r="P18" s="5">
        <v>191021</v>
      </c>
      <c r="Q18" s="5">
        <v>78507</v>
      </c>
    </row>
    <row r="19" spans="1:17">
      <c r="A19" s="5">
        <v>1388</v>
      </c>
      <c r="B19" s="5">
        <v>4</v>
      </c>
      <c r="C19" s="5" t="s">
        <v>189</v>
      </c>
      <c r="D19" s="5" t="s">
        <v>188</v>
      </c>
      <c r="E19" s="5">
        <v>66852</v>
      </c>
      <c r="F19" s="5">
        <v>68</v>
      </c>
      <c r="G19" s="5">
        <v>2752</v>
      </c>
      <c r="H19" s="5">
        <v>2289</v>
      </c>
      <c r="I19" s="5">
        <v>13028</v>
      </c>
      <c r="J19" s="5">
        <v>4246</v>
      </c>
      <c r="K19" s="5">
        <v>0</v>
      </c>
      <c r="L19" s="5">
        <v>0</v>
      </c>
      <c r="M19" s="5">
        <v>0</v>
      </c>
      <c r="N19" s="5">
        <v>0</v>
      </c>
      <c r="O19" s="5">
        <v>734</v>
      </c>
      <c r="P19" s="5">
        <v>37645</v>
      </c>
      <c r="Q19" s="5">
        <v>6090</v>
      </c>
    </row>
    <row r="20" spans="1:17">
      <c r="A20" s="5">
        <v>1388</v>
      </c>
      <c r="B20" s="5">
        <v>4</v>
      </c>
      <c r="C20" s="5" t="s">
        <v>190</v>
      </c>
      <c r="D20" s="5" t="s">
        <v>191</v>
      </c>
      <c r="E20" s="5">
        <v>308118</v>
      </c>
      <c r="F20" s="5">
        <v>1199</v>
      </c>
      <c r="G20" s="5">
        <v>4106</v>
      </c>
      <c r="H20" s="5">
        <v>220</v>
      </c>
      <c r="I20" s="5">
        <v>92793</v>
      </c>
      <c r="J20" s="5">
        <v>7426</v>
      </c>
      <c r="K20" s="5">
        <v>46304</v>
      </c>
      <c r="L20" s="5">
        <v>19391</v>
      </c>
      <c r="M20" s="5">
        <v>13</v>
      </c>
      <c r="N20" s="5">
        <v>0</v>
      </c>
      <c r="O20" s="5">
        <v>6966</v>
      </c>
      <c r="P20" s="5">
        <v>66047</v>
      </c>
      <c r="Q20" s="5">
        <v>63654</v>
      </c>
    </row>
    <row r="21" spans="1:17">
      <c r="A21" s="5">
        <v>1388</v>
      </c>
      <c r="B21" s="5">
        <v>4</v>
      </c>
      <c r="C21" s="5" t="s">
        <v>192</v>
      </c>
      <c r="D21" s="5" t="s">
        <v>193</v>
      </c>
      <c r="E21" s="5">
        <v>18934</v>
      </c>
      <c r="F21" s="5">
        <v>14</v>
      </c>
      <c r="G21" s="5">
        <v>875</v>
      </c>
      <c r="H21" s="5">
        <v>471</v>
      </c>
      <c r="I21" s="5">
        <v>3610</v>
      </c>
      <c r="J21" s="5">
        <v>1501</v>
      </c>
      <c r="K21" s="5">
        <v>306</v>
      </c>
      <c r="L21" s="5">
        <v>0</v>
      </c>
      <c r="M21" s="5">
        <v>0</v>
      </c>
      <c r="N21" s="5">
        <v>0</v>
      </c>
      <c r="O21" s="5">
        <v>0</v>
      </c>
      <c r="P21" s="5">
        <v>11067</v>
      </c>
      <c r="Q21" s="5">
        <v>1090</v>
      </c>
    </row>
    <row r="22" spans="1:17">
      <c r="A22" s="5">
        <v>1388</v>
      </c>
      <c r="B22" s="5">
        <v>4</v>
      </c>
      <c r="C22" s="5" t="s">
        <v>194</v>
      </c>
      <c r="D22" s="5" t="s">
        <v>195</v>
      </c>
      <c r="E22" s="5">
        <v>16495</v>
      </c>
      <c r="F22" s="5">
        <v>6</v>
      </c>
      <c r="G22" s="5">
        <v>1239</v>
      </c>
      <c r="H22" s="5">
        <v>82</v>
      </c>
      <c r="I22" s="5">
        <v>1479</v>
      </c>
      <c r="J22" s="5">
        <v>1387</v>
      </c>
      <c r="K22" s="5">
        <v>0</v>
      </c>
      <c r="L22" s="5">
        <v>0</v>
      </c>
      <c r="M22" s="5">
        <v>0</v>
      </c>
      <c r="N22" s="5">
        <v>0</v>
      </c>
      <c r="O22" s="5">
        <v>6</v>
      </c>
      <c r="P22" s="5">
        <v>11467</v>
      </c>
      <c r="Q22" s="5">
        <v>828</v>
      </c>
    </row>
    <row r="23" spans="1:17">
      <c r="A23" s="5">
        <v>1388</v>
      </c>
      <c r="B23" s="5">
        <v>4</v>
      </c>
      <c r="C23" s="5" t="s">
        <v>196</v>
      </c>
      <c r="D23" s="5" t="s">
        <v>197</v>
      </c>
      <c r="E23" s="5">
        <v>7240</v>
      </c>
      <c r="F23" s="5">
        <v>4</v>
      </c>
      <c r="G23" s="5">
        <v>747</v>
      </c>
      <c r="H23" s="5">
        <v>38</v>
      </c>
      <c r="I23" s="5">
        <v>344</v>
      </c>
      <c r="J23" s="5">
        <v>669</v>
      </c>
      <c r="K23" s="5">
        <v>3</v>
      </c>
      <c r="L23" s="5">
        <v>0</v>
      </c>
      <c r="M23" s="5">
        <v>0</v>
      </c>
      <c r="N23" s="5">
        <v>0</v>
      </c>
      <c r="O23" s="5">
        <v>0</v>
      </c>
      <c r="P23" s="5">
        <v>5147</v>
      </c>
      <c r="Q23" s="5">
        <v>289</v>
      </c>
    </row>
    <row r="24" spans="1:17">
      <c r="A24" s="5">
        <v>1388</v>
      </c>
      <c r="B24" s="5">
        <v>4</v>
      </c>
      <c r="C24" s="5" t="s">
        <v>198</v>
      </c>
      <c r="D24" s="5" t="s">
        <v>199</v>
      </c>
      <c r="E24" s="5">
        <v>115917</v>
      </c>
      <c r="F24" s="5">
        <v>575</v>
      </c>
      <c r="G24" s="5">
        <v>8301</v>
      </c>
      <c r="H24" s="5">
        <v>1155</v>
      </c>
      <c r="I24" s="5">
        <v>24931</v>
      </c>
      <c r="J24" s="5">
        <v>5140</v>
      </c>
      <c r="K24" s="5">
        <v>9550</v>
      </c>
      <c r="L24" s="5">
        <v>0</v>
      </c>
      <c r="M24" s="5">
        <v>0</v>
      </c>
      <c r="N24" s="5">
        <v>0</v>
      </c>
      <c r="O24" s="5">
        <v>62</v>
      </c>
      <c r="P24" s="5">
        <v>59648</v>
      </c>
      <c r="Q24" s="5">
        <v>6556</v>
      </c>
    </row>
    <row r="25" spans="1:17">
      <c r="A25" s="5">
        <v>1388</v>
      </c>
      <c r="B25" s="5">
        <v>3</v>
      </c>
      <c r="C25" s="5" t="s">
        <v>200</v>
      </c>
      <c r="D25" s="5" t="s">
        <v>201</v>
      </c>
      <c r="E25" s="5">
        <v>29570</v>
      </c>
      <c r="F25" s="5">
        <v>61</v>
      </c>
      <c r="G25" s="5">
        <v>2471</v>
      </c>
      <c r="H25" s="5">
        <v>261</v>
      </c>
      <c r="I25" s="5">
        <v>4635</v>
      </c>
      <c r="J25" s="5">
        <v>1480</v>
      </c>
      <c r="K25" s="5">
        <v>860</v>
      </c>
      <c r="L25" s="5">
        <v>0</v>
      </c>
      <c r="M25" s="5">
        <v>0</v>
      </c>
      <c r="N25" s="5">
        <v>0</v>
      </c>
      <c r="O25" s="5">
        <v>3</v>
      </c>
      <c r="P25" s="5">
        <v>18338</v>
      </c>
      <c r="Q25" s="5">
        <v>1461</v>
      </c>
    </row>
    <row r="26" spans="1:17">
      <c r="A26" s="5">
        <v>1388</v>
      </c>
      <c r="B26" s="5">
        <v>4</v>
      </c>
      <c r="C26" s="5" t="s">
        <v>202</v>
      </c>
      <c r="D26" s="5" t="s">
        <v>201</v>
      </c>
      <c r="E26" s="5">
        <v>29570</v>
      </c>
      <c r="F26" s="5">
        <v>61</v>
      </c>
      <c r="G26" s="5">
        <v>2471</v>
      </c>
      <c r="H26" s="5">
        <v>261</v>
      </c>
      <c r="I26" s="5">
        <v>4635</v>
      </c>
      <c r="J26" s="5">
        <v>1480</v>
      </c>
      <c r="K26" s="5">
        <v>860</v>
      </c>
      <c r="L26" s="5">
        <v>0</v>
      </c>
      <c r="M26" s="5">
        <v>0</v>
      </c>
      <c r="N26" s="5">
        <v>0</v>
      </c>
      <c r="O26" s="5">
        <v>3</v>
      </c>
      <c r="P26" s="5">
        <v>18338</v>
      </c>
      <c r="Q26" s="5">
        <v>1461</v>
      </c>
    </row>
    <row r="27" spans="1:17">
      <c r="A27" s="5">
        <v>1388</v>
      </c>
      <c r="B27" s="5">
        <v>2</v>
      </c>
      <c r="C27" s="5" t="s">
        <v>203</v>
      </c>
      <c r="D27" s="5" t="s">
        <v>204</v>
      </c>
      <c r="E27" s="5">
        <v>90451</v>
      </c>
      <c r="F27" s="5">
        <v>40</v>
      </c>
      <c r="G27" s="5">
        <v>5649</v>
      </c>
      <c r="H27" s="5">
        <v>1608</v>
      </c>
      <c r="I27" s="5">
        <v>7411</v>
      </c>
      <c r="J27" s="5">
        <v>2906</v>
      </c>
      <c r="K27" s="5">
        <v>1382</v>
      </c>
      <c r="L27" s="5">
        <v>0</v>
      </c>
      <c r="M27" s="5">
        <v>0</v>
      </c>
      <c r="N27" s="5">
        <v>0</v>
      </c>
      <c r="O27" s="5">
        <v>112</v>
      </c>
      <c r="P27" s="5">
        <v>61466</v>
      </c>
      <c r="Q27" s="5">
        <v>9876</v>
      </c>
    </row>
    <row r="28" spans="1:17">
      <c r="A28" s="5">
        <v>1388</v>
      </c>
      <c r="B28" s="5">
        <v>3</v>
      </c>
      <c r="C28" s="5" t="s">
        <v>205</v>
      </c>
      <c r="D28" s="5" t="s">
        <v>204</v>
      </c>
      <c r="E28" s="5">
        <v>90451</v>
      </c>
      <c r="F28" s="5">
        <v>40</v>
      </c>
      <c r="G28" s="5">
        <v>5649</v>
      </c>
      <c r="H28" s="5">
        <v>1608</v>
      </c>
      <c r="I28" s="5">
        <v>7411</v>
      </c>
      <c r="J28" s="5">
        <v>2906</v>
      </c>
      <c r="K28" s="5">
        <v>1382</v>
      </c>
      <c r="L28" s="5">
        <v>0</v>
      </c>
      <c r="M28" s="5">
        <v>0</v>
      </c>
      <c r="N28" s="5">
        <v>0</v>
      </c>
      <c r="O28" s="5">
        <v>112</v>
      </c>
      <c r="P28" s="5">
        <v>61466</v>
      </c>
      <c r="Q28" s="5">
        <v>9876</v>
      </c>
    </row>
    <row r="29" spans="1:17">
      <c r="A29" s="5">
        <v>1388</v>
      </c>
      <c r="B29" s="5">
        <v>4</v>
      </c>
      <c r="C29" s="5" t="s">
        <v>206</v>
      </c>
      <c r="D29" s="5" t="s">
        <v>207</v>
      </c>
      <c r="E29" s="5">
        <v>5037</v>
      </c>
      <c r="F29" s="5">
        <v>8</v>
      </c>
      <c r="G29" s="5">
        <v>84</v>
      </c>
      <c r="H29" s="5">
        <v>0</v>
      </c>
      <c r="I29" s="5">
        <v>143</v>
      </c>
      <c r="J29" s="5">
        <v>40</v>
      </c>
      <c r="K29" s="5">
        <v>1240</v>
      </c>
      <c r="L29" s="5">
        <v>0</v>
      </c>
      <c r="M29" s="5">
        <v>0</v>
      </c>
      <c r="N29" s="5">
        <v>0</v>
      </c>
      <c r="O29" s="5">
        <v>0</v>
      </c>
      <c r="P29" s="5">
        <v>3419</v>
      </c>
      <c r="Q29" s="5">
        <v>103</v>
      </c>
    </row>
    <row r="30" spans="1:17">
      <c r="A30" s="5">
        <v>1388</v>
      </c>
      <c r="B30" s="5">
        <v>4</v>
      </c>
      <c r="C30" s="5" t="s">
        <v>208</v>
      </c>
      <c r="D30" s="5" t="s">
        <v>209</v>
      </c>
      <c r="E30" s="5">
        <v>3441</v>
      </c>
      <c r="F30" s="5">
        <v>0</v>
      </c>
      <c r="G30" s="5">
        <v>69</v>
      </c>
      <c r="H30" s="5">
        <v>257</v>
      </c>
      <c r="I30" s="5">
        <v>295</v>
      </c>
      <c r="J30" s="5">
        <v>254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2025</v>
      </c>
      <c r="Q30" s="5">
        <v>541</v>
      </c>
    </row>
    <row r="31" spans="1:17">
      <c r="A31" s="5">
        <v>1388</v>
      </c>
      <c r="B31" s="5">
        <v>4</v>
      </c>
      <c r="C31" s="5" t="s">
        <v>210</v>
      </c>
      <c r="D31" s="5" t="s">
        <v>211</v>
      </c>
      <c r="E31" s="5">
        <v>81974</v>
      </c>
      <c r="F31" s="5">
        <v>33</v>
      </c>
      <c r="G31" s="5">
        <v>5496</v>
      </c>
      <c r="H31" s="5">
        <v>1351</v>
      </c>
      <c r="I31" s="5">
        <v>6973</v>
      </c>
      <c r="J31" s="5">
        <v>2613</v>
      </c>
      <c r="K31" s="5">
        <v>142</v>
      </c>
      <c r="L31" s="5">
        <v>0</v>
      </c>
      <c r="M31" s="5">
        <v>0</v>
      </c>
      <c r="N31" s="5">
        <v>0</v>
      </c>
      <c r="O31" s="5">
        <v>112</v>
      </c>
      <c r="P31" s="5">
        <v>56022</v>
      </c>
      <c r="Q31" s="5">
        <v>9232</v>
      </c>
    </row>
    <row r="32" spans="1:17">
      <c r="A32" s="5">
        <v>1388</v>
      </c>
      <c r="B32" s="5">
        <v>2</v>
      </c>
      <c r="C32" s="5" t="s">
        <v>212</v>
      </c>
      <c r="D32" s="5" t="s">
        <v>213</v>
      </c>
      <c r="E32" s="5">
        <v>19142</v>
      </c>
      <c r="F32" s="5">
        <v>0</v>
      </c>
      <c r="G32" s="5">
        <v>0</v>
      </c>
      <c r="H32" s="5">
        <v>0</v>
      </c>
      <c r="I32" s="5">
        <v>0</v>
      </c>
      <c r="J32" s="5">
        <v>3734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14711</v>
      </c>
      <c r="Q32" s="5">
        <v>697</v>
      </c>
    </row>
    <row r="33" spans="1:17">
      <c r="A33" s="5">
        <v>1388</v>
      </c>
      <c r="B33" s="5">
        <v>3</v>
      </c>
      <c r="C33" s="5" t="s">
        <v>214</v>
      </c>
      <c r="D33" s="5" t="s">
        <v>215</v>
      </c>
      <c r="E33" s="5">
        <v>19142</v>
      </c>
      <c r="F33" s="5">
        <v>0</v>
      </c>
      <c r="G33" s="5">
        <v>0</v>
      </c>
      <c r="H33" s="5">
        <v>0</v>
      </c>
      <c r="I33" s="5">
        <v>0</v>
      </c>
      <c r="J33" s="5">
        <v>3734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14711</v>
      </c>
      <c r="Q33" s="5">
        <v>697</v>
      </c>
    </row>
    <row r="34" spans="1:17">
      <c r="A34" s="5">
        <v>1388</v>
      </c>
      <c r="B34" s="5">
        <v>4</v>
      </c>
      <c r="C34" s="5" t="s">
        <v>216</v>
      </c>
      <c r="D34" s="5" t="s">
        <v>217</v>
      </c>
      <c r="E34" s="5">
        <v>19142</v>
      </c>
      <c r="F34" s="5">
        <v>0</v>
      </c>
      <c r="G34" s="5">
        <v>0</v>
      </c>
      <c r="H34" s="5">
        <v>0</v>
      </c>
      <c r="I34" s="5">
        <v>0</v>
      </c>
      <c r="J34" s="5">
        <v>3734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14711</v>
      </c>
      <c r="Q34" s="5">
        <v>697</v>
      </c>
    </row>
    <row r="35" spans="1:17">
      <c r="A35" s="5">
        <v>1388</v>
      </c>
      <c r="B35" s="5">
        <v>2</v>
      </c>
      <c r="C35" s="5" t="s">
        <v>218</v>
      </c>
      <c r="D35" s="5" t="s">
        <v>219</v>
      </c>
      <c r="E35" s="5">
        <v>1018184</v>
      </c>
      <c r="F35" s="5">
        <v>4454</v>
      </c>
      <c r="G35" s="5">
        <v>45838</v>
      </c>
      <c r="H35" s="5">
        <v>7986</v>
      </c>
      <c r="I35" s="5">
        <v>138030</v>
      </c>
      <c r="J35" s="5">
        <v>20360</v>
      </c>
      <c r="K35" s="5">
        <v>10618</v>
      </c>
      <c r="L35" s="5">
        <v>0</v>
      </c>
      <c r="M35" s="5">
        <v>0</v>
      </c>
      <c r="N35" s="5">
        <v>0</v>
      </c>
      <c r="O35" s="5">
        <v>3490</v>
      </c>
      <c r="P35" s="5">
        <v>740407</v>
      </c>
      <c r="Q35" s="5">
        <v>47001</v>
      </c>
    </row>
    <row r="36" spans="1:17">
      <c r="A36" s="5">
        <v>1388</v>
      </c>
      <c r="B36" s="5">
        <v>3</v>
      </c>
      <c r="C36" s="5" t="s">
        <v>220</v>
      </c>
      <c r="D36" s="5" t="s">
        <v>221</v>
      </c>
      <c r="E36" s="5">
        <v>770622</v>
      </c>
      <c r="F36" s="5">
        <v>4095</v>
      </c>
      <c r="G36" s="5">
        <v>38016</v>
      </c>
      <c r="H36" s="5">
        <v>6244</v>
      </c>
      <c r="I36" s="5">
        <v>107860</v>
      </c>
      <c r="J36" s="5">
        <v>13303</v>
      </c>
      <c r="K36" s="5">
        <v>9953</v>
      </c>
      <c r="L36" s="5">
        <v>0</v>
      </c>
      <c r="M36" s="5">
        <v>0</v>
      </c>
      <c r="N36" s="5">
        <v>0</v>
      </c>
      <c r="O36" s="5">
        <v>3489</v>
      </c>
      <c r="P36" s="5">
        <v>555375</v>
      </c>
      <c r="Q36" s="5">
        <v>32287</v>
      </c>
    </row>
    <row r="37" spans="1:17">
      <c r="A37" s="5">
        <v>1388</v>
      </c>
      <c r="B37" s="5">
        <v>4</v>
      </c>
      <c r="C37" s="5" t="s">
        <v>222</v>
      </c>
      <c r="D37" s="5" t="s">
        <v>223</v>
      </c>
      <c r="E37" s="5">
        <v>531502</v>
      </c>
      <c r="F37" s="5">
        <v>1758</v>
      </c>
      <c r="G37" s="5">
        <v>22090</v>
      </c>
      <c r="H37" s="5">
        <v>4114</v>
      </c>
      <c r="I37" s="5">
        <v>63399</v>
      </c>
      <c r="J37" s="5">
        <v>8000</v>
      </c>
      <c r="K37" s="5">
        <v>5866</v>
      </c>
      <c r="L37" s="5">
        <v>0</v>
      </c>
      <c r="M37" s="5">
        <v>0</v>
      </c>
      <c r="N37" s="5">
        <v>0</v>
      </c>
      <c r="O37" s="5">
        <v>111</v>
      </c>
      <c r="P37" s="5">
        <v>404726</v>
      </c>
      <c r="Q37" s="5">
        <v>21437</v>
      </c>
    </row>
    <row r="38" spans="1:17">
      <c r="A38" s="5">
        <v>1388</v>
      </c>
      <c r="B38" s="5">
        <v>4</v>
      </c>
      <c r="C38" s="5" t="s">
        <v>224</v>
      </c>
      <c r="D38" s="5" t="s">
        <v>225</v>
      </c>
      <c r="E38" s="5">
        <v>153475</v>
      </c>
      <c r="F38" s="5">
        <v>1285</v>
      </c>
      <c r="G38" s="5">
        <v>6686</v>
      </c>
      <c r="H38" s="5">
        <v>1375</v>
      </c>
      <c r="I38" s="5">
        <v>20877</v>
      </c>
      <c r="J38" s="5">
        <v>3139</v>
      </c>
      <c r="K38" s="5">
        <v>2150</v>
      </c>
      <c r="L38" s="5">
        <v>0</v>
      </c>
      <c r="M38" s="5">
        <v>0</v>
      </c>
      <c r="N38" s="5">
        <v>0</v>
      </c>
      <c r="O38" s="5">
        <v>197</v>
      </c>
      <c r="P38" s="5">
        <v>111877</v>
      </c>
      <c r="Q38" s="5">
        <v>5887</v>
      </c>
    </row>
    <row r="39" spans="1:17">
      <c r="A39" s="5">
        <v>1388</v>
      </c>
      <c r="B39" s="5">
        <v>4</v>
      </c>
      <c r="C39" s="5" t="s">
        <v>226</v>
      </c>
      <c r="D39" s="5" t="s">
        <v>227</v>
      </c>
      <c r="E39" s="5">
        <v>85645</v>
      </c>
      <c r="F39" s="5">
        <v>1052</v>
      </c>
      <c r="G39" s="5">
        <v>9239</v>
      </c>
      <c r="H39" s="5">
        <v>754</v>
      </c>
      <c r="I39" s="5">
        <v>23584</v>
      </c>
      <c r="J39" s="5">
        <v>2164</v>
      </c>
      <c r="K39" s="5">
        <v>1936</v>
      </c>
      <c r="L39" s="5">
        <v>0</v>
      </c>
      <c r="M39" s="5">
        <v>0</v>
      </c>
      <c r="N39" s="5">
        <v>0</v>
      </c>
      <c r="O39" s="5">
        <v>3181</v>
      </c>
      <c r="P39" s="5">
        <v>38771</v>
      </c>
      <c r="Q39" s="5">
        <v>4963</v>
      </c>
    </row>
    <row r="40" spans="1:17">
      <c r="A40" s="5">
        <v>1388</v>
      </c>
      <c r="B40" s="5">
        <v>3</v>
      </c>
      <c r="C40" s="5" t="s">
        <v>228</v>
      </c>
      <c r="D40" s="5" t="s">
        <v>229</v>
      </c>
      <c r="E40" s="5">
        <v>247562</v>
      </c>
      <c r="F40" s="5">
        <v>359</v>
      </c>
      <c r="G40" s="5">
        <v>7822</v>
      </c>
      <c r="H40" s="5">
        <v>1742</v>
      </c>
      <c r="I40" s="5">
        <v>30170</v>
      </c>
      <c r="J40" s="5">
        <v>7057</v>
      </c>
      <c r="K40" s="5">
        <v>665</v>
      </c>
      <c r="L40" s="5">
        <v>0</v>
      </c>
      <c r="M40" s="5">
        <v>0</v>
      </c>
      <c r="N40" s="5">
        <v>0</v>
      </c>
      <c r="O40" s="5">
        <v>1</v>
      </c>
      <c r="P40" s="5">
        <v>185032</v>
      </c>
      <c r="Q40" s="5">
        <v>14714</v>
      </c>
    </row>
    <row r="41" spans="1:17">
      <c r="A41" s="5">
        <v>1388</v>
      </c>
      <c r="B41" s="5">
        <v>4</v>
      </c>
      <c r="C41" s="5" t="s">
        <v>230</v>
      </c>
      <c r="D41" s="5" t="s">
        <v>231</v>
      </c>
      <c r="E41" s="5">
        <v>2777</v>
      </c>
      <c r="F41" s="5">
        <v>0</v>
      </c>
      <c r="G41" s="5">
        <v>16</v>
      </c>
      <c r="H41" s="5">
        <v>0</v>
      </c>
      <c r="I41" s="5">
        <v>721</v>
      </c>
      <c r="J41" s="5">
        <v>243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1598</v>
      </c>
      <c r="Q41" s="5">
        <v>198</v>
      </c>
    </row>
    <row r="42" spans="1:17">
      <c r="A42" s="5">
        <v>1388</v>
      </c>
      <c r="B42" s="5">
        <v>4</v>
      </c>
      <c r="C42" s="5" t="s">
        <v>232</v>
      </c>
      <c r="D42" s="5" t="s">
        <v>233</v>
      </c>
      <c r="E42" s="5">
        <v>76111</v>
      </c>
      <c r="F42" s="5">
        <v>291</v>
      </c>
      <c r="G42" s="5">
        <v>2107</v>
      </c>
      <c r="H42" s="5">
        <v>419</v>
      </c>
      <c r="I42" s="5">
        <v>10088</v>
      </c>
      <c r="J42" s="5">
        <v>2130</v>
      </c>
      <c r="K42" s="5">
        <v>556</v>
      </c>
      <c r="L42" s="5">
        <v>0</v>
      </c>
      <c r="M42" s="5">
        <v>0</v>
      </c>
      <c r="N42" s="5">
        <v>0</v>
      </c>
      <c r="O42" s="5">
        <v>0</v>
      </c>
      <c r="P42" s="5">
        <v>55221</v>
      </c>
      <c r="Q42" s="5">
        <v>5299</v>
      </c>
    </row>
    <row r="43" spans="1:17">
      <c r="A43" s="5">
        <v>1388</v>
      </c>
      <c r="B43" s="5">
        <v>4</v>
      </c>
      <c r="C43" s="5" t="s">
        <v>234</v>
      </c>
      <c r="D43" s="5" t="s">
        <v>235</v>
      </c>
      <c r="E43" s="5">
        <v>138169</v>
      </c>
      <c r="F43" s="5">
        <v>60</v>
      </c>
      <c r="G43" s="5">
        <v>4598</v>
      </c>
      <c r="H43" s="5">
        <v>392</v>
      </c>
      <c r="I43" s="5">
        <v>15547</v>
      </c>
      <c r="J43" s="5">
        <v>3253</v>
      </c>
      <c r="K43" s="5">
        <v>0</v>
      </c>
      <c r="L43" s="5">
        <v>0</v>
      </c>
      <c r="M43" s="5">
        <v>0</v>
      </c>
      <c r="N43" s="5">
        <v>0</v>
      </c>
      <c r="O43" s="5">
        <v>1</v>
      </c>
      <c r="P43" s="5">
        <v>106540</v>
      </c>
      <c r="Q43" s="5">
        <v>7780</v>
      </c>
    </row>
    <row r="44" spans="1:17">
      <c r="A44" s="5">
        <v>1388</v>
      </c>
      <c r="B44" s="5">
        <v>4</v>
      </c>
      <c r="C44" s="5" t="s">
        <v>236</v>
      </c>
      <c r="D44" s="5" t="s">
        <v>237</v>
      </c>
      <c r="E44" s="5">
        <v>10610</v>
      </c>
      <c r="F44" s="5">
        <v>8</v>
      </c>
      <c r="G44" s="5">
        <v>852</v>
      </c>
      <c r="H44" s="5">
        <v>80</v>
      </c>
      <c r="I44" s="5">
        <v>2425</v>
      </c>
      <c r="J44" s="5">
        <v>879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5890</v>
      </c>
      <c r="Q44" s="5">
        <v>476</v>
      </c>
    </row>
    <row r="45" spans="1:17">
      <c r="A45" s="5">
        <v>1388</v>
      </c>
      <c r="B45" s="5">
        <v>4</v>
      </c>
      <c r="C45" s="5" t="s">
        <v>238</v>
      </c>
      <c r="D45" s="5" t="s">
        <v>239</v>
      </c>
      <c r="E45" s="5">
        <v>19895</v>
      </c>
      <c r="F45" s="5">
        <v>0</v>
      </c>
      <c r="G45" s="5">
        <v>249</v>
      </c>
      <c r="H45" s="5">
        <v>852</v>
      </c>
      <c r="I45" s="5">
        <v>1389</v>
      </c>
      <c r="J45" s="5">
        <v>552</v>
      </c>
      <c r="K45" s="5">
        <v>109</v>
      </c>
      <c r="L45" s="5">
        <v>0</v>
      </c>
      <c r="M45" s="5">
        <v>0</v>
      </c>
      <c r="N45" s="5">
        <v>0</v>
      </c>
      <c r="O45" s="5">
        <v>0</v>
      </c>
      <c r="P45" s="5">
        <v>15783</v>
      </c>
      <c r="Q45" s="5">
        <v>961</v>
      </c>
    </row>
    <row r="46" spans="1:17">
      <c r="A46" s="5">
        <v>1388</v>
      </c>
      <c r="B46" s="5">
        <v>2</v>
      </c>
      <c r="C46" s="5" t="s">
        <v>240</v>
      </c>
      <c r="D46" s="5" t="s">
        <v>241</v>
      </c>
      <c r="E46" s="5">
        <v>36842</v>
      </c>
      <c r="F46" s="5">
        <v>48</v>
      </c>
      <c r="G46" s="5">
        <v>2069</v>
      </c>
      <c r="H46" s="5">
        <v>334</v>
      </c>
      <c r="I46" s="5">
        <v>5766</v>
      </c>
      <c r="J46" s="5">
        <v>3080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21294</v>
      </c>
      <c r="Q46" s="5">
        <v>4250</v>
      </c>
    </row>
    <row r="47" spans="1:17">
      <c r="A47" s="5">
        <v>1388</v>
      </c>
      <c r="B47" s="5">
        <v>3</v>
      </c>
      <c r="C47" s="5" t="s">
        <v>242</v>
      </c>
      <c r="D47" s="5" t="s">
        <v>243</v>
      </c>
      <c r="E47" s="5">
        <v>28538</v>
      </c>
      <c r="F47" s="5">
        <v>26</v>
      </c>
      <c r="G47" s="5">
        <v>1668</v>
      </c>
      <c r="H47" s="5">
        <v>314</v>
      </c>
      <c r="I47" s="5">
        <v>4005</v>
      </c>
      <c r="J47" s="5">
        <v>2358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17097</v>
      </c>
      <c r="Q47" s="5">
        <v>3070</v>
      </c>
    </row>
    <row r="48" spans="1:17">
      <c r="A48" s="5">
        <v>1388</v>
      </c>
      <c r="B48" s="5">
        <v>4</v>
      </c>
      <c r="C48" s="5" t="s">
        <v>244</v>
      </c>
      <c r="D48" s="5" t="s">
        <v>243</v>
      </c>
      <c r="E48" s="5">
        <v>28538</v>
      </c>
      <c r="F48" s="5">
        <v>26</v>
      </c>
      <c r="G48" s="5">
        <v>1668</v>
      </c>
      <c r="H48" s="5">
        <v>314</v>
      </c>
      <c r="I48" s="5">
        <v>4005</v>
      </c>
      <c r="J48" s="5">
        <v>2358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17097</v>
      </c>
      <c r="Q48" s="5">
        <v>3070</v>
      </c>
    </row>
    <row r="49" spans="1:17">
      <c r="A49" s="5">
        <v>1388</v>
      </c>
      <c r="B49" s="5">
        <v>3</v>
      </c>
      <c r="C49" s="5" t="s">
        <v>245</v>
      </c>
      <c r="D49" s="5" t="s">
        <v>246</v>
      </c>
      <c r="E49" s="5">
        <v>8304</v>
      </c>
      <c r="F49" s="5">
        <v>22</v>
      </c>
      <c r="G49" s="5">
        <v>401</v>
      </c>
      <c r="H49" s="5">
        <v>20</v>
      </c>
      <c r="I49" s="5">
        <v>1761</v>
      </c>
      <c r="J49" s="5">
        <v>722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4197</v>
      </c>
      <c r="Q49" s="5">
        <v>1180</v>
      </c>
    </row>
    <row r="50" spans="1:17">
      <c r="A50" s="5">
        <v>1388</v>
      </c>
      <c r="B50" s="5">
        <v>4</v>
      </c>
      <c r="C50" s="5" t="s">
        <v>247</v>
      </c>
      <c r="D50" s="5" t="s">
        <v>246</v>
      </c>
      <c r="E50" s="5">
        <v>8304</v>
      </c>
      <c r="F50" s="5">
        <v>22</v>
      </c>
      <c r="G50" s="5">
        <v>401</v>
      </c>
      <c r="H50" s="5">
        <v>20</v>
      </c>
      <c r="I50" s="5">
        <v>1761</v>
      </c>
      <c r="J50" s="5">
        <v>722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4197</v>
      </c>
      <c r="Q50" s="5">
        <v>1180</v>
      </c>
    </row>
    <row r="51" spans="1:17">
      <c r="A51" s="5">
        <v>1388</v>
      </c>
      <c r="B51" s="5">
        <v>2</v>
      </c>
      <c r="C51" s="5" t="s">
        <v>248</v>
      </c>
      <c r="D51" s="5" t="s">
        <v>249</v>
      </c>
      <c r="E51" s="5">
        <v>63984</v>
      </c>
      <c r="F51" s="5">
        <v>452</v>
      </c>
      <c r="G51" s="5">
        <v>3514</v>
      </c>
      <c r="H51" s="5">
        <v>450</v>
      </c>
      <c r="I51" s="5">
        <v>6125</v>
      </c>
      <c r="J51" s="5">
        <v>3730</v>
      </c>
      <c r="K51" s="5">
        <v>15</v>
      </c>
      <c r="L51" s="5">
        <v>0</v>
      </c>
      <c r="M51" s="5">
        <v>0</v>
      </c>
      <c r="N51" s="5">
        <v>0</v>
      </c>
      <c r="O51" s="5">
        <v>47</v>
      </c>
      <c r="P51" s="5">
        <v>43557</v>
      </c>
      <c r="Q51" s="5">
        <v>6093</v>
      </c>
    </row>
    <row r="52" spans="1:17">
      <c r="A52" s="5">
        <v>1388</v>
      </c>
      <c r="B52" s="5">
        <v>3</v>
      </c>
      <c r="C52" s="5" t="s">
        <v>250</v>
      </c>
      <c r="D52" s="5" t="s">
        <v>251</v>
      </c>
      <c r="E52" s="5">
        <v>39788</v>
      </c>
      <c r="F52" s="5">
        <v>398</v>
      </c>
      <c r="G52" s="5">
        <v>2963</v>
      </c>
      <c r="H52" s="5">
        <v>221</v>
      </c>
      <c r="I52" s="5">
        <v>5304</v>
      </c>
      <c r="J52" s="5">
        <v>2401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23759</v>
      </c>
      <c r="Q52" s="5">
        <v>4741</v>
      </c>
    </row>
    <row r="53" spans="1:17">
      <c r="A53" s="5">
        <v>1388</v>
      </c>
      <c r="B53" s="5">
        <v>4</v>
      </c>
      <c r="C53" s="5" t="s">
        <v>252</v>
      </c>
      <c r="D53" s="5" t="s">
        <v>253</v>
      </c>
      <c r="E53" s="5">
        <v>29369</v>
      </c>
      <c r="F53" s="5">
        <v>103</v>
      </c>
      <c r="G53" s="5">
        <v>2883</v>
      </c>
      <c r="H53" s="5">
        <v>169</v>
      </c>
      <c r="I53" s="5">
        <v>4917</v>
      </c>
      <c r="J53" s="5">
        <v>1499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15912</v>
      </c>
      <c r="Q53" s="5">
        <v>3885</v>
      </c>
    </row>
    <row r="54" spans="1:17">
      <c r="A54" s="5">
        <v>1388</v>
      </c>
      <c r="B54" s="5">
        <v>4</v>
      </c>
      <c r="C54" s="5" t="s">
        <v>254</v>
      </c>
      <c r="D54" s="5" t="s">
        <v>255</v>
      </c>
      <c r="E54" s="5">
        <v>10419</v>
      </c>
      <c r="F54" s="5">
        <v>295</v>
      </c>
      <c r="G54" s="5">
        <v>80</v>
      </c>
      <c r="H54" s="5">
        <v>52</v>
      </c>
      <c r="I54" s="5">
        <v>387</v>
      </c>
      <c r="J54" s="5">
        <v>902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7847</v>
      </c>
      <c r="Q54" s="5">
        <v>856</v>
      </c>
    </row>
    <row r="55" spans="1:17">
      <c r="A55" s="5">
        <v>1388</v>
      </c>
      <c r="B55" s="5">
        <v>3</v>
      </c>
      <c r="C55" s="5" t="s">
        <v>256</v>
      </c>
      <c r="D55" s="5" t="s">
        <v>257</v>
      </c>
      <c r="E55" s="5">
        <v>24195</v>
      </c>
      <c r="F55" s="5">
        <v>54</v>
      </c>
      <c r="G55" s="5">
        <v>551</v>
      </c>
      <c r="H55" s="5">
        <v>229</v>
      </c>
      <c r="I55" s="5">
        <v>821</v>
      </c>
      <c r="J55" s="5">
        <v>1329</v>
      </c>
      <c r="K55" s="5">
        <v>15</v>
      </c>
      <c r="L55" s="5">
        <v>0</v>
      </c>
      <c r="M55" s="5">
        <v>0</v>
      </c>
      <c r="N55" s="5">
        <v>0</v>
      </c>
      <c r="O55" s="5">
        <v>47</v>
      </c>
      <c r="P55" s="5">
        <v>19797</v>
      </c>
      <c r="Q55" s="5">
        <v>1352</v>
      </c>
    </row>
    <row r="56" spans="1:17">
      <c r="A56" s="5">
        <v>1388</v>
      </c>
      <c r="B56" s="5">
        <v>4</v>
      </c>
      <c r="C56" s="5" t="s">
        <v>258</v>
      </c>
      <c r="D56" s="5" t="s">
        <v>257</v>
      </c>
      <c r="E56" s="5">
        <v>24195</v>
      </c>
      <c r="F56" s="5">
        <v>54</v>
      </c>
      <c r="G56" s="5">
        <v>551</v>
      </c>
      <c r="H56" s="5">
        <v>229</v>
      </c>
      <c r="I56" s="5">
        <v>821</v>
      </c>
      <c r="J56" s="5">
        <v>1329</v>
      </c>
      <c r="K56" s="5">
        <v>15</v>
      </c>
      <c r="L56" s="5">
        <v>0</v>
      </c>
      <c r="M56" s="5">
        <v>0</v>
      </c>
      <c r="N56" s="5">
        <v>0</v>
      </c>
      <c r="O56" s="5">
        <v>47</v>
      </c>
      <c r="P56" s="5">
        <v>19797</v>
      </c>
      <c r="Q56" s="5">
        <v>1352</v>
      </c>
    </row>
    <row r="57" spans="1:17">
      <c r="A57" s="5">
        <v>1388</v>
      </c>
      <c r="B57" s="5">
        <v>2</v>
      </c>
      <c r="C57" s="5" t="s">
        <v>259</v>
      </c>
      <c r="D57" s="5" t="s">
        <v>260</v>
      </c>
      <c r="E57" s="5">
        <v>105830</v>
      </c>
      <c r="F57" s="5">
        <v>97</v>
      </c>
      <c r="G57" s="5">
        <v>4975</v>
      </c>
      <c r="H57" s="5">
        <v>648</v>
      </c>
      <c r="I57" s="5">
        <v>15934</v>
      </c>
      <c r="J57" s="5">
        <v>6868</v>
      </c>
      <c r="K57" s="5">
        <v>7423</v>
      </c>
      <c r="L57" s="5">
        <v>0</v>
      </c>
      <c r="M57" s="5">
        <v>2</v>
      </c>
      <c r="N57" s="5">
        <v>0</v>
      </c>
      <c r="O57" s="5">
        <v>0</v>
      </c>
      <c r="P57" s="5">
        <v>63970</v>
      </c>
      <c r="Q57" s="5">
        <v>5912</v>
      </c>
    </row>
    <row r="58" spans="1:17">
      <c r="A58" s="5">
        <v>1388</v>
      </c>
      <c r="B58" s="5">
        <v>3</v>
      </c>
      <c r="C58" s="5" t="s">
        <v>261</v>
      </c>
      <c r="D58" s="5" t="s">
        <v>262</v>
      </c>
      <c r="E58" s="5">
        <v>14486</v>
      </c>
      <c r="F58" s="5">
        <v>32</v>
      </c>
      <c r="G58" s="5">
        <v>391</v>
      </c>
      <c r="H58" s="5">
        <v>13</v>
      </c>
      <c r="I58" s="5">
        <v>114</v>
      </c>
      <c r="J58" s="5">
        <v>943</v>
      </c>
      <c r="K58" s="5">
        <v>7418</v>
      </c>
      <c r="L58" s="5">
        <v>0</v>
      </c>
      <c r="M58" s="5">
        <v>0</v>
      </c>
      <c r="N58" s="5">
        <v>0</v>
      </c>
      <c r="O58" s="5">
        <v>0</v>
      </c>
      <c r="P58" s="5">
        <v>4697</v>
      </c>
      <c r="Q58" s="5">
        <v>877</v>
      </c>
    </row>
    <row r="59" spans="1:17">
      <c r="A59" s="5">
        <v>1388</v>
      </c>
      <c r="B59" s="5">
        <v>4</v>
      </c>
      <c r="C59" s="5" t="s">
        <v>263</v>
      </c>
      <c r="D59" s="5" t="s">
        <v>262</v>
      </c>
      <c r="E59" s="5">
        <v>14486</v>
      </c>
      <c r="F59" s="5">
        <v>32</v>
      </c>
      <c r="G59" s="5">
        <v>391</v>
      </c>
      <c r="H59" s="5">
        <v>13</v>
      </c>
      <c r="I59" s="5">
        <v>114</v>
      </c>
      <c r="J59" s="5">
        <v>943</v>
      </c>
      <c r="K59" s="5">
        <v>7418</v>
      </c>
      <c r="L59" s="5">
        <v>0</v>
      </c>
      <c r="M59" s="5">
        <v>0</v>
      </c>
      <c r="N59" s="5">
        <v>0</v>
      </c>
      <c r="O59" s="5">
        <v>0</v>
      </c>
      <c r="P59" s="5">
        <v>4697</v>
      </c>
      <c r="Q59" s="5">
        <v>877</v>
      </c>
    </row>
    <row r="60" spans="1:17">
      <c r="A60" s="5">
        <v>1388</v>
      </c>
      <c r="B60" s="5">
        <v>3</v>
      </c>
      <c r="C60" s="5" t="s">
        <v>264</v>
      </c>
      <c r="D60" s="5" t="s">
        <v>265</v>
      </c>
      <c r="E60" s="5">
        <v>91344</v>
      </c>
      <c r="F60" s="5">
        <v>65</v>
      </c>
      <c r="G60" s="5">
        <v>4584</v>
      </c>
      <c r="H60" s="5">
        <v>635</v>
      </c>
      <c r="I60" s="5">
        <v>15819</v>
      </c>
      <c r="J60" s="5">
        <v>5925</v>
      </c>
      <c r="K60" s="5">
        <v>5</v>
      </c>
      <c r="L60" s="5">
        <v>0</v>
      </c>
      <c r="M60" s="5">
        <v>2</v>
      </c>
      <c r="N60" s="5">
        <v>0</v>
      </c>
      <c r="O60" s="5">
        <v>0</v>
      </c>
      <c r="P60" s="5">
        <v>59273</v>
      </c>
      <c r="Q60" s="5">
        <v>5035</v>
      </c>
    </row>
    <row r="61" spans="1:17">
      <c r="A61" s="5">
        <v>1388</v>
      </c>
      <c r="B61" s="5">
        <v>4</v>
      </c>
      <c r="C61" s="5" t="s">
        <v>266</v>
      </c>
      <c r="D61" s="5" t="s">
        <v>267</v>
      </c>
      <c r="E61" s="5">
        <v>62796</v>
      </c>
      <c r="F61" s="5">
        <v>24</v>
      </c>
      <c r="G61" s="5">
        <v>3502</v>
      </c>
      <c r="H61" s="5">
        <v>306</v>
      </c>
      <c r="I61" s="5">
        <v>12647</v>
      </c>
      <c r="J61" s="5">
        <v>2907</v>
      </c>
      <c r="K61" s="5">
        <v>0</v>
      </c>
      <c r="L61" s="5">
        <v>0</v>
      </c>
      <c r="M61" s="5">
        <v>2</v>
      </c>
      <c r="N61" s="5">
        <v>0</v>
      </c>
      <c r="O61" s="5">
        <v>0</v>
      </c>
      <c r="P61" s="5">
        <v>41792</v>
      </c>
      <c r="Q61" s="5">
        <v>1615</v>
      </c>
    </row>
    <row r="62" spans="1:17">
      <c r="A62" s="5">
        <v>1388</v>
      </c>
      <c r="B62" s="5">
        <v>4</v>
      </c>
      <c r="C62" s="5" t="s">
        <v>268</v>
      </c>
      <c r="D62" s="5" t="s">
        <v>269</v>
      </c>
      <c r="E62" s="5">
        <v>19151</v>
      </c>
      <c r="F62" s="5">
        <v>27</v>
      </c>
      <c r="G62" s="5">
        <v>710</v>
      </c>
      <c r="H62" s="5">
        <v>265</v>
      </c>
      <c r="I62" s="5">
        <v>2444</v>
      </c>
      <c r="J62" s="5">
        <v>1539</v>
      </c>
      <c r="K62" s="5">
        <v>5</v>
      </c>
      <c r="L62" s="5">
        <v>0</v>
      </c>
      <c r="M62" s="5">
        <v>0</v>
      </c>
      <c r="N62" s="5">
        <v>0</v>
      </c>
      <c r="O62" s="5">
        <v>0</v>
      </c>
      <c r="P62" s="5">
        <v>11308</v>
      </c>
      <c r="Q62" s="5">
        <v>2855</v>
      </c>
    </row>
    <row r="63" spans="1:17">
      <c r="A63" s="5">
        <v>1388</v>
      </c>
      <c r="B63" s="5">
        <v>4</v>
      </c>
      <c r="C63" s="5" t="s">
        <v>270</v>
      </c>
      <c r="D63" s="5" t="s">
        <v>271</v>
      </c>
      <c r="E63" s="5">
        <v>7249</v>
      </c>
      <c r="F63" s="5">
        <v>14</v>
      </c>
      <c r="G63" s="5">
        <v>363</v>
      </c>
      <c r="H63" s="5">
        <v>63</v>
      </c>
      <c r="I63" s="5">
        <v>589</v>
      </c>
      <c r="J63" s="5">
        <v>1192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4578</v>
      </c>
      <c r="Q63" s="5">
        <v>449</v>
      </c>
    </row>
    <row r="64" spans="1:17">
      <c r="A64" s="5">
        <v>1388</v>
      </c>
      <c r="B64" s="5">
        <v>4</v>
      </c>
      <c r="C64" s="5" t="s">
        <v>272</v>
      </c>
      <c r="D64" s="5" t="s">
        <v>273</v>
      </c>
      <c r="E64" s="5">
        <v>2148</v>
      </c>
      <c r="F64" s="5">
        <v>0</v>
      </c>
      <c r="G64" s="5">
        <v>9</v>
      </c>
      <c r="H64" s="5">
        <v>2</v>
      </c>
      <c r="I64" s="5">
        <v>140</v>
      </c>
      <c r="J64" s="5">
        <v>286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1595</v>
      </c>
      <c r="Q64" s="5">
        <v>116</v>
      </c>
    </row>
    <row r="65" spans="1:17">
      <c r="A65" s="5">
        <v>1388</v>
      </c>
      <c r="B65" s="5">
        <v>2</v>
      </c>
      <c r="C65" s="5" t="s">
        <v>274</v>
      </c>
      <c r="D65" s="5" t="s">
        <v>275</v>
      </c>
      <c r="E65" s="5">
        <v>336377</v>
      </c>
      <c r="F65" s="5">
        <v>268</v>
      </c>
      <c r="G65" s="5">
        <v>18698</v>
      </c>
      <c r="H65" s="5">
        <v>1488</v>
      </c>
      <c r="I65" s="5">
        <v>65436</v>
      </c>
      <c r="J65" s="5">
        <v>8710</v>
      </c>
      <c r="K65" s="5">
        <v>8646</v>
      </c>
      <c r="L65" s="5">
        <v>0</v>
      </c>
      <c r="M65" s="5">
        <v>0</v>
      </c>
      <c r="N65" s="5">
        <v>0</v>
      </c>
      <c r="O65" s="5">
        <v>1667</v>
      </c>
      <c r="P65" s="5">
        <v>207370</v>
      </c>
      <c r="Q65" s="5">
        <v>24093</v>
      </c>
    </row>
    <row r="66" spans="1:17">
      <c r="A66" s="5">
        <v>1388</v>
      </c>
      <c r="B66" s="5">
        <v>3</v>
      </c>
      <c r="C66" s="5" t="s">
        <v>276</v>
      </c>
      <c r="D66" s="5" t="s">
        <v>275</v>
      </c>
      <c r="E66" s="5">
        <v>336377</v>
      </c>
      <c r="F66" s="5">
        <v>268</v>
      </c>
      <c r="G66" s="5">
        <v>18698</v>
      </c>
      <c r="H66" s="5">
        <v>1488</v>
      </c>
      <c r="I66" s="5">
        <v>65436</v>
      </c>
      <c r="J66" s="5">
        <v>8710</v>
      </c>
      <c r="K66" s="5">
        <v>8646</v>
      </c>
      <c r="L66" s="5">
        <v>0</v>
      </c>
      <c r="M66" s="5">
        <v>0</v>
      </c>
      <c r="N66" s="5">
        <v>0</v>
      </c>
      <c r="O66" s="5">
        <v>1667</v>
      </c>
      <c r="P66" s="5">
        <v>207370</v>
      </c>
      <c r="Q66" s="5">
        <v>24093</v>
      </c>
    </row>
    <row r="67" spans="1:17">
      <c r="A67" s="5">
        <v>1388</v>
      </c>
      <c r="B67" s="5">
        <v>4</v>
      </c>
      <c r="C67" s="5" t="s">
        <v>277</v>
      </c>
      <c r="D67" s="5" t="s">
        <v>278</v>
      </c>
      <c r="E67" s="5">
        <v>224738</v>
      </c>
      <c r="F67" s="5">
        <v>82</v>
      </c>
      <c r="G67" s="5">
        <v>9755</v>
      </c>
      <c r="H67" s="5">
        <v>696</v>
      </c>
      <c r="I67" s="5">
        <v>47354</v>
      </c>
      <c r="J67" s="5">
        <v>3127</v>
      </c>
      <c r="K67" s="5">
        <v>6743</v>
      </c>
      <c r="L67" s="5">
        <v>0</v>
      </c>
      <c r="M67" s="5">
        <v>0</v>
      </c>
      <c r="N67" s="5">
        <v>0</v>
      </c>
      <c r="O67" s="5">
        <v>1562</v>
      </c>
      <c r="P67" s="5">
        <v>137274</v>
      </c>
      <c r="Q67" s="5">
        <v>18146</v>
      </c>
    </row>
    <row r="68" spans="1:17">
      <c r="A68" s="5">
        <v>1388</v>
      </c>
      <c r="B68" s="5">
        <v>4</v>
      </c>
      <c r="C68" s="5" t="s">
        <v>279</v>
      </c>
      <c r="D68" s="5" t="s">
        <v>280</v>
      </c>
      <c r="E68" s="5">
        <v>57717</v>
      </c>
      <c r="F68" s="5">
        <v>75</v>
      </c>
      <c r="G68" s="5">
        <v>4477</v>
      </c>
      <c r="H68" s="5">
        <v>544</v>
      </c>
      <c r="I68" s="5">
        <v>11513</v>
      </c>
      <c r="J68" s="5">
        <v>2855</v>
      </c>
      <c r="K68" s="5">
        <v>1358</v>
      </c>
      <c r="L68" s="5">
        <v>0</v>
      </c>
      <c r="M68" s="5">
        <v>0</v>
      </c>
      <c r="N68" s="5">
        <v>0</v>
      </c>
      <c r="O68" s="5">
        <v>7</v>
      </c>
      <c r="P68" s="5">
        <v>33569</v>
      </c>
      <c r="Q68" s="5">
        <v>3318</v>
      </c>
    </row>
    <row r="69" spans="1:17">
      <c r="A69" s="5">
        <v>1388</v>
      </c>
      <c r="B69" s="5">
        <v>4</v>
      </c>
      <c r="C69" s="5" t="s">
        <v>281</v>
      </c>
      <c r="D69" s="5" t="s">
        <v>282</v>
      </c>
      <c r="E69" s="5">
        <v>53922</v>
      </c>
      <c r="F69" s="5">
        <v>111</v>
      </c>
      <c r="G69" s="5">
        <v>4466</v>
      </c>
      <c r="H69" s="5">
        <v>249</v>
      </c>
      <c r="I69" s="5">
        <v>6569</v>
      </c>
      <c r="J69" s="5">
        <v>2729</v>
      </c>
      <c r="K69" s="5">
        <v>546</v>
      </c>
      <c r="L69" s="5">
        <v>0</v>
      </c>
      <c r="M69" s="5">
        <v>0</v>
      </c>
      <c r="N69" s="5">
        <v>0</v>
      </c>
      <c r="O69" s="5">
        <v>99</v>
      </c>
      <c r="P69" s="5">
        <v>36527</v>
      </c>
      <c r="Q69" s="5">
        <v>2628</v>
      </c>
    </row>
    <row r="70" spans="1:17">
      <c r="A70" s="5">
        <v>1388</v>
      </c>
      <c r="B70" s="5">
        <v>2</v>
      </c>
      <c r="C70" s="5" t="s">
        <v>283</v>
      </c>
      <c r="D70" s="5" t="s">
        <v>284</v>
      </c>
      <c r="E70" s="5">
        <v>59326</v>
      </c>
      <c r="F70" s="5">
        <v>542</v>
      </c>
      <c r="G70" s="5">
        <v>2318</v>
      </c>
      <c r="H70" s="5">
        <v>519</v>
      </c>
      <c r="I70" s="5">
        <v>9757</v>
      </c>
      <c r="J70" s="5">
        <v>5698</v>
      </c>
      <c r="K70" s="5">
        <v>0</v>
      </c>
      <c r="L70" s="5">
        <v>0</v>
      </c>
      <c r="M70" s="5">
        <v>0</v>
      </c>
      <c r="N70" s="5">
        <v>0</v>
      </c>
      <c r="O70" s="5">
        <v>2</v>
      </c>
      <c r="P70" s="5">
        <v>36153</v>
      </c>
      <c r="Q70" s="5">
        <v>4337</v>
      </c>
    </row>
    <row r="71" spans="1:17">
      <c r="A71" s="5">
        <v>1388</v>
      </c>
      <c r="B71" s="5">
        <v>7</v>
      </c>
      <c r="C71" s="5" t="s">
        <v>285</v>
      </c>
      <c r="D71" s="5" t="s">
        <v>286</v>
      </c>
      <c r="E71" s="5">
        <v>59326</v>
      </c>
      <c r="F71" s="5">
        <v>542</v>
      </c>
      <c r="G71" s="5">
        <v>2318</v>
      </c>
      <c r="H71" s="5">
        <v>519</v>
      </c>
      <c r="I71" s="5">
        <v>9757</v>
      </c>
      <c r="J71" s="5">
        <v>5698</v>
      </c>
      <c r="K71" s="5">
        <v>0</v>
      </c>
      <c r="L71" s="5">
        <v>0</v>
      </c>
      <c r="M71" s="5">
        <v>0</v>
      </c>
      <c r="N71" s="5">
        <v>0</v>
      </c>
      <c r="O71" s="5">
        <v>2</v>
      </c>
      <c r="P71" s="5">
        <v>36153</v>
      </c>
      <c r="Q71" s="5">
        <v>4337</v>
      </c>
    </row>
    <row r="72" spans="1:17">
      <c r="A72" s="5">
        <v>1388</v>
      </c>
      <c r="B72" s="5">
        <v>4</v>
      </c>
      <c r="C72" s="5" t="s">
        <v>287</v>
      </c>
      <c r="D72" s="5" t="s">
        <v>288</v>
      </c>
      <c r="E72" s="5">
        <v>48673</v>
      </c>
      <c r="F72" s="5">
        <v>526</v>
      </c>
      <c r="G72" s="5">
        <v>2310</v>
      </c>
      <c r="H72" s="5">
        <v>508</v>
      </c>
      <c r="I72" s="5">
        <v>7853</v>
      </c>
      <c r="J72" s="5">
        <v>4298</v>
      </c>
      <c r="K72" s="5">
        <v>0</v>
      </c>
      <c r="L72" s="5">
        <v>0</v>
      </c>
      <c r="M72" s="5">
        <v>0</v>
      </c>
      <c r="N72" s="5">
        <v>0</v>
      </c>
      <c r="O72" s="5">
        <v>2</v>
      </c>
      <c r="P72" s="5">
        <v>29766</v>
      </c>
      <c r="Q72" s="5">
        <v>3410</v>
      </c>
    </row>
    <row r="73" spans="1:17">
      <c r="A73" s="5">
        <v>1388</v>
      </c>
      <c r="B73" s="5">
        <v>9</v>
      </c>
      <c r="C73" s="5" t="s">
        <v>289</v>
      </c>
      <c r="D73" s="5" t="s">
        <v>290</v>
      </c>
      <c r="E73" s="5">
        <v>10653</v>
      </c>
      <c r="F73" s="5">
        <v>15</v>
      </c>
      <c r="G73" s="5">
        <v>8</v>
      </c>
      <c r="H73" s="5">
        <v>11</v>
      </c>
      <c r="I73" s="5">
        <v>1905</v>
      </c>
      <c r="J73" s="5">
        <v>1400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6387</v>
      </c>
      <c r="Q73" s="5">
        <v>927</v>
      </c>
    </row>
    <row r="74" spans="1:17">
      <c r="A74" s="5">
        <v>1388</v>
      </c>
      <c r="B74" s="5">
        <v>2</v>
      </c>
      <c r="C74" s="5" t="s">
        <v>291</v>
      </c>
      <c r="D74" s="5" t="s">
        <v>292</v>
      </c>
      <c r="E74" s="5">
        <v>3142339</v>
      </c>
      <c r="F74" s="5">
        <v>13079</v>
      </c>
      <c r="G74" s="5">
        <v>229528</v>
      </c>
      <c r="H74" s="5">
        <v>49769</v>
      </c>
      <c r="I74" s="5">
        <v>489354</v>
      </c>
      <c r="J74" s="5">
        <v>4311</v>
      </c>
      <c r="K74" s="5">
        <v>1342388</v>
      </c>
      <c r="L74" s="5">
        <v>0</v>
      </c>
      <c r="M74" s="5">
        <v>0</v>
      </c>
      <c r="N74" s="5">
        <v>0</v>
      </c>
      <c r="O74" s="5">
        <v>152706</v>
      </c>
      <c r="P74" s="5">
        <v>719803</v>
      </c>
      <c r="Q74" s="5">
        <v>141402</v>
      </c>
    </row>
    <row r="75" spans="1:17">
      <c r="A75" s="5">
        <v>1388</v>
      </c>
      <c r="B75" s="5">
        <v>3</v>
      </c>
      <c r="C75" s="5" t="s">
        <v>293</v>
      </c>
      <c r="D75" s="5" t="s">
        <v>294</v>
      </c>
      <c r="E75" s="5">
        <v>17610</v>
      </c>
      <c r="F75" s="5">
        <v>43</v>
      </c>
      <c r="G75" s="5">
        <v>12728</v>
      </c>
      <c r="H75" s="5">
        <v>2</v>
      </c>
      <c r="I75" s="5">
        <v>161</v>
      </c>
      <c r="J75" s="5">
        <v>194</v>
      </c>
      <c r="K75" s="5">
        <v>275</v>
      </c>
      <c r="L75" s="5">
        <v>0</v>
      </c>
      <c r="M75" s="5">
        <v>0</v>
      </c>
      <c r="N75" s="5">
        <v>0</v>
      </c>
      <c r="O75" s="5">
        <v>0</v>
      </c>
      <c r="P75" s="5">
        <v>3751</v>
      </c>
      <c r="Q75" s="5">
        <v>455</v>
      </c>
    </row>
    <row r="76" spans="1:17">
      <c r="A76" s="5">
        <v>1388</v>
      </c>
      <c r="B76" s="5">
        <v>4</v>
      </c>
      <c r="C76" s="5" t="s">
        <v>295</v>
      </c>
      <c r="D76" s="5" t="s">
        <v>296</v>
      </c>
      <c r="E76" s="5">
        <v>17610</v>
      </c>
      <c r="F76" s="5">
        <v>43</v>
      </c>
      <c r="G76" s="5">
        <v>12728</v>
      </c>
      <c r="H76" s="5">
        <v>2</v>
      </c>
      <c r="I76" s="5">
        <v>161</v>
      </c>
      <c r="J76" s="5">
        <v>194</v>
      </c>
      <c r="K76" s="5">
        <v>275</v>
      </c>
      <c r="L76" s="5">
        <v>0</v>
      </c>
      <c r="M76" s="5">
        <v>0</v>
      </c>
      <c r="N76" s="5">
        <v>0</v>
      </c>
      <c r="O76" s="5">
        <v>0</v>
      </c>
      <c r="P76" s="5">
        <v>3751</v>
      </c>
      <c r="Q76" s="5">
        <v>455</v>
      </c>
    </row>
    <row r="77" spans="1:17">
      <c r="A77" s="5">
        <v>1388</v>
      </c>
      <c r="B77" s="5">
        <v>3</v>
      </c>
      <c r="C77" s="5" t="s">
        <v>297</v>
      </c>
      <c r="D77" s="5" t="s">
        <v>298</v>
      </c>
      <c r="E77" s="5">
        <v>3124729</v>
      </c>
      <c r="F77" s="5">
        <v>13036</v>
      </c>
      <c r="G77" s="5">
        <v>216800</v>
      </c>
      <c r="H77" s="5">
        <v>49766</v>
      </c>
      <c r="I77" s="5">
        <v>489193</v>
      </c>
      <c r="J77" s="5">
        <v>4117</v>
      </c>
      <c r="K77" s="5">
        <v>1342112</v>
      </c>
      <c r="L77" s="5">
        <v>0</v>
      </c>
      <c r="M77" s="5">
        <v>0</v>
      </c>
      <c r="N77" s="5">
        <v>0</v>
      </c>
      <c r="O77" s="5">
        <v>152706</v>
      </c>
      <c r="P77" s="5">
        <v>716051</v>
      </c>
      <c r="Q77" s="5">
        <v>140947</v>
      </c>
    </row>
    <row r="78" spans="1:17">
      <c r="A78" s="5">
        <v>1388</v>
      </c>
      <c r="B78" s="5">
        <v>4</v>
      </c>
      <c r="C78" s="5" t="s">
        <v>299</v>
      </c>
      <c r="D78" s="5" t="s">
        <v>298</v>
      </c>
      <c r="E78" s="5">
        <v>3124729</v>
      </c>
      <c r="F78" s="5">
        <v>13036</v>
      </c>
      <c r="G78" s="5">
        <v>216800</v>
      </c>
      <c r="H78" s="5">
        <v>49766</v>
      </c>
      <c r="I78" s="5">
        <v>489193</v>
      </c>
      <c r="J78" s="5">
        <v>4117</v>
      </c>
      <c r="K78" s="5">
        <v>1342112</v>
      </c>
      <c r="L78" s="5">
        <v>0</v>
      </c>
      <c r="M78" s="5">
        <v>0</v>
      </c>
      <c r="N78" s="5">
        <v>0</v>
      </c>
      <c r="O78" s="5">
        <v>152706</v>
      </c>
      <c r="P78" s="5">
        <v>716051</v>
      </c>
      <c r="Q78" s="5">
        <v>140947</v>
      </c>
    </row>
    <row r="79" spans="1:17">
      <c r="A79" s="5">
        <v>1388</v>
      </c>
      <c r="B79" s="5">
        <v>2</v>
      </c>
      <c r="C79" s="5" t="s">
        <v>300</v>
      </c>
      <c r="D79" s="5" t="s">
        <v>301</v>
      </c>
      <c r="E79" s="5">
        <v>6278051</v>
      </c>
      <c r="F79" s="5">
        <v>911</v>
      </c>
      <c r="G79" s="5">
        <v>43557</v>
      </c>
      <c r="H79" s="5">
        <v>50391</v>
      </c>
      <c r="I79" s="5">
        <v>2854739</v>
      </c>
      <c r="J79" s="5">
        <v>83116</v>
      </c>
      <c r="K79" s="5">
        <v>19354</v>
      </c>
      <c r="L79" s="5">
        <v>0</v>
      </c>
      <c r="M79" s="5">
        <v>0</v>
      </c>
      <c r="N79" s="5">
        <v>0</v>
      </c>
      <c r="O79" s="5">
        <v>22599</v>
      </c>
      <c r="P79" s="5">
        <v>1855089</v>
      </c>
      <c r="Q79" s="5">
        <v>1348295</v>
      </c>
    </row>
    <row r="80" spans="1:17">
      <c r="A80" s="5">
        <v>1388</v>
      </c>
      <c r="B80" s="5">
        <v>3</v>
      </c>
      <c r="C80" s="5" t="s">
        <v>302</v>
      </c>
      <c r="D80" s="5" t="s">
        <v>303</v>
      </c>
      <c r="E80" s="5">
        <v>5472162</v>
      </c>
      <c r="F80" s="5">
        <v>71</v>
      </c>
      <c r="G80" s="5">
        <v>20663</v>
      </c>
      <c r="H80" s="5">
        <v>2064</v>
      </c>
      <c r="I80" s="5">
        <v>2445999</v>
      </c>
      <c r="J80" s="5">
        <v>52564</v>
      </c>
      <c r="K80" s="5">
        <v>18125</v>
      </c>
      <c r="L80" s="5">
        <v>0</v>
      </c>
      <c r="M80" s="5">
        <v>0</v>
      </c>
      <c r="N80" s="5">
        <v>0</v>
      </c>
      <c r="O80" s="5">
        <v>22328</v>
      </c>
      <c r="P80" s="5">
        <v>1679374</v>
      </c>
      <c r="Q80" s="5">
        <v>1230974</v>
      </c>
    </row>
    <row r="81" spans="1:17">
      <c r="A81" s="5">
        <v>1388</v>
      </c>
      <c r="B81" s="5">
        <v>4</v>
      </c>
      <c r="C81" s="5" t="s">
        <v>304</v>
      </c>
      <c r="D81" s="5" t="s">
        <v>305</v>
      </c>
      <c r="E81" s="5">
        <v>2270323</v>
      </c>
      <c r="F81" s="5">
        <v>38</v>
      </c>
      <c r="G81" s="5">
        <v>15488</v>
      </c>
      <c r="H81" s="5">
        <v>412</v>
      </c>
      <c r="I81" s="5">
        <v>1405649</v>
      </c>
      <c r="J81" s="5">
        <v>4661</v>
      </c>
      <c r="K81" s="5">
        <v>13600</v>
      </c>
      <c r="L81" s="5">
        <v>0</v>
      </c>
      <c r="M81" s="5">
        <v>0</v>
      </c>
      <c r="N81" s="5">
        <v>0</v>
      </c>
      <c r="O81" s="5">
        <v>991</v>
      </c>
      <c r="P81" s="5">
        <v>640538</v>
      </c>
      <c r="Q81" s="5">
        <v>188946</v>
      </c>
    </row>
    <row r="82" spans="1:17">
      <c r="A82" s="5">
        <v>1388</v>
      </c>
      <c r="B82" s="5">
        <v>4</v>
      </c>
      <c r="C82" s="5" t="s">
        <v>306</v>
      </c>
      <c r="D82" s="5" t="s">
        <v>307</v>
      </c>
      <c r="E82" s="5">
        <v>1229497</v>
      </c>
      <c r="F82" s="5">
        <v>16</v>
      </c>
      <c r="G82" s="5">
        <v>3756</v>
      </c>
      <c r="H82" s="5">
        <v>593</v>
      </c>
      <c r="I82" s="5">
        <v>513144</v>
      </c>
      <c r="J82" s="5">
        <v>3769</v>
      </c>
      <c r="K82" s="5">
        <v>4525</v>
      </c>
      <c r="L82" s="5">
        <v>0</v>
      </c>
      <c r="M82" s="5">
        <v>0</v>
      </c>
      <c r="N82" s="5">
        <v>0</v>
      </c>
      <c r="O82" s="5">
        <v>21</v>
      </c>
      <c r="P82" s="5">
        <v>297654</v>
      </c>
      <c r="Q82" s="5">
        <v>406018</v>
      </c>
    </row>
    <row r="83" spans="1:17">
      <c r="A83" s="5">
        <v>1388</v>
      </c>
      <c r="B83" s="5">
        <v>4</v>
      </c>
      <c r="C83" s="5" t="s">
        <v>308</v>
      </c>
      <c r="D83" s="5" t="s">
        <v>309</v>
      </c>
      <c r="E83" s="5">
        <v>1972342</v>
      </c>
      <c r="F83" s="5">
        <v>17</v>
      </c>
      <c r="G83" s="5">
        <v>1419</v>
      </c>
      <c r="H83" s="5">
        <v>1058</v>
      </c>
      <c r="I83" s="5">
        <v>527206</v>
      </c>
      <c r="J83" s="5">
        <v>44134</v>
      </c>
      <c r="K83" s="5">
        <v>0</v>
      </c>
      <c r="L83" s="5">
        <v>0</v>
      </c>
      <c r="M83" s="5">
        <v>0</v>
      </c>
      <c r="N83" s="5">
        <v>0</v>
      </c>
      <c r="O83" s="5">
        <v>21316</v>
      </c>
      <c r="P83" s="5">
        <v>741183</v>
      </c>
      <c r="Q83" s="5">
        <v>636010</v>
      </c>
    </row>
    <row r="84" spans="1:17">
      <c r="A84" s="5">
        <v>1388</v>
      </c>
      <c r="B84" s="5">
        <v>3</v>
      </c>
      <c r="C84" s="5" t="s">
        <v>310</v>
      </c>
      <c r="D84" s="5" t="s">
        <v>311</v>
      </c>
      <c r="E84" s="5">
        <v>741609</v>
      </c>
      <c r="F84" s="5">
        <v>822</v>
      </c>
      <c r="G84" s="5">
        <v>22065</v>
      </c>
      <c r="H84" s="5">
        <v>48304</v>
      </c>
      <c r="I84" s="5">
        <v>376784</v>
      </c>
      <c r="J84" s="5">
        <v>29522</v>
      </c>
      <c r="K84" s="5">
        <v>1229</v>
      </c>
      <c r="L84" s="5">
        <v>0</v>
      </c>
      <c r="M84" s="5">
        <v>0</v>
      </c>
      <c r="N84" s="5">
        <v>0</v>
      </c>
      <c r="O84" s="5">
        <v>265</v>
      </c>
      <c r="P84" s="5">
        <v>153198</v>
      </c>
      <c r="Q84" s="5">
        <v>109421</v>
      </c>
    </row>
    <row r="85" spans="1:17">
      <c r="A85" s="5">
        <v>1388</v>
      </c>
      <c r="B85" s="5">
        <v>4</v>
      </c>
      <c r="C85" s="5" t="s">
        <v>312</v>
      </c>
      <c r="D85" s="5" t="s">
        <v>313</v>
      </c>
      <c r="E85" s="5">
        <v>12534</v>
      </c>
      <c r="F85" s="5">
        <v>31</v>
      </c>
      <c r="G85" s="5">
        <v>552</v>
      </c>
      <c r="H85" s="5">
        <v>1817</v>
      </c>
      <c r="I85" s="5">
        <v>1330</v>
      </c>
      <c r="J85" s="5">
        <v>1648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6305</v>
      </c>
      <c r="Q85" s="5">
        <v>852</v>
      </c>
    </row>
    <row r="86" spans="1:17">
      <c r="A86" s="5">
        <v>1388</v>
      </c>
      <c r="B86" s="5">
        <v>4</v>
      </c>
      <c r="C86" s="5" t="s">
        <v>314</v>
      </c>
      <c r="D86" s="5" t="s">
        <v>315</v>
      </c>
      <c r="E86" s="5">
        <v>235642</v>
      </c>
      <c r="F86" s="5">
        <v>670</v>
      </c>
      <c r="G86" s="5">
        <v>15353</v>
      </c>
      <c r="H86" s="5">
        <v>44385</v>
      </c>
      <c r="I86" s="5">
        <v>69664</v>
      </c>
      <c r="J86" s="5">
        <v>22231</v>
      </c>
      <c r="K86" s="5">
        <v>46</v>
      </c>
      <c r="L86" s="5">
        <v>0</v>
      </c>
      <c r="M86" s="5">
        <v>0</v>
      </c>
      <c r="N86" s="5">
        <v>0</v>
      </c>
      <c r="O86" s="5">
        <v>19</v>
      </c>
      <c r="P86" s="5">
        <v>66772</v>
      </c>
      <c r="Q86" s="5">
        <v>16501</v>
      </c>
    </row>
    <row r="87" spans="1:17">
      <c r="A87" s="5">
        <v>1388</v>
      </c>
      <c r="B87" s="5">
        <v>4</v>
      </c>
      <c r="C87" s="5" t="s">
        <v>316</v>
      </c>
      <c r="D87" s="5" t="s">
        <v>317</v>
      </c>
      <c r="E87" s="5">
        <v>92848</v>
      </c>
      <c r="F87" s="5">
        <v>48</v>
      </c>
      <c r="G87" s="5">
        <v>4188</v>
      </c>
      <c r="H87" s="5">
        <v>1894</v>
      </c>
      <c r="I87" s="5">
        <v>25547</v>
      </c>
      <c r="J87" s="5">
        <v>4334</v>
      </c>
      <c r="K87" s="5">
        <v>970</v>
      </c>
      <c r="L87" s="5">
        <v>0</v>
      </c>
      <c r="M87" s="5">
        <v>0</v>
      </c>
      <c r="N87" s="5">
        <v>0</v>
      </c>
      <c r="O87" s="5">
        <v>229</v>
      </c>
      <c r="P87" s="5">
        <v>45786</v>
      </c>
      <c r="Q87" s="5">
        <v>9853</v>
      </c>
    </row>
    <row r="88" spans="1:17">
      <c r="A88" s="5">
        <v>1388</v>
      </c>
      <c r="B88" s="5">
        <v>4</v>
      </c>
      <c r="C88" s="5" t="s">
        <v>318</v>
      </c>
      <c r="D88" s="5" t="s">
        <v>319</v>
      </c>
      <c r="E88" s="5">
        <v>400585</v>
      </c>
      <c r="F88" s="5">
        <v>74</v>
      </c>
      <c r="G88" s="5">
        <v>1972</v>
      </c>
      <c r="H88" s="5">
        <v>208</v>
      </c>
      <c r="I88" s="5">
        <v>280242</v>
      </c>
      <c r="J88" s="5">
        <v>1309</v>
      </c>
      <c r="K88" s="5">
        <v>214</v>
      </c>
      <c r="L88" s="5">
        <v>0</v>
      </c>
      <c r="M88" s="5">
        <v>0</v>
      </c>
      <c r="N88" s="5">
        <v>0</v>
      </c>
      <c r="O88" s="5">
        <v>17</v>
      </c>
      <c r="P88" s="5">
        <v>34334</v>
      </c>
      <c r="Q88" s="5">
        <v>82215</v>
      </c>
    </row>
    <row r="89" spans="1:17">
      <c r="A89" s="5">
        <v>1388</v>
      </c>
      <c r="B89" s="5">
        <v>3</v>
      </c>
      <c r="C89" s="5" t="s">
        <v>320</v>
      </c>
      <c r="D89" s="5" t="s">
        <v>321</v>
      </c>
      <c r="E89" s="5">
        <v>64279</v>
      </c>
      <c r="F89" s="5">
        <v>18</v>
      </c>
      <c r="G89" s="5">
        <v>829</v>
      </c>
      <c r="H89" s="5">
        <v>23</v>
      </c>
      <c r="I89" s="5">
        <v>31956</v>
      </c>
      <c r="J89" s="5">
        <v>1030</v>
      </c>
      <c r="K89" s="5">
        <v>0</v>
      </c>
      <c r="L89" s="5">
        <v>0</v>
      </c>
      <c r="M89" s="5">
        <v>0</v>
      </c>
      <c r="N89" s="5">
        <v>0</v>
      </c>
      <c r="O89" s="5">
        <v>5</v>
      </c>
      <c r="P89" s="5">
        <v>22517</v>
      </c>
      <c r="Q89" s="5">
        <v>7901</v>
      </c>
    </row>
    <row r="90" spans="1:17">
      <c r="A90" s="5">
        <v>1388</v>
      </c>
      <c r="B90" s="5">
        <v>4</v>
      </c>
      <c r="C90" s="5" t="s">
        <v>322</v>
      </c>
      <c r="D90" s="5" t="s">
        <v>321</v>
      </c>
      <c r="E90" s="5">
        <v>64279</v>
      </c>
      <c r="F90" s="5">
        <v>18</v>
      </c>
      <c r="G90" s="5">
        <v>829</v>
      </c>
      <c r="H90" s="5">
        <v>23</v>
      </c>
      <c r="I90" s="5">
        <v>31956</v>
      </c>
      <c r="J90" s="5">
        <v>1030</v>
      </c>
      <c r="K90" s="5">
        <v>0</v>
      </c>
      <c r="L90" s="5">
        <v>0</v>
      </c>
      <c r="M90" s="5">
        <v>0</v>
      </c>
      <c r="N90" s="5">
        <v>0</v>
      </c>
      <c r="O90" s="5">
        <v>5</v>
      </c>
      <c r="P90" s="5">
        <v>22517</v>
      </c>
      <c r="Q90" s="5">
        <v>7901</v>
      </c>
    </row>
    <row r="91" spans="1:17">
      <c r="A91" s="5">
        <v>1388</v>
      </c>
      <c r="B91" s="5">
        <v>2</v>
      </c>
      <c r="C91" s="5" t="s">
        <v>323</v>
      </c>
      <c r="D91" s="5" t="s">
        <v>324</v>
      </c>
      <c r="E91" s="5">
        <v>106135</v>
      </c>
      <c r="F91" s="5">
        <v>154</v>
      </c>
      <c r="G91" s="5">
        <v>2823</v>
      </c>
      <c r="H91" s="5">
        <v>262</v>
      </c>
      <c r="I91" s="5">
        <v>20268</v>
      </c>
      <c r="J91" s="5">
        <v>4271</v>
      </c>
      <c r="K91" s="5">
        <v>1134</v>
      </c>
      <c r="L91" s="5">
        <v>0</v>
      </c>
      <c r="M91" s="5">
        <v>0</v>
      </c>
      <c r="N91" s="5">
        <v>0</v>
      </c>
      <c r="O91" s="5">
        <v>970</v>
      </c>
      <c r="P91" s="5">
        <v>66152</v>
      </c>
      <c r="Q91" s="5">
        <v>10101</v>
      </c>
    </row>
    <row r="92" spans="1:17">
      <c r="A92" s="5">
        <v>1388</v>
      </c>
      <c r="B92" s="5">
        <v>3</v>
      </c>
      <c r="C92" s="5" t="s">
        <v>325</v>
      </c>
      <c r="D92" s="5" t="s">
        <v>324</v>
      </c>
      <c r="E92" s="5">
        <v>106135</v>
      </c>
      <c r="F92" s="5">
        <v>154</v>
      </c>
      <c r="G92" s="5">
        <v>2823</v>
      </c>
      <c r="H92" s="5">
        <v>262</v>
      </c>
      <c r="I92" s="5">
        <v>20268</v>
      </c>
      <c r="J92" s="5">
        <v>4271</v>
      </c>
      <c r="K92" s="5">
        <v>1134</v>
      </c>
      <c r="L92" s="5">
        <v>0</v>
      </c>
      <c r="M92" s="5">
        <v>0</v>
      </c>
      <c r="N92" s="5">
        <v>0</v>
      </c>
      <c r="O92" s="5">
        <v>970</v>
      </c>
      <c r="P92" s="5">
        <v>66152</v>
      </c>
      <c r="Q92" s="5">
        <v>10101</v>
      </c>
    </row>
    <row r="93" spans="1:17">
      <c r="A93" s="5">
        <v>1388</v>
      </c>
      <c r="B93" s="5">
        <v>4</v>
      </c>
      <c r="C93" s="5" t="s">
        <v>326</v>
      </c>
      <c r="D93" s="5" t="s">
        <v>324</v>
      </c>
      <c r="E93" s="5">
        <v>106135</v>
      </c>
      <c r="F93" s="5">
        <v>154</v>
      </c>
      <c r="G93" s="5">
        <v>2823</v>
      </c>
      <c r="H93" s="5">
        <v>262</v>
      </c>
      <c r="I93" s="5">
        <v>20268</v>
      </c>
      <c r="J93" s="5">
        <v>4271</v>
      </c>
      <c r="K93" s="5">
        <v>1134</v>
      </c>
      <c r="L93" s="5">
        <v>0</v>
      </c>
      <c r="M93" s="5">
        <v>0</v>
      </c>
      <c r="N93" s="5">
        <v>0</v>
      </c>
      <c r="O93" s="5">
        <v>970</v>
      </c>
      <c r="P93" s="5">
        <v>66152</v>
      </c>
      <c r="Q93" s="5">
        <v>10101</v>
      </c>
    </row>
    <row r="94" spans="1:17">
      <c r="A94" s="5">
        <v>1388</v>
      </c>
      <c r="B94" s="5">
        <v>2</v>
      </c>
      <c r="C94" s="5" t="s">
        <v>327</v>
      </c>
      <c r="D94" s="5" t="s">
        <v>328</v>
      </c>
      <c r="E94" s="5">
        <v>708373</v>
      </c>
      <c r="F94" s="5">
        <v>1384</v>
      </c>
      <c r="G94" s="5">
        <v>31623</v>
      </c>
      <c r="H94" s="5">
        <v>12208</v>
      </c>
      <c r="I94" s="5">
        <v>92012</v>
      </c>
      <c r="J94" s="5">
        <v>41512</v>
      </c>
      <c r="K94" s="5">
        <v>7109</v>
      </c>
      <c r="L94" s="5">
        <v>24</v>
      </c>
      <c r="M94" s="5">
        <v>0</v>
      </c>
      <c r="N94" s="5">
        <v>0</v>
      </c>
      <c r="O94" s="5">
        <v>747</v>
      </c>
      <c r="P94" s="5">
        <v>483432</v>
      </c>
      <c r="Q94" s="5">
        <v>38322</v>
      </c>
    </row>
    <row r="95" spans="1:17">
      <c r="A95" s="5">
        <v>1388</v>
      </c>
      <c r="B95" s="5">
        <v>3</v>
      </c>
      <c r="C95" s="5" t="s">
        <v>329</v>
      </c>
      <c r="D95" s="5" t="s">
        <v>330</v>
      </c>
      <c r="E95" s="5">
        <v>187368</v>
      </c>
      <c r="F95" s="5">
        <v>117</v>
      </c>
      <c r="G95" s="5">
        <v>8384</v>
      </c>
      <c r="H95" s="5">
        <v>1099</v>
      </c>
      <c r="I95" s="5">
        <v>41475</v>
      </c>
      <c r="J95" s="5">
        <v>12168</v>
      </c>
      <c r="K95" s="5">
        <v>4364</v>
      </c>
      <c r="L95" s="5">
        <v>24</v>
      </c>
      <c r="M95" s="5">
        <v>0</v>
      </c>
      <c r="N95" s="5">
        <v>0</v>
      </c>
      <c r="O95" s="5">
        <v>235</v>
      </c>
      <c r="P95" s="5">
        <v>109091</v>
      </c>
      <c r="Q95" s="5">
        <v>10412</v>
      </c>
    </row>
    <row r="96" spans="1:17">
      <c r="A96" s="5">
        <v>1388</v>
      </c>
      <c r="B96" s="5">
        <v>4</v>
      </c>
      <c r="C96" s="5" t="s">
        <v>331</v>
      </c>
      <c r="D96" s="5" t="s">
        <v>332</v>
      </c>
      <c r="E96" s="5">
        <v>138514</v>
      </c>
      <c r="F96" s="5">
        <v>15</v>
      </c>
      <c r="G96" s="5">
        <v>3249</v>
      </c>
      <c r="H96" s="5">
        <v>164</v>
      </c>
      <c r="I96" s="5">
        <v>33829</v>
      </c>
      <c r="J96" s="5">
        <v>7792</v>
      </c>
      <c r="K96" s="5">
        <v>3135</v>
      </c>
      <c r="L96" s="5">
        <v>24</v>
      </c>
      <c r="M96" s="5">
        <v>0</v>
      </c>
      <c r="N96" s="5">
        <v>0</v>
      </c>
      <c r="O96" s="5">
        <v>183</v>
      </c>
      <c r="P96" s="5">
        <v>82063</v>
      </c>
      <c r="Q96" s="5">
        <v>8060</v>
      </c>
    </row>
    <row r="97" spans="1:17">
      <c r="A97" s="5">
        <v>1388</v>
      </c>
      <c r="B97" s="5">
        <v>4</v>
      </c>
      <c r="C97" s="5" t="s">
        <v>333</v>
      </c>
      <c r="D97" s="5" t="s">
        <v>334</v>
      </c>
      <c r="E97" s="5">
        <v>48854</v>
      </c>
      <c r="F97" s="5">
        <v>102</v>
      </c>
      <c r="G97" s="5">
        <v>5134</v>
      </c>
      <c r="H97" s="5">
        <v>935</v>
      </c>
      <c r="I97" s="5">
        <v>7646</v>
      </c>
      <c r="J97" s="5">
        <v>4376</v>
      </c>
      <c r="K97" s="5">
        <v>1229</v>
      </c>
      <c r="L97" s="5">
        <v>0</v>
      </c>
      <c r="M97" s="5">
        <v>0</v>
      </c>
      <c r="N97" s="5">
        <v>0</v>
      </c>
      <c r="O97" s="5">
        <v>51</v>
      </c>
      <c r="P97" s="5">
        <v>27028</v>
      </c>
      <c r="Q97" s="5">
        <v>2352</v>
      </c>
    </row>
    <row r="98" spans="1:17">
      <c r="A98" s="5">
        <v>1388</v>
      </c>
      <c r="B98" s="5">
        <v>3</v>
      </c>
      <c r="C98" s="5" t="s">
        <v>335</v>
      </c>
      <c r="D98" s="5" t="s">
        <v>336</v>
      </c>
      <c r="E98" s="5">
        <v>521004</v>
      </c>
      <c r="F98" s="5">
        <v>1267</v>
      </c>
      <c r="G98" s="5">
        <v>23240</v>
      </c>
      <c r="H98" s="5">
        <v>11109</v>
      </c>
      <c r="I98" s="5">
        <v>50536</v>
      </c>
      <c r="J98" s="5">
        <v>29344</v>
      </c>
      <c r="K98" s="5">
        <v>2745</v>
      </c>
      <c r="L98" s="5">
        <v>0</v>
      </c>
      <c r="M98" s="5">
        <v>0</v>
      </c>
      <c r="N98" s="5">
        <v>0</v>
      </c>
      <c r="O98" s="5">
        <v>512</v>
      </c>
      <c r="P98" s="5">
        <v>374341</v>
      </c>
      <c r="Q98" s="5">
        <v>27911</v>
      </c>
    </row>
    <row r="99" spans="1:17">
      <c r="A99" s="5">
        <v>1388</v>
      </c>
      <c r="B99" s="5">
        <v>4</v>
      </c>
      <c r="C99" s="5" t="s">
        <v>337</v>
      </c>
      <c r="D99" s="5" t="s">
        <v>336</v>
      </c>
      <c r="E99" s="5">
        <v>521004</v>
      </c>
      <c r="F99" s="5">
        <v>1267</v>
      </c>
      <c r="G99" s="5">
        <v>23240</v>
      </c>
      <c r="H99" s="5">
        <v>11109</v>
      </c>
      <c r="I99" s="5">
        <v>50536</v>
      </c>
      <c r="J99" s="5">
        <v>29344</v>
      </c>
      <c r="K99" s="5">
        <v>2745</v>
      </c>
      <c r="L99" s="5">
        <v>0</v>
      </c>
      <c r="M99" s="5">
        <v>0</v>
      </c>
      <c r="N99" s="5">
        <v>0</v>
      </c>
      <c r="O99" s="5">
        <v>512</v>
      </c>
      <c r="P99" s="5">
        <v>374341</v>
      </c>
      <c r="Q99" s="5">
        <v>27911</v>
      </c>
    </row>
    <row r="100" spans="1:17">
      <c r="A100" s="5">
        <v>1388</v>
      </c>
      <c r="B100" s="5">
        <v>2</v>
      </c>
      <c r="C100" s="5" t="s">
        <v>338</v>
      </c>
      <c r="D100" s="5" t="s">
        <v>339</v>
      </c>
      <c r="E100" s="5">
        <v>7319918</v>
      </c>
      <c r="F100" s="5">
        <v>10556</v>
      </c>
      <c r="G100" s="5">
        <v>307502</v>
      </c>
      <c r="H100" s="5">
        <v>257797</v>
      </c>
      <c r="I100" s="5">
        <v>2350128</v>
      </c>
      <c r="J100" s="5">
        <v>152198</v>
      </c>
      <c r="K100" s="5">
        <v>1133014</v>
      </c>
      <c r="L100" s="5">
        <v>235</v>
      </c>
      <c r="M100" s="5">
        <v>3</v>
      </c>
      <c r="N100" s="5">
        <v>0</v>
      </c>
      <c r="O100" s="5">
        <v>15508</v>
      </c>
      <c r="P100" s="5">
        <v>2909997</v>
      </c>
      <c r="Q100" s="5">
        <v>182980</v>
      </c>
    </row>
    <row r="101" spans="1:17">
      <c r="A101" s="5">
        <v>1388</v>
      </c>
      <c r="B101" s="5">
        <v>3</v>
      </c>
      <c r="C101" s="5" t="s">
        <v>340</v>
      </c>
      <c r="D101" s="5" t="s">
        <v>341</v>
      </c>
      <c r="E101" s="5">
        <v>351157</v>
      </c>
      <c r="F101" s="5">
        <v>637</v>
      </c>
      <c r="G101" s="5">
        <v>7937</v>
      </c>
      <c r="H101" s="5">
        <v>5393</v>
      </c>
      <c r="I101" s="5">
        <v>147471</v>
      </c>
      <c r="J101" s="5">
        <v>3730</v>
      </c>
      <c r="K101" s="5">
        <v>1193</v>
      </c>
      <c r="L101" s="5">
        <v>0</v>
      </c>
      <c r="M101" s="5">
        <v>0</v>
      </c>
      <c r="N101" s="5">
        <v>0</v>
      </c>
      <c r="O101" s="5">
        <v>1276</v>
      </c>
      <c r="P101" s="5">
        <v>172511</v>
      </c>
      <c r="Q101" s="5">
        <v>11008</v>
      </c>
    </row>
    <row r="102" spans="1:17">
      <c r="A102" s="5">
        <v>1388</v>
      </c>
      <c r="B102" s="5">
        <v>4</v>
      </c>
      <c r="C102" s="5" t="s">
        <v>342</v>
      </c>
      <c r="D102" s="5" t="s">
        <v>341</v>
      </c>
      <c r="E102" s="5">
        <v>351157</v>
      </c>
      <c r="F102" s="5">
        <v>637</v>
      </c>
      <c r="G102" s="5">
        <v>7937</v>
      </c>
      <c r="H102" s="5">
        <v>5393</v>
      </c>
      <c r="I102" s="5">
        <v>147471</v>
      </c>
      <c r="J102" s="5">
        <v>3730</v>
      </c>
      <c r="K102" s="5">
        <v>1193</v>
      </c>
      <c r="L102" s="5">
        <v>0</v>
      </c>
      <c r="M102" s="5">
        <v>0</v>
      </c>
      <c r="N102" s="5">
        <v>0</v>
      </c>
      <c r="O102" s="5">
        <v>1276</v>
      </c>
      <c r="P102" s="5">
        <v>172511</v>
      </c>
      <c r="Q102" s="5">
        <v>11008</v>
      </c>
    </row>
    <row r="103" spans="1:17">
      <c r="A103" s="5">
        <v>1388</v>
      </c>
      <c r="B103" s="5">
        <v>3</v>
      </c>
      <c r="C103" s="5" t="s">
        <v>343</v>
      </c>
      <c r="D103" s="5" t="s">
        <v>344</v>
      </c>
      <c r="E103" s="5">
        <v>6968761</v>
      </c>
      <c r="F103" s="5">
        <v>9919</v>
      </c>
      <c r="G103" s="5">
        <v>299565</v>
      </c>
      <c r="H103" s="5">
        <v>252404</v>
      </c>
      <c r="I103" s="5">
        <v>2202657</v>
      </c>
      <c r="J103" s="5">
        <v>148468</v>
      </c>
      <c r="K103" s="5">
        <v>1131821</v>
      </c>
      <c r="L103" s="5">
        <v>235</v>
      </c>
      <c r="M103" s="5">
        <v>3</v>
      </c>
      <c r="N103" s="5">
        <v>0</v>
      </c>
      <c r="O103" s="5">
        <v>14232</v>
      </c>
      <c r="P103" s="5">
        <v>2737486</v>
      </c>
      <c r="Q103" s="5">
        <v>171971</v>
      </c>
    </row>
    <row r="104" spans="1:17">
      <c r="A104" s="5">
        <v>1388</v>
      </c>
      <c r="B104" s="5">
        <v>4</v>
      </c>
      <c r="C104" s="5" t="s">
        <v>345</v>
      </c>
      <c r="D104" s="5" t="s">
        <v>346</v>
      </c>
      <c r="E104" s="5">
        <v>153613</v>
      </c>
      <c r="F104" s="5">
        <v>106</v>
      </c>
      <c r="G104" s="5">
        <v>21113</v>
      </c>
      <c r="H104" s="5">
        <v>18111</v>
      </c>
      <c r="I104" s="5">
        <v>51050</v>
      </c>
      <c r="J104" s="5">
        <v>7725</v>
      </c>
      <c r="K104" s="5">
        <v>17107</v>
      </c>
      <c r="L104" s="5">
        <v>0</v>
      </c>
      <c r="M104" s="5">
        <v>0</v>
      </c>
      <c r="N104" s="5">
        <v>0</v>
      </c>
      <c r="O104" s="5">
        <v>308</v>
      </c>
      <c r="P104" s="5">
        <v>36206</v>
      </c>
      <c r="Q104" s="5">
        <v>1888</v>
      </c>
    </row>
    <row r="105" spans="1:17">
      <c r="A105" s="5">
        <v>1388</v>
      </c>
      <c r="B105" s="5">
        <v>4</v>
      </c>
      <c r="C105" s="5" t="s">
        <v>347</v>
      </c>
      <c r="D105" s="5" t="s">
        <v>348</v>
      </c>
      <c r="E105" s="5">
        <v>2620082</v>
      </c>
      <c r="F105" s="5">
        <v>2792</v>
      </c>
      <c r="G105" s="5">
        <v>77631</v>
      </c>
      <c r="H105" s="5">
        <v>174730</v>
      </c>
      <c r="I105" s="5">
        <v>956895</v>
      </c>
      <c r="J105" s="5">
        <v>51476</v>
      </c>
      <c r="K105" s="5">
        <v>585928</v>
      </c>
      <c r="L105" s="5">
        <v>0</v>
      </c>
      <c r="M105" s="5">
        <v>0</v>
      </c>
      <c r="N105" s="5">
        <v>0</v>
      </c>
      <c r="O105" s="5">
        <v>1538</v>
      </c>
      <c r="P105" s="5">
        <v>717365</v>
      </c>
      <c r="Q105" s="5">
        <v>51727</v>
      </c>
    </row>
    <row r="106" spans="1:17">
      <c r="A106" s="5">
        <v>1388</v>
      </c>
      <c r="B106" s="5">
        <v>4</v>
      </c>
      <c r="C106" s="5" t="s">
        <v>349</v>
      </c>
      <c r="D106" s="5" t="s">
        <v>350</v>
      </c>
      <c r="E106" s="5">
        <v>69721</v>
      </c>
      <c r="F106" s="5">
        <v>32</v>
      </c>
      <c r="G106" s="5">
        <v>1278</v>
      </c>
      <c r="H106" s="5">
        <v>1333</v>
      </c>
      <c r="I106" s="5">
        <v>25668</v>
      </c>
      <c r="J106" s="5">
        <v>1677</v>
      </c>
      <c r="K106" s="5">
        <v>366</v>
      </c>
      <c r="L106" s="5">
        <v>0</v>
      </c>
      <c r="M106" s="5">
        <v>0</v>
      </c>
      <c r="N106" s="5">
        <v>0</v>
      </c>
      <c r="O106" s="5">
        <v>4</v>
      </c>
      <c r="P106" s="5">
        <v>33640</v>
      </c>
      <c r="Q106" s="5">
        <v>5724</v>
      </c>
    </row>
    <row r="107" spans="1:17">
      <c r="A107" s="5">
        <v>1388</v>
      </c>
      <c r="B107" s="5">
        <v>4</v>
      </c>
      <c r="C107" s="5" t="s">
        <v>351</v>
      </c>
      <c r="D107" s="5" t="s">
        <v>352</v>
      </c>
      <c r="E107" s="5">
        <v>3282577</v>
      </c>
      <c r="F107" s="5">
        <v>444</v>
      </c>
      <c r="G107" s="5">
        <v>57723</v>
      </c>
      <c r="H107" s="5">
        <v>47911</v>
      </c>
      <c r="I107" s="5">
        <v>1089187</v>
      </c>
      <c r="J107" s="5">
        <v>13955</v>
      </c>
      <c r="K107" s="5">
        <v>480347</v>
      </c>
      <c r="L107" s="5">
        <v>148</v>
      </c>
      <c r="M107" s="5">
        <v>0</v>
      </c>
      <c r="N107" s="5">
        <v>0</v>
      </c>
      <c r="O107" s="5">
        <v>11125</v>
      </c>
      <c r="P107" s="5">
        <v>1548958</v>
      </c>
      <c r="Q107" s="5">
        <v>32779</v>
      </c>
    </row>
    <row r="108" spans="1:17">
      <c r="A108" s="5">
        <v>1388</v>
      </c>
      <c r="B108" s="5">
        <v>4</v>
      </c>
      <c r="C108" s="5" t="s">
        <v>353</v>
      </c>
      <c r="D108" s="5" t="s">
        <v>354</v>
      </c>
      <c r="E108" s="5">
        <v>251933</v>
      </c>
      <c r="F108" s="5">
        <v>1182</v>
      </c>
      <c r="G108" s="5">
        <v>51709</v>
      </c>
      <c r="H108" s="5">
        <v>3884</v>
      </c>
      <c r="I108" s="5">
        <v>32404</v>
      </c>
      <c r="J108" s="5">
        <v>27896</v>
      </c>
      <c r="K108" s="5">
        <v>3365</v>
      </c>
      <c r="L108" s="5">
        <v>0</v>
      </c>
      <c r="M108" s="5">
        <v>3</v>
      </c>
      <c r="N108" s="5">
        <v>0</v>
      </c>
      <c r="O108" s="5">
        <v>848</v>
      </c>
      <c r="P108" s="5">
        <v>104931</v>
      </c>
      <c r="Q108" s="5">
        <v>25712</v>
      </c>
    </row>
    <row r="109" spans="1:17">
      <c r="A109" s="5">
        <v>1388</v>
      </c>
      <c r="B109" s="5">
        <v>4</v>
      </c>
      <c r="C109" s="5" t="s">
        <v>355</v>
      </c>
      <c r="D109" s="5" t="s">
        <v>356</v>
      </c>
      <c r="E109" s="5">
        <v>219822</v>
      </c>
      <c r="F109" s="5">
        <v>1020</v>
      </c>
      <c r="G109" s="5">
        <v>6337</v>
      </c>
      <c r="H109" s="5">
        <v>3026</v>
      </c>
      <c r="I109" s="5">
        <v>10132</v>
      </c>
      <c r="J109" s="5">
        <v>24022</v>
      </c>
      <c r="K109" s="5">
        <v>224</v>
      </c>
      <c r="L109" s="5">
        <v>0</v>
      </c>
      <c r="M109" s="5">
        <v>0</v>
      </c>
      <c r="N109" s="5">
        <v>0</v>
      </c>
      <c r="O109" s="5">
        <v>164</v>
      </c>
      <c r="P109" s="5">
        <v>151448</v>
      </c>
      <c r="Q109" s="5">
        <v>23449</v>
      </c>
    </row>
    <row r="110" spans="1:17">
      <c r="A110" s="5">
        <v>1388</v>
      </c>
      <c r="B110" s="5">
        <v>4</v>
      </c>
      <c r="C110" s="5" t="s">
        <v>357</v>
      </c>
      <c r="D110" s="5" t="s">
        <v>358</v>
      </c>
      <c r="E110" s="5">
        <v>371013</v>
      </c>
      <c r="F110" s="5">
        <v>4343</v>
      </c>
      <c r="G110" s="5">
        <v>83775</v>
      </c>
      <c r="H110" s="5">
        <v>3409</v>
      </c>
      <c r="I110" s="5">
        <v>37321</v>
      </c>
      <c r="J110" s="5">
        <v>21718</v>
      </c>
      <c r="K110" s="5">
        <v>44485</v>
      </c>
      <c r="L110" s="5">
        <v>88</v>
      </c>
      <c r="M110" s="5">
        <v>0</v>
      </c>
      <c r="N110" s="5">
        <v>0</v>
      </c>
      <c r="O110" s="5">
        <v>244</v>
      </c>
      <c r="P110" s="5">
        <v>144938</v>
      </c>
      <c r="Q110" s="5">
        <v>30693</v>
      </c>
    </row>
    <row r="111" spans="1:17">
      <c r="A111" s="5">
        <v>1388</v>
      </c>
      <c r="B111" s="5">
        <v>2</v>
      </c>
      <c r="C111" s="5" t="s">
        <v>359</v>
      </c>
      <c r="D111" s="5" t="s">
        <v>360</v>
      </c>
      <c r="E111" s="5">
        <v>5235886</v>
      </c>
      <c r="F111" s="5">
        <v>915</v>
      </c>
      <c r="G111" s="5">
        <v>35963</v>
      </c>
      <c r="H111" s="5">
        <v>15925</v>
      </c>
      <c r="I111" s="5">
        <v>1065970</v>
      </c>
      <c r="J111" s="5">
        <v>26291</v>
      </c>
      <c r="K111" s="5">
        <v>48225</v>
      </c>
      <c r="L111" s="5">
        <v>45209</v>
      </c>
      <c r="M111" s="5">
        <v>901</v>
      </c>
      <c r="N111" s="5">
        <v>0</v>
      </c>
      <c r="O111" s="5">
        <v>1006</v>
      </c>
      <c r="P111" s="5">
        <v>3874731</v>
      </c>
      <c r="Q111" s="5">
        <v>120751</v>
      </c>
    </row>
    <row r="112" spans="1:17">
      <c r="A112" s="5">
        <v>1388</v>
      </c>
      <c r="B112" s="5">
        <v>3</v>
      </c>
      <c r="C112" s="5" t="s">
        <v>361</v>
      </c>
      <c r="D112" s="5" t="s">
        <v>362</v>
      </c>
      <c r="E112" s="5">
        <v>2757120</v>
      </c>
      <c r="F112" s="5">
        <v>111</v>
      </c>
      <c r="G112" s="5">
        <v>9919</v>
      </c>
      <c r="H112" s="5">
        <v>5614</v>
      </c>
      <c r="I112" s="5">
        <v>948145</v>
      </c>
      <c r="J112" s="5">
        <v>10159</v>
      </c>
      <c r="K112" s="5">
        <v>15785</v>
      </c>
      <c r="L112" s="5">
        <v>45145</v>
      </c>
      <c r="M112" s="5">
        <v>24</v>
      </c>
      <c r="N112" s="5">
        <v>0</v>
      </c>
      <c r="O112" s="5">
        <v>873</v>
      </c>
      <c r="P112" s="5">
        <v>1661432</v>
      </c>
      <c r="Q112" s="5">
        <v>59913</v>
      </c>
    </row>
    <row r="113" spans="1:17">
      <c r="A113" s="5">
        <v>1388</v>
      </c>
      <c r="B113" s="5">
        <v>4</v>
      </c>
      <c r="C113" s="5" t="s">
        <v>363</v>
      </c>
      <c r="D113" s="5" t="s">
        <v>362</v>
      </c>
      <c r="E113" s="5">
        <v>2757120</v>
      </c>
      <c r="F113" s="5">
        <v>111</v>
      </c>
      <c r="G113" s="5">
        <v>9919</v>
      </c>
      <c r="H113" s="5">
        <v>5614</v>
      </c>
      <c r="I113" s="5">
        <v>948145</v>
      </c>
      <c r="J113" s="5">
        <v>10159</v>
      </c>
      <c r="K113" s="5">
        <v>15785</v>
      </c>
      <c r="L113" s="5">
        <v>45145</v>
      </c>
      <c r="M113" s="5">
        <v>24</v>
      </c>
      <c r="N113" s="5">
        <v>0</v>
      </c>
      <c r="O113" s="5">
        <v>873</v>
      </c>
      <c r="P113" s="5">
        <v>1661432</v>
      </c>
      <c r="Q113" s="5">
        <v>59913</v>
      </c>
    </row>
    <row r="114" spans="1:17">
      <c r="A114" s="5">
        <v>1388</v>
      </c>
      <c r="B114" s="5">
        <v>3</v>
      </c>
      <c r="C114" s="5" t="s">
        <v>364</v>
      </c>
      <c r="D114" s="5" t="s">
        <v>365</v>
      </c>
      <c r="E114" s="5">
        <v>2108494</v>
      </c>
      <c r="F114" s="5">
        <v>672</v>
      </c>
      <c r="G114" s="5">
        <v>19220</v>
      </c>
      <c r="H114" s="5">
        <v>7597</v>
      </c>
      <c r="I114" s="5">
        <v>96310</v>
      </c>
      <c r="J114" s="5">
        <v>11686</v>
      </c>
      <c r="K114" s="5">
        <v>26009</v>
      </c>
      <c r="L114" s="5">
        <v>64</v>
      </c>
      <c r="M114" s="5">
        <v>854</v>
      </c>
      <c r="N114" s="5">
        <v>0</v>
      </c>
      <c r="O114" s="5">
        <v>3</v>
      </c>
      <c r="P114" s="5">
        <v>1904482</v>
      </c>
      <c r="Q114" s="5">
        <v>41597</v>
      </c>
    </row>
    <row r="115" spans="1:17">
      <c r="A115" s="5">
        <v>1388</v>
      </c>
      <c r="B115" s="5">
        <v>4</v>
      </c>
      <c r="C115" s="5" t="s">
        <v>366</v>
      </c>
      <c r="D115" s="5" t="s">
        <v>365</v>
      </c>
      <c r="E115" s="5">
        <v>2108494</v>
      </c>
      <c r="F115" s="5">
        <v>672</v>
      </c>
      <c r="G115" s="5">
        <v>19220</v>
      </c>
      <c r="H115" s="5">
        <v>7597</v>
      </c>
      <c r="I115" s="5">
        <v>96310</v>
      </c>
      <c r="J115" s="5">
        <v>11686</v>
      </c>
      <c r="K115" s="5">
        <v>26009</v>
      </c>
      <c r="L115" s="5">
        <v>64</v>
      </c>
      <c r="M115" s="5">
        <v>854</v>
      </c>
      <c r="N115" s="5">
        <v>0</v>
      </c>
      <c r="O115" s="5">
        <v>3</v>
      </c>
      <c r="P115" s="5">
        <v>1904482</v>
      </c>
      <c r="Q115" s="5">
        <v>41597</v>
      </c>
    </row>
    <row r="116" spans="1:17">
      <c r="A116" s="5">
        <v>1388</v>
      </c>
      <c r="B116" s="5">
        <v>3</v>
      </c>
      <c r="C116" s="5" t="s">
        <v>367</v>
      </c>
      <c r="D116" s="5" t="s">
        <v>368</v>
      </c>
      <c r="E116" s="5">
        <v>370272</v>
      </c>
      <c r="F116" s="5">
        <v>132</v>
      </c>
      <c r="G116" s="5">
        <v>6824</v>
      </c>
      <c r="H116" s="5">
        <v>2714</v>
      </c>
      <c r="I116" s="5">
        <v>21515</v>
      </c>
      <c r="J116" s="5">
        <v>4446</v>
      </c>
      <c r="K116" s="5">
        <v>6432</v>
      </c>
      <c r="L116" s="5">
        <v>0</v>
      </c>
      <c r="M116" s="5">
        <v>23</v>
      </c>
      <c r="N116" s="5">
        <v>0</v>
      </c>
      <c r="O116" s="5">
        <v>130</v>
      </c>
      <c r="P116" s="5">
        <v>308816</v>
      </c>
      <c r="Q116" s="5">
        <v>19240</v>
      </c>
    </row>
    <row r="117" spans="1:17">
      <c r="A117" s="5">
        <v>1388</v>
      </c>
      <c r="B117" s="5">
        <v>4</v>
      </c>
      <c r="C117" s="5" t="s">
        <v>369</v>
      </c>
      <c r="D117" s="5" t="s">
        <v>370</v>
      </c>
      <c r="E117" s="5">
        <v>347285</v>
      </c>
      <c r="F117" s="5">
        <v>125</v>
      </c>
      <c r="G117" s="5">
        <v>5776</v>
      </c>
      <c r="H117" s="5">
        <v>2399</v>
      </c>
      <c r="I117" s="5">
        <v>17943</v>
      </c>
      <c r="J117" s="5">
        <v>3712</v>
      </c>
      <c r="K117" s="5">
        <v>5593</v>
      </c>
      <c r="L117" s="5">
        <v>0</v>
      </c>
      <c r="M117" s="5">
        <v>23</v>
      </c>
      <c r="N117" s="5">
        <v>0</v>
      </c>
      <c r="O117" s="5">
        <v>89</v>
      </c>
      <c r="P117" s="5">
        <v>293711</v>
      </c>
      <c r="Q117" s="5">
        <v>17913</v>
      </c>
    </row>
    <row r="118" spans="1:17">
      <c r="A118" s="5">
        <v>1388</v>
      </c>
      <c r="B118" s="5">
        <v>4</v>
      </c>
      <c r="C118" s="5" t="s">
        <v>371</v>
      </c>
      <c r="D118" s="5" t="s">
        <v>372</v>
      </c>
      <c r="E118" s="5">
        <v>22987</v>
      </c>
      <c r="F118" s="5">
        <v>7</v>
      </c>
      <c r="G118" s="5">
        <v>1047</v>
      </c>
      <c r="H118" s="5">
        <v>315</v>
      </c>
      <c r="I118" s="5">
        <v>3572</v>
      </c>
      <c r="J118" s="5">
        <v>734</v>
      </c>
      <c r="K118" s="5">
        <v>838</v>
      </c>
      <c r="L118" s="5">
        <v>0</v>
      </c>
      <c r="M118" s="5">
        <v>0</v>
      </c>
      <c r="N118" s="5">
        <v>0</v>
      </c>
      <c r="O118" s="5">
        <v>41</v>
      </c>
      <c r="P118" s="5">
        <v>15105</v>
      </c>
      <c r="Q118" s="5">
        <v>1327</v>
      </c>
    </row>
    <row r="119" spans="1:17">
      <c r="A119" s="5">
        <v>1388</v>
      </c>
      <c r="B119" s="5">
        <v>2</v>
      </c>
      <c r="C119" s="5" t="s">
        <v>373</v>
      </c>
      <c r="D119" s="5" t="s">
        <v>374</v>
      </c>
      <c r="E119" s="5">
        <v>665296</v>
      </c>
      <c r="F119" s="5">
        <v>3486</v>
      </c>
      <c r="G119" s="5">
        <v>49070</v>
      </c>
      <c r="H119" s="5">
        <v>18875</v>
      </c>
      <c r="I119" s="5">
        <v>89413</v>
      </c>
      <c r="J119" s="5">
        <v>35625</v>
      </c>
      <c r="K119" s="5">
        <v>1831</v>
      </c>
      <c r="L119" s="5">
        <v>9</v>
      </c>
      <c r="M119" s="5">
        <v>182</v>
      </c>
      <c r="N119" s="5">
        <v>0</v>
      </c>
      <c r="O119" s="5">
        <v>4861</v>
      </c>
      <c r="P119" s="5">
        <v>403305</v>
      </c>
      <c r="Q119" s="5">
        <v>58639</v>
      </c>
    </row>
    <row r="120" spans="1:17">
      <c r="A120" s="5">
        <v>1388</v>
      </c>
      <c r="B120" s="5">
        <v>3</v>
      </c>
      <c r="C120" s="5" t="s">
        <v>375</v>
      </c>
      <c r="D120" s="5" t="s">
        <v>376</v>
      </c>
      <c r="E120" s="5">
        <v>283370</v>
      </c>
      <c r="F120" s="5">
        <v>587</v>
      </c>
      <c r="G120" s="5">
        <v>30388</v>
      </c>
      <c r="H120" s="5">
        <v>11540</v>
      </c>
      <c r="I120" s="5">
        <v>44147</v>
      </c>
      <c r="J120" s="5">
        <v>14413</v>
      </c>
      <c r="K120" s="5">
        <v>382</v>
      </c>
      <c r="L120" s="5">
        <v>0</v>
      </c>
      <c r="M120" s="5">
        <v>0</v>
      </c>
      <c r="N120" s="5">
        <v>0</v>
      </c>
      <c r="O120" s="5">
        <v>1121</v>
      </c>
      <c r="P120" s="5">
        <v>159360</v>
      </c>
      <c r="Q120" s="5">
        <v>21431</v>
      </c>
    </row>
    <row r="121" spans="1:17">
      <c r="A121" s="5">
        <v>1388</v>
      </c>
      <c r="B121" s="5">
        <v>4</v>
      </c>
      <c r="C121" s="5" t="s">
        <v>377</v>
      </c>
      <c r="D121" s="5" t="s">
        <v>378</v>
      </c>
      <c r="E121" s="5">
        <v>157085</v>
      </c>
      <c r="F121" s="5">
        <v>290</v>
      </c>
      <c r="G121" s="5">
        <v>26136</v>
      </c>
      <c r="H121" s="5">
        <v>7359</v>
      </c>
      <c r="I121" s="5">
        <v>17216</v>
      </c>
      <c r="J121" s="5">
        <v>10387</v>
      </c>
      <c r="K121" s="5">
        <v>293</v>
      </c>
      <c r="L121" s="5">
        <v>0</v>
      </c>
      <c r="M121" s="5">
        <v>0</v>
      </c>
      <c r="N121" s="5">
        <v>0</v>
      </c>
      <c r="O121" s="5">
        <v>745</v>
      </c>
      <c r="P121" s="5">
        <v>85573</v>
      </c>
      <c r="Q121" s="5">
        <v>9088</v>
      </c>
    </row>
    <row r="122" spans="1:17">
      <c r="A122" s="5">
        <v>1388</v>
      </c>
      <c r="B122" s="5">
        <v>4</v>
      </c>
      <c r="C122" s="5" t="s">
        <v>379</v>
      </c>
      <c r="D122" s="5" t="s">
        <v>380</v>
      </c>
      <c r="E122" s="5">
        <v>126090</v>
      </c>
      <c r="F122" s="5">
        <v>297</v>
      </c>
      <c r="G122" s="5">
        <v>4237</v>
      </c>
      <c r="H122" s="5">
        <v>4100</v>
      </c>
      <c r="I122" s="5">
        <v>26917</v>
      </c>
      <c r="J122" s="5">
        <v>4015</v>
      </c>
      <c r="K122" s="5">
        <v>89</v>
      </c>
      <c r="L122" s="5">
        <v>0</v>
      </c>
      <c r="M122" s="5">
        <v>0</v>
      </c>
      <c r="N122" s="5">
        <v>0</v>
      </c>
      <c r="O122" s="5">
        <v>376</v>
      </c>
      <c r="P122" s="5">
        <v>73736</v>
      </c>
      <c r="Q122" s="5">
        <v>12322</v>
      </c>
    </row>
    <row r="123" spans="1:17">
      <c r="A123" s="5">
        <v>1388</v>
      </c>
      <c r="B123" s="5">
        <v>4</v>
      </c>
      <c r="C123" s="5" t="s">
        <v>381</v>
      </c>
      <c r="D123" s="5" t="s">
        <v>382</v>
      </c>
      <c r="E123" s="5">
        <v>194</v>
      </c>
      <c r="F123" s="5">
        <v>0</v>
      </c>
      <c r="G123" s="5">
        <v>15</v>
      </c>
      <c r="H123" s="5">
        <v>81</v>
      </c>
      <c r="I123" s="5">
        <v>14</v>
      </c>
      <c r="J123" s="5">
        <v>11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52</v>
      </c>
      <c r="Q123" s="5">
        <v>22</v>
      </c>
    </row>
    <row r="124" spans="1:17">
      <c r="A124" s="5">
        <v>1388</v>
      </c>
      <c r="B124" s="5">
        <v>3</v>
      </c>
      <c r="C124" s="5" t="s">
        <v>383</v>
      </c>
      <c r="D124" s="5" t="s">
        <v>384</v>
      </c>
      <c r="E124" s="5">
        <v>381926</v>
      </c>
      <c r="F124" s="5">
        <v>2899</v>
      </c>
      <c r="G124" s="5">
        <v>18681</v>
      </c>
      <c r="H124" s="5">
        <v>7335</v>
      </c>
      <c r="I124" s="5">
        <v>45266</v>
      </c>
      <c r="J124" s="5">
        <v>21212</v>
      </c>
      <c r="K124" s="5">
        <v>1449</v>
      </c>
      <c r="L124" s="5">
        <v>9</v>
      </c>
      <c r="M124" s="5">
        <v>182</v>
      </c>
      <c r="N124" s="5">
        <v>0</v>
      </c>
      <c r="O124" s="5">
        <v>3740</v>
      </c>
      <c r="P124" s="5">
        <v>243945</v>
      </c>
      <c r="Q124" s="5">
        <v>37208</v>
      </c>
    </row>
    <row r="125" spans="1:17">
      <c r="A125" s="5">
        <v>1388</v>
      </c>
      <c r="B125" s="5">
        <v>4</v>
      </c>
      <c r="C125" s="5" t="s">
        <v>385</v>
      </c>
      <c r="D125" s="5" t="s">
        <v>386</v>
      </c>
      <c r="E125" s="5">
        <v>17888</v>
      </c>
      <c r="F125" s="5">
        <v>38</v>
      </c>
      <c r="G125" s="5">
        <v>333</v>
      </c>
      <c r="H125" s="5">
        <v>327</v>
      </c>
      <c r="I125" s="5">
        <v>3677</v>
      </c>
      <c r="J125" s="5">
        <v>1036</v>
      </c>
      <c r="K125" s="5">
        <v>0</v>
      </c>
      <c r="L125" s="5">
        <v>0</v>
      </c>
      <c r="M125" s="5">
        <v>0</v>
      </c>
      <c r="N125" s="5">
        <v>0</v>
      </c>
      <c r="O125" s="5">
        <v>688</v>
      </c>
      <c r="P125" s="5">
        <v>10329</v>
      </c>
      <c r="Q125" s="5">
        <v>1460</v>
      </c>
    </row>
    <row r="126" spans="1:17">
      <c r="A126" s="5">
        <v>1388</v>
      </c>
      <c r="B126" s="5">
        <v>4</v>
      </c>
      <c r="C126" s="5" t="s">
        <v>387</v>
      </c>
      <c r="D126" s="5" t="s">
        <v>388</v>
      </c>
      <c r="E126" s="5">
        <v>85129</v>
      </c>
      <c r="F126" s="5">
        <v>482</v>
      </c>
      <c r="G126" s="5">
        <v>5520</v>
      </c>
      <c r="H126" s="5">
        <v>1310</v>
      </c>
      <c r="I126" s="5">
        <v>10203</v>
      </c>
      <c r="J126" s="5">
        <v>5982</v>
      </c>
      <c r="K126" s="5">
        <v>0</v>
      </c>
      <c r="L126" s="5">
        <v>0</v>
      </c>
      <c r="M126" s="5">
        <v>182</v>
      </c>
      <c r="N126" s="5">
        <v>0</v>
      </c>
      <c r="O126" s="5">
        <v>30</v>
      </c>
      <c r="P126" s="5">
        <v>55341</v>
      </c>
      <c r="Q126" s="5">
        <v>6080</v>
      </c>
    </row>
    <row r="127" spans="1:17">
      <c r="A127" s="5">
        <v>1388</v>
      </c>
      <c r="B127" s="5">
        <v>4</v>
      </c>
      <c r="C127" s="5" t="s">
        <v>389</v>
      </c>
      <c r="D127" s="5" t="s">
        <v>390</v>
      </c>
      <c r="E127" s="5">
        <v>28948</v>
      </c>
      <c r="F127" s="5">
        <v>593</v>
      </c>
      <c r="G127" s="5">
        <v>1436</v>
      </c>
      <c r="H127" s="5">
        <v>636</v>
      </c>
      <c r="I127" s="5">
        <v>4007</v>
      </c>
      <c r="J127" s="5">
        <v>1865</v>
      </c>
      <c r="K127" s="5">
        <v>980</v>
      </c>
      <c r="L127" s="5">
        <v>0</v>
      </c>
      <c r="M127" s="5">
        <v>0</v>
      </c>
      <c r="N127" s="5">
        <v>0</v>
      </c>
      <c r="O127" s="5">
        <v>0</v>
      </c>
      <c r="P127" s="5">
        <v>17540</v>
      </c>
      <c r="Q127" s="5">
        <v>1891</v>
      </c>
    </row>
    <row r="128" spans="1:17">
      <c r="A128" s="5">
        <v>1388</v>
      </c>
      <c r="B128" s="5">
        <v>4</v>
      </c>
      <c r="C128" s="5" t="s">
        <v>391</v>
      </c>
      <c r="D128" s="5" t="s">
        <v>392</v>
      </c>
      <c r="E128" s="5">
        <v>249961</v>
      </c>
      <c r="F128" s="5">
        <v>1787</v>
      </c>
      <c r="G128" s="5">
        <v>11392</v>
      </c>
      <c r="H128" s="5">
        <v>5062</v>
      </c>
      <c r="I128" s="5">
        <v>27379</v>
      </c>
      <c r="J128" s="5">
        <v>12329</v>
      </c>
      <c r="K128" s="5">
        <v>469</v>
      </c>
      <c r="L128" s="5">
        <v>9</v>
      </c>
      <c r="M128" s="5">
        <v>0</v>
      </c>
      <c r="N128" s="5">
        <v>0</v>
      </c>
      <c r="O128" s="5">
        <v>3023</v>
      </c>
      <c r="P128" s="5">
        <v>160735</v>
      </c>
      <c r="Q128" s="5">
        <v>27777</v>
      </c>
    </row>
    <row r="129" spans="1:17">
      <c r="A129" s="5">
        <v>1388</v>
      </c>
      <c r="B129" s="5">
        <v>2</v>
      </c>
      <c r="C129" s="5" t="s">
        <v>393</v>
      </c>
      <c r="D129" s="5" t="s">
        <v>394</v>
      </c>
      <c r="E129" s="5">
        <v>127354</v>
      </c>
      <c r="F129" s="5">
        <v>1018</v>
      </c>
      <c r="G129" s="5">
        <v>5500</v>
      </c>
      <c r="H129" s="5">
        <v>3028</v>
      </c>
      <c r="I129" s="5">
        <v>13720</v>
      </c>
      <c r="J129" s="5">
        <v>10761</v>
      </c>
      <c r="K129" s="5">
        <v>403</v>
      </c>
      <c r="L129" s="5">
        <v>0</v>
      </c>
      <c r="M129" s="5">
        <v>0</v>
      </c>
      <c r="N129" s="5">
        <v>0</v>
      </c>
      <c r="O129" s="5">
        <v>34</v>
      </c>
      <c r="P129" s="5">
        <v>79841</v>
      </c>
      <c r="Q129" s="5">
        <v>13049</v>
      </c>
    </row>
    <row r="130" spans="1:17">
      <c r="A130" s="5">
        <v>1388</v>
      </c>
      <c r="B130" s="5">
        <v>3</v>
      </c>
      <c r="C130" s="5" t="s">
        <v>395</v>
      </c>
      <c r="D130" s="5" t="s">
        <v>396</v>
      </c>
      <c r="E130" s="5">
        <v>47146</v>
      </c>
      <c r="F130" s="5">
        <v>748</v>
      </c>
      <c r="G130" s="5">
        <v>2198</v>
      </c>
      <c r="H130" s="5">
        <v>1258</v>
      </c>
      <c r="I130" s="5">
        <v>5051</v>
      </c>
      <c r="J130" s="5">
        <v>5042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29323</v>
      </c>
      <c r="Q130" s="5">
        <v>3526</v>
      </c>
    </row>
    <row r="131" spans="1:17">
      <c r="A131" s="5">
        <v>1388</v>
      </c>
      <c r="B131" s="5">
        <v>4</v>
      </c>
      <c r="C131" s="5" t="s">
        <v>397</v>
      </c>
      <c r="D131" s="5" t="s">
        <v>396</v>
      </c>
      <c r="E131" s="5">
        <v>47146</v>
      </c>
      <c r="F131" s="5">
        <v>748</v>
      </c>
      <c r="G131" s="5">
        <v>2198</v>
      </c>
      <c r="H131" s="5">
        <v>1258</v>
      </c>
      <c r="I131" s="5">
        <v>5051</v>
      </c>
      <c r="J131" s="5">
        <v>5042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29323</v>
      </c>
      <c r="Q131" s="5">
        <v>3526</v>
      </c>
    </row>
    <row r="132" spans="1:17">
      <c r="A132" s="5">
        <v>1388</v>
      </c>
      <c r="B132" s="5">
        <v>3</v>
      </c>
      <c r="C132" s="5" t="s">
        <v>398</v>
      </c>
      <c r="D132" s="5" t="s">
        <v>399</v>
      </c>
      <c r="E132" s="5">
        <v>19749</v>
      </c>
      <c r="F132" s="5">
        <v>103</v>
      </c>
      <c r="G132" s="5">
        <v>907</v>
      </c>
      <c r="H132" s="5">
        <v>35</v>
      </c>
      <c r="I132" s="5">
        <v>1567</v>
      </c>
      <c r="J132" s="5">
        <v>991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13568</v>
      </c>
      <c r="Q132" s="5">
        <v>2578</v>
      </c>
    </row>
    <row r="133" spans="1:17">
      <c r="A133" s="5">
        <v>1388</v>
      </c>
      <c r="B133" s="5">
        <v>4</v>
      </c>
      <c r="C133" s="5" t="s">
        <v>400</v>
      </c>
      <c r="D133" s="5" t="s">
        <v>399</v>
      </c>
      <c r="E133" s="5">
        <v>19749</v>
      </c>
      <c r="F133" s="5">
        <v>103</v>
      </c>
      <c r="G133" s="5">
        <v>907</v>
      </c>
      <c r="H133" s="5">
        <v>35</v>
      </c>
      <c r="I133" s="5">
        <v>1567</v>
      </c>
      <c r="J133" s="5">
        <v>991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13568</v>
      </c>
      <c r="Q133" s="5">
        <v>2578</v>
      </c>
    </row>
    <row r="134" spans="1:17">
      <c r="A134" s="5">
        <v>1388</v>
      </c>
      <c r="B134" s="5">
        <v>3</v>
      </c>
      <c r="C134" s="5" t="s">
        <v>401</v>
      </c>
      <c r="D134" s="5" t="s">
        <v>402</v>
      </c>
      <c r="E134" s="5">
        <v>11328</v>
      </c>
      <c r="F134" s="5">
        <v>113</v>
      </c>
      <c r="G134" s="5">
        <v>213</v>
      </c>
      <c r="H134" s="5">
        <v>343</v>
      </c>
      <c r="I134" s="5">
        <v>1091</v>
      </c>
      <c r="J134" s="5">
        <v>865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7685</v>
      </c>
      <c r="Q134" s="5">
        <v>1018</v>
      </c>
    </row>
    <row r="135" spans="1:17">
      <c r="A135" s="5">
        <v>1388</v>
      </c>
      <c r="B135" s="5">
        <v>4</v>
      </c>
      <c r="C135" s="5" t="s">
        <v>403</v>
      </c>
      <c r="D135" s="5" t="s">
        <v>402</v>
      </c>
      <c r="E135" s="5">
        <v>11328</v>
      </c>
      <c r="F135" s="5">
        <v>113</v>
      </c>
      <c r="G135" s="5">
        <v>213</v>
      </c>
      <c r="H135" s="5">
        <v>343</v>
      </c>
      <c r="I135" s="5">
        <v>1091</v>
      </c>
      <c r="J135" s="5">
        <v>865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7685</v>
      </c>
      <c r="Q135" s="5">
        <v>1018</v>
      </c>
    </row>
    <row r="136" spans="1:17">
      <c r="A136" s="5">
        <v>1388</v>
      </c>
      <c r="B136" s="5">
        <v>3</v>
      </c>
      <c r="C136" s="5" t="s">
        <v>404</v>
      </c>
      <c r="D136" s="5" t="s">
        <v>405</v>
      </c>
      <c r="E136" s="5">
        <v>13289</v>
      </c>
      <c r="F136" s="5">
        <v>6</v>
      </c>
      <c r="G136" s="5">
        <v>1008</v>
      </c>
      <c r="H136" s="5">
        <v>45</v>
      </c>
      <c r="I136" s="5">
        <v>1213</v>
      </c>
      <c r="J136" s="5">
        <v>884</v>
      </c>
      <c r="K136" s="5">
        <v>0</v>
      </c>
      <c r="L136" s="5">
        <v>0</v>
      </c>
      <c r="M136" s="5">
        <v>0</v>
      </c>
      <c r="N136" s="5">
        <v>0</v>
      </c>
      <c r="O136" s="5">
        <v>22</v>
      </c>
      <c r="P136" s="5">
        <v>8968</v>
      </c>
      <c r="Q136" s="5">
        <v>1143</v>
      </c>
    </row>
    <row r="137" spans="1:17">
      <c r="A137" s="5">
        <v>1388</v>
      </c>
      <c r="B137" s="5">
        <v>4</v>
      </c>
      <c r="C137" s="5" t="s">
        <v>406</v>
      </c>
      <c r="D137" s="5" t="s">
        <v>405</v>
      </c>
      <c r="E137" s="5">
        <v>13289</v>
      </c>
      <c r="F137" s="5">
        <v>6</v>
      </c>
      <c r="G137" s="5">
        <v>1008</v>
      </c>
      <c r="H137" s="5">
        <v>45</v>
      </c>
      <c r="I137" s="5">
        <v>1213</v>
      </c>
      <c r="J137" s="5">
        <v>884</v>
      </c>
      <c r="K137" s="5">
        <v>0</v>
      </c>
      <c r="L137" s="5">
        <v>0</v>
      </c>
      <c r="M137" s="5">
        <v>0</v>
      </c>
      <c r="N137" s="5">
        <v>0</v>
      </c>
      <c r="O137" s="5">
        <v>22</v>
      </c>
      <c r="P137" s="5">
        <v>8968</v>
      </c>
      <c r="Q137" s="5">
        <v>1143</v>
      </c>
    </row>
    <row r="138" spans="1:17">
      <c r="A138" s="5">
        <v>1388</v>
      </c>
      <c r="B138" s="5">
        <v>3</v>
      </c>
      <c r="C138" s="5" t="s">
        <v>407</v>
      </c>
      <c r="D138" s="5" t="s">
        <v>408</v>
      </c>
      <c r="E138" s="5">
        <v>25836</v>
      </c>
      <c r="F138" s="5">
        <v>48</v>
      </c>
      <c r="G138" s="5">
        <v>1109</v>
      </c>
      <c r="H138" s="5">
        <v>336</v>
      </c>
      <c r="I138" s="5">
        <v>4381</v>
      </c>
      <c r="J138" s="5">
        <v>1691</v>
      </c>
      <c r="K138" s="5">
        <v>403</v>
      </c>
      <c r="L138" s="5">
        <v>0</v>
      </c>
      <c r="M138" s="5">
        <v>0</v>
      </c>
      <c r="N138" s="5">
        <v>0</v>
      </c>
      <c r="O138" s="5">
        <v>0</v>
      </c>
      <c r="P138" s="5">
        <v>14557</v>
      </c>
      <c r="Q138" s="5">
        <v>3311</v>
      </c>
    </row>
    <row r="139" spans="1:17">
      <c r="A139" s="5">
        <v>1388</v>
      </c>
      <c r="B139" s="5">
        <v>4</v>
      </c>
      <c r="C139" s="5" t="s">
        <v>409</v>
      </c>
      <c r="D139" s="5" t="s">
        <v>410</v>
      </c>
      <c r="E139" s="5">
        <v>18874</v>
      </c>
      <c r="F139" s="5">
        <v>48</v>
      </c>
      <c r="G139" s="5">
        <v>1109</v>
      </c>
      <c r="H139" s="5">
        <v>336</v>
      </c>
      <c r="I139" s="5">
        <v>1026</v>
      </c>
      <c r="J139" s="5">
        <v>891</v>
      </c>
      <c r="K139" s="5">
        <v>403</v>
      </c>
      <c r="L139" s="5">
        <v>0</v>
      </c>
      <c r="M139" s="5">
        <v>0</v>
      </c>
      <c r="N139" s="5">
        <v>0</v>
      </c>
      <c r="O139" s="5">
        <v>0</v>
      </c>
      <c r="P139" s="5">
        <v>12073</v>
      </c>
      <c r="Q139" s="5">
        <v>2988</v>
      </c>
    </row>
    <row r="140" spans="1:17">
      <c r="A140" s="5">
        <v>1388</v>
      </c>
      <c r="B140" s="5">
        <v>4</v>
      </c>
      <c r="C140" s="5" t="s">
        <v>411</v>
      </c>
      <c r="D140" s="5" t="s">
        <v>412</v>
      </c>
      <c r="E140" s="5">
        <v>6962</v>
      </c>
      <c r="F140" s="5">
        <v>0</v>
      </c>
      <c r="G140" s="5">
        <v>0</v>
      </c>
      <c r="H140" s="5">
        <v>0</v>
      </c>
      <c r="I140" s="5">
        <v>3355</v>
      </c>
      <c r="J140" s="5">
        <v>800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2484</v>
      </c>
      <c r="Q140" s="5">
        <v>323</v>
      </c>
    </row>
    <row r="141" spans="1:17">
      <c r="A141" s="5">
        <v>1388</v>
      </c>
      <c r="B141" s="5">
        <v>3</v>
      </c>
      <c r="C141" s="5" t="s">
        <v>413</v>
      </c>
      <c r="D141" s="5" t="s">
        <v>414</v>
      </c>
      <c r="E141" s="5">
        <v>2910</v>
      </c>
      <c r="F141" s="5">
        <v>0</v>
      </c>
      <c r="G141" s="5">
        <v>49</v>
      </c>
      <c r="H141" s="5">
        <v>16</v>
      </c>
      <c r="I141" s="5">
        <v>306</v>
      </c>
      <c r="J141" s="5">
        <v>120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1386</v>
      </c>
      <c r="Q141" s="5">
        <v>1035</v>
      </c>
    </row>
    <row r="142" spans="1:17">
      <c r="A142" s="5">
        <v>1388</v>
      </c>
      <c r="B142" s="5">
        <v>4</v>
      </c>
      <c r="C142" s="5" t="s">
        <v>415</v>
      </c>
      <c r="D142" s="5" t="s">
        <v>414</v>
      </c>
      <c r="E142" s="5">
        <v>2910</v>
      </c>
      <c r="F142" s="5">
        <v>0</v>
      </c>
      <c r="G142" s="5">
        <v>49</v>
      </c>
      <c r="H142" s="5">
        <v>16</v>
      </c>
      <c r="I142" s="5">
        <v>306</v>
      </c>
      <c r="J142" s="5">
        <v>120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1386</v>
      </c>
      <c r="Q142" s="5">
        <v>1035</v>
      </c>
    </row>
    <row r="143" spans="1:17">
      <c r="A143" s="5">
        <v>1388</v>
      </c>
      <c r="B143" s="5">
        <v>7</v>
      </c>
      <c r="C143" s="5" t="s">
        <v>416</v>
      </c>
      <c r="D143" s="5" t="s">
        <v>417</v>
      </c>
      <c r="E143" s="5">
        <v>7095</v>
      </c>
      <c r="F143" s="5">
        <v>0</v>
      </c>
      <c r="G143" s="5">
        <v>16</v>
      </c>
      <c r="H143" s="5">
        <v>994</v>
      </c>
      <c r="I143" s="5">
        <v>111</v>
      </c>
      <c r="J143" s="5">
        <v>1169</v>
      </c>
      <c r="K143" s="5">
        <v>0</v>
      </c>
      <c r="L143" s="5">
        <v>0</v>
      </c>
      <c r="M143" s="5">
        <v>0</v>
      </c>
      <c r="N143" s="5">
        <v>0</v>
      </c>
      <c r="O143" s="5">
        <v>12</v>
      </c>
      <c r="P143" s="5">
        <v>4354</v>
      </c>
      <c r="Q143" s="5">
        <v>439</v>
      </c>
    </row>
    <row r="144" spans="1:17">
      <c r="A144" s="5">
        <v>1388</v>
      </c>
      <c r="B144" s="5">
        <v>9</v>
      </c>
      <c r="C144" s="5" t="s">
        <v>418</v>
      </c>
      <c r="D144" s="5" t="s">
        <v>417</v>
      </c>
      <c r="E144" s="5">
        <v>7095</v>
      </c>
      <c r="F144" s="5">
        <v>0</v>
      </c>
      <c r="G144" s="5">
        <v>16</v>
      </c>
      <c r="H144" s="5">
        <v>994</v>
      </c>
      <c r="I144" s="5">
        <v>111</v>
      </c>
      <c r="J144" s="5">
        <v>1169</v>
      </c>
      <c r="K144" s="5">
        <v>0</v>
      </c>
      <c r="L144" s="5">
        <v>0</v>
      </c>
      <c r="M144" s="5">
        <v>0</v>
      </c>
      <c r="N144" s="5">
        <v>0</v>
      </c>
      <c r="O144" s="5">
        <v>12</v>
      </c>
      <c r="P144" s="5">
        <v>4354</v>
      </c>
      <c r="Q144" s="5">
        <v>439</v>
      </c>
    </row>
    <row r="145" spans="1:17">
      <c r="A145" s="5">
        <v>1388</v>
      </c>
      <c r="B145" s="5">
        <v>2</v>
      </c>
      <c r="C145" s="5" t="s">
        <v>419</v>
      </c>
      <c r="D145" s="5" t="s">
        <v>420</v>
      </c>
      <c r="E145" s="5">
        <v>345927</v>
      </c>
      <c r="F145" s="5">
        <v>754</v>
      </c>
      <c r="G145" s="5">
        <v>17473</v>
      </c>
      <c r="H145" s="5">
        <v>8230</v>
      </c>
      <c r="I145" s="5">
        <v>47692</v>
      </c>
      <c r="J145" s="5">
        <v>20274</v>
      </c>
      <c r="K145" s="5">
        <v>170</v>
      </c>
      <c r="L145" s="5">
        <v>0</v>
      </c>
      <c r="M145" s="5">
        <v>0</v>
      </c>
      <c r="N145" s="5">
        <v>0</v>
      </c>
      <c r="O145" s="5">
        <v>129</v>
      </c>
      <c r="P145" s="5">
        <v>220926</v>
      </c>
      <c r="Q145" s="5">
        <v>30279</v>
      </c>
    </row>
    <row r="146" spans="1:17">
      <c r="A146" s="5">
        <v>1388</v>
      </c>
      <c r="B146" s="5">
        <v>3</v>
      </c>
      <c r="C146" s="5" t="s">
        <v>421</v>
      </c>
      <c r="D146" s="5" t="s">
        <v>422</v>
      </c>
      <c r="E146" s="5">
        <v>58229</v>
      </c>
      <c r="F146" s="5">
        <v>309</v>
      </c>
      <c r="G146" s="5">
        <v>1796</v>
      </c>
      <c r="H146" s="5">
        <v>665</v>
      </c>
      <c r="I146" s="5">
        <v>7883</v>
      </c>
      <c r="J146" s="5">
        <v>4273</v>
      </c>
      <c r="K146" s="5">
        <v>95</v>
      </c>
      <c r="L146" s="5">
        <v>0</v>
      </c>
      <c r="M146" s="5">
        <v>0</v>
      </c>
      <c r="N146" s="5">
        <v>0</v>
      </c>
      <c r="O146" s="5">
        <v>5</v>
      </c>
      <c r="P146" s="5">
        <v>39495</v>
      </c>
      <c r="Q146" s="5">
        <v>3708</v>
      </c>
    </row>
    <row r="147" spans="1:17">
      <c r="A147" s="5">
        <v>1388</v>
      </c>
      <c r="B147" s="5">
        <v>4</v>
      </c>
      <c r="C147" s="5" t="s">
        <v>423</v>
      </c>
      <c r="D147" s="5" t="s">
        <v>422</v>
      </c>
      <c r="E147" s="5">
        <v>58229</v>
      </c>
      <c r="F147" s="5">
        <v>309</v>
      </c>
      <c r="G147" s="5">
        <v>1796</v>
      </c>
      <c r="H147" s="5">
        <v>665</v>
      </c>
      <c r="I147" s="5">
        <v>7883</v>
      </c>
      <c r="J147" s="5">
        <v>4273</v>
      </c>
      <c r="K147" s="5">
        <v>95</v>
      </c>
      <c r="L147" s="5">
        <v>0</v>
      </c>
      <c r="M147" s="5">
        <v>0</v>
      </c>
      <c r="N147" s="5">
        <v>0</v>
      </c>
      <c r="O147" s="5">
        <v>5</v>
      </c>
      <c r="P147" s="5">
        <v>39495</v>
      </c>
      <c r="Q147" s="5">
        <v>3708</v>
      </c>
    </row>
    <row r="148" spans="1:17">
      <c r="A148" s="5">
        <v>1388</v>
      </c>
      <c r="B148" s="5">
        <v>3</v>
      </c>
      <c r="C148" s="5" t="s">
        <v>424</v>
      </c>
      <c r="D148" s="5" t="s">
        <v>425</v>
      </c>
      <c r="E148" s="5">
        <v>36650</v>
      </c>
      <c r="F148" s="5">
        <v>5</v>
      </c>
      <c r="G148" s="5">
        <v>333</v>
      </c>
      <c r="H148" s="5">
        <v>1370</v>
      </c>
      <c r="I148" s="5">
        <v>2266</v>
      </c>
      <c r="J148" s="5">
        <v>979</v>
      </c>
      <c r="K148" s="5">
        <v>4</v>
      </c>
      <c r="L148" s="5">
        <v>0</v>
      </c>
      <c r="M148" s="5">
        <v>0</v>
      </c>
      <c r="N148" s="5">
        <v>0</v>
      </c>
      <c r="O148" s="5">
        <v>2</v>
      </c>
      <c r="P148" s="5">
        <v>30464</v>
      </c>
      <c r="Q148" s="5">
        <v>1229</v>
      </c>
    </row>
    <row r="149" spans="1:17">
      <c r="A149" s="5">
        <v>1388</v>
      </c>
      <c r="B149" s="5">
        <v>4</v>
      </c>
      <c r="C149" s="5" t="s">
        <v>426</v>
      </c>
      <c r="D149" s="5" t="s">
        <v>425</v>
      </c>
      <c r="E149" s="5">
        <v>36650</v>
      </c>
      <c r="F149" s="5">
        <v>5</v>
      </c>
      <c r="G149" s="5">
        <v>333</v>
      </c>
      <c r="H149" s="5">
        <v>1370</v>
      </c>
      <c r="I149" s="5">
        <v>2266</v>
      </c>
      <c r="J149" s="5">
        <v>979</v>
      </c>
      <c r="K149" s="5">
        <v>4</v>
      </c>
      <c r="L149" s="5">
        <v>0</v>
      </c>
      <c r="M149" s="5">
        <v>0</v>
      </c>
      <c r="N149" s="5">
        <v>0</v>
      </c>
      <c r="O149" s="5">
        <v>2</v>
      </c>
      <c r="P149" s="5">
        <v>30464</v>
      </c>
      <c r="Q149" s="5">
        <v>1229</v>
      </c>
    </row>
    <row r="150" spans="1:17">
      <c r="A150" s="5">
        <v>1388</v>
      </c>
      <c r="B150" s="5">
        <v>3</v>
      </c>
      <c r="C150" s="5" t="s">
        <v>427</v>
      </c>
      <c r="D150" s="5" t="s">
        <v>428</v>
      </c>
      <c r="E150" s="5">
        <v>96795</v>
      </c>
      <c r="F150" s="5">
        <v>164</v>
      </c>
      <c r="G150" s="5">
        <v>5509</v>
      </c>
      <c r="H150" s="5">
        <v>263</v>
      </c>
      <c r="I150" s="5">
        <v>9810</v>
      </c>
      <c r="J150" s="5">
        <v>3307</v>
      </c>
      <c r="K150" s="5">
        <v>71</v>
      </c>
      <c r="L150" s="5">
        <v>0</v>
      </c>
      <c r="M150" s="5">
        <v>0</v>
      </c>
      <c r="N150" s="5">
        <v>0</v>
      </c>
      <c r="O150" s="5">
        <v>47</v>
      </c>
      <c r="P150" s="5">
        <v>63652</v>
      </c>
      <c r="Q150" s="5">
        <v>13973</v>
      </c>
    </row>
    <row r="151" spans="1:17">
      <c r="A151" s="5">
        <v>1388</v>
      </c>
      <c r="B151" s="5">
        <v>14</v>
      </c>
      <c r="C151" s="5" t="s">
        <v>429</v>
      </c>
      <c r="D151" s="5" t="s">
        <v>430</v>
      </c>
      <c r="E151" s="5">
        <v>96795</v>
      </c>
      <c r="F151" s="5">
        <v>164</v>
      </c>
      <c r="G151" s="5">
        <v>5509</v>
      </c>
      <c r="H151" s="5">
        <v>263</v>
      </c>
      <c r="I151" s="5">
        <v>9810</v>
      </c>
      <c r="J151" s="5">
        <v>3307</v>
      </c>
      <c r="K151" s="5">
        <v>71</v>
      </c>
      <c r="L151" s="5">
        <v>0</v>
      </c>
      <c r="M151" s="5">
        <v>0</v>
      </c>
      <c r="N151" s="5">
        <v>0</v>
      </c>
      <c r="O151" s="5">
        <v>47</v>
      </c>
      <c r="P151" s="5">
        <v>63652</v>
      </c>
      <c r="Q151" s="5">
        <v>13973</v>
      </c>
    </row>
    <row r="152" spans="1:17">
      <c r="A152" s="5">
        <v>1388</v>
      </c>
      <c r="B152" s="5">
        <v>3</v>
      </c>
      <c r="C152" s="5" t="s">
        <v>431</v>
      </c>
      <c r="D152" s="5" t="s">
        <v>432</v>
      </c>
      <c r="E152" s="5">
        <v>28998</v>
      </c>
      <c r="F152" s="5">
        <v>58</v>
      </c>
      <c r="G152" s="5">
        <v>857</v>
      </c>
      <c r="H152" s="5">
        <v>1066</v>
      </c>
      <c r="I152" s="5">
        <v>5651</v>
      </c>
      <c r="J152" s="5">
        <v>1939</v>
      </c>
      <c r="K152" s="5">
        <v>0</v>
      </c>
      <c r="L152" s="5">
        <v>0</v>
      </c>
      <c r="M152" s="5">
        <v>0</v>
      </c>
      <c r="N152" s="5">
        <v>0</v>
      </c>
      <c r="O152" s="5">
        <v>22</v>
      </c>
      <c r="P152" s="5">
        <v>17781</v>
      </c>
      <c r="Q152" s="5">
        <v>1623</v>
      </c>
    </row>
    <row r="153" spans="1:17">
      <c r="A153" s="5">
        <v>1388</v>
      </c>
      <c r="B153" s="5">
        <v>4</v>
      </c>
      <c r="C153" s="5" t="s">
        <v>433</v>
      </c>
      <c r="D153" s="5" t="s">
        <v>432</v>
      </c>
      <c r="E153" s="5">
        <v>28998</v>
      </c>
      <c r="F153" s="5">
        <v>58</v>
      </c>
      <c r="G153" s="5">
        <v>857</v>
      </c>
      <c r="H153" s="5">
        <v>1066</v>
      </c>
      <c r="I153" s="5">
        <v>5651</v>
      </c>
      <c r="J153" s="5">
        <v>1939</v>
      </c>
      <c r="K153" s="5">
        <v>0</v>
      </c>
      <c r="L153" s="5">
        <v>0</v>
      </c>
      <c r="M153" s="5">
        <v>0</v>
      </c>
      <c r="N153" s="5">
        <v>0</v>
      </c>
      <c r="O153" s="5">
        <v>22</v>
      </c>
      <c r="P153" s="5">
        <v>17781</v>
      </c>
      <c r="Q153" s="5">
        <v>1623</v>
      </c>
    </row>
    <row r="154" spans="1:17">
      <c r="A154" s="5">
        <v>1388</v>
      </c>
      <c r="B154" s="5">
        <v>3</v>
      </c>
      <c r="C154" s="5" t="s">
        <v>434</v>
      </c>
      <c r="D154" s="5" t="s">
        <v>435</v>
      </c>
      <c r="E154" s="5">
        <v>106696</v>
      </c>
      <c r="F154" s="5">
        <v>216</v>
      </c>
      <c r="G154" s="5">
        <v>7883</v>
      </c>
      <c r="H154" s="5">
        <v>4788</v>
      </c>
      <c r="I154" s="5">
        <v>20019</v>
      </c>
      <c r="J154" s="5">
        <v>8054</v>
      </c>
      <c r="K154" s="5">
        <v>0</v>
      </c>
      <c r="L154" s="5">
        <v>0</v>
      </c>
      <c r="M154" s="5">
        <v>0</v>
      </c>
      <c r="N154" s="5">
        <v>0</v>
      </c>
      <c r="O154" s="5">
        <v>52</v>
      </c>
      <c r="P154" s="5">
        <v>57241</v>
      </c>
      <c r="Q154" s="5">
        <v>8443</v>
      </c>
    </row>
    <row r="155" spans="1:17">
      <c r="A155" s="5">
        <v>1388</v>
      </c>
      <c r="B155" s="5">
        <v>4</v>
      </c>
      <c r="C155" s="5" t="s">
        <v>436</v>
      </c>
      <c r="D155" s="5" t="s">
        <v>435</v>
      </c>
      <c r="E155" s="5">
        <v>106696</v>
      </c>
      <c r="F155" s="5">
        <v>216</v>
      </c>
      <c r="G155" s="5">
        <v>7883</v>
      </c>
      <c r="H155" s="5">
        <v>4788</v>
      </c>
      <c r="I155" s="5">
        <v>20019</v>
      </c>
      <c r="J155" s="5">
        <v>8054</v>
      </c>
      <c r="K155" s="5">
        <v>0</v>
      </c>
      <c r="L155" s="5">
        <v>0</v>
      </c>
      <c r="M155" s="5">
        <v>0</v>
      </c>
      <c r="N155" s="5">
        <v>0</v>
      </c>
      <c r="O155" s="5">
        <v>52</v>
      </c>
      <c r="P155" s="5">
        <v>57241</v>
      </c>
      <c r="Q155" s="5">
        <v>8443</v>
      </c>
    </row>
    <row r="156" spans="1:17">
      <c r="A156" s="5">
        <v>1388</v>
      </c>
      <c r="B156" s="5">
        <v>3</v>
      </c>
      <c r="C156" s="5" t="s">
        <v>437</v>
      </c>
      <c r="D156" s="5" t="s">
        <v>438</v>
      </c>
      <c r="E156" s="5">
        <v>18559</v>
      </c>
      <c r="F156" s="5">
        <v>3</v>
      </c>
      <c r="G156" s="5">
        <v>1096</v>
      </c>
      <c r="H156" s="5">
        <v>78</v>
      </c>
      <c r="I156" s="5">
        <v>2064</v>
      </c>
      <c r="J156" s="5">
        <v>1722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12293</v>
      </c>
      <c r="Q156" s="5">
        <v>1303</v>
      </c>
    </row>
    <row r="157" spans="1:17">
      <c r="A157" s="5">
        <v>1388</v>
      </c>
      <c r="B157" s="5">
        <v>4</v>
      </c>
      <c r="C157" s="5" t="s">
        <v>439</v>
      </c>
      <c r="D157" s="5" t="s">
        <v>438</v>
      </c>
      <c r="E157" s="5">
        <v>18559</v>
      </c>
      <c r="F157" s="5">
        <v>3</v>
      </c>
      <c r="G157" s="5">
        <v>1096</v>
      </c>
      <c r="H157" s="5">
        <v>78</v>
      </c>
      <c r="I157" s="5">
        <v>2064</v>
      </c>
      <c r="J157" s="5">
        <v>1722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12293</v>
      </c>
      <c r="Q157" s="5">
        <v>1303</v>
      </c>
    </row>
    <row r="158" spans="1:17">
      <c r="A158" s="5">
        <v>1388</v>
      </c>
      <c r="B158" s="5">
        <v>2</v>
      </c>
      <c r="C158" s="5" t="s">
        <v>440</v>
      </c>
      <c r="D158" s="5" t="s">
        <v>441</v>
      </c>
      <c r="E158" s="5">
        <v>404329</v>
      </c>
      <c r="F158" s="5">
        <v>722</v>
      </c>
      <c r="G158" s="5">
        <v>17926</v>
      </c>
      <c r="H158" s="5">
        <v>23529</v>
      </c>
      <c r="I158" s="5">
        <v>57852</v>
      </c>
      <c r="J158" s="5">
        <v>26251</v>
      </c>
      <c r="K158" s="5">
        <v>787</v>
      </c>
      <c r="L158" s="5">
        <v>0</v>
      </c>
      <c r="M158" s="5">
        <v>0</v>
      </c>
      <c r="N158" s="5">
        <v>0</v>
      </c>
      <c r="O158" s="5">
        <v>2710</v>
      </c>
      <c r="P158" s="5">
        <v>245623</v>
      </c>
      <c r="Q158" s="5">
        <v>28928</v>
      </c>
    </row>
    <row r="159" spans="1:17">
      <c r="A159" s="5">
        <v>1388</v>
      </c>
      <c r="B159" s="5">
        <v>3</v>
      </c>
      <c r="C159" s="5" t="s">
        <v>442</v>
      </c>
      <c r="D159" s="5" t="s">
        <v>443</v>
      </c>
      <c r="E159" s="5">
        <v>231706</v>
      </c>
      <c r="F159" s="5">
        <v>541</v>
      </c>
      <c r="G159" s="5">
        <v>8706</v>
      </c>
      <c r="H159" s="5">
        <v>15216</v>
      </c>
      <c r="I159" s="5">
        <v>30180</v>
      </c>
      <c r="J159" s="5">
        <v>12887</v>
      </c>
      <c r="K159" s="5">
        <v>510</v>
      </c>
      <c r="L159" s="5">
        <v>0</v>
      </c>
      <c r="M159" s="5">
        <v>0</v>
      </c>
      <c r="N159" s="5">
        <v>0</v>
      </c>
      <c r="O159" s="5">
        <v>2602</v>
      </c>
      <c r="P159" s="5">
        <v>145367</v>
      </c>
      <c r="Q159" s="5">
        <v>15697</v>
      </c>
    </row>
    <row r="160" spans="1:17">
      <c r="A160" s="5">
        <v>1388</v>
      </c>
      <c r="B160" s="5">
        <v>4</v>
      </c>
      <c r="C160" s="5" t="s">
        <v>444</v>
      </c>
      <c r="D160" s="5" t="s">
        <v>445</v>
      </c>
      <c r="E160" s="5">
        <v>46264</v>
      </c>
      <c r="F160" s="5">
        <v>27</v>
      </c>
      <c r="G160" s="5">
        <v>351</v>
      </c>
      <c r="H160" s="5">
        <v>9358</v>
      </c>
      <c r="I160" s="5">
        <v>5593</v>
      </c>
      <c r="J160" s="5">
        <v>1009</v>
      </c>
      <c r="K160" s="5">
        <v>112</v>
      </c>
      <c r="L160" s="5">
        <v>0</v>
      </c>
      <c r="M160" s="5">
        <v>0</v>
      </c>
      <c r="N160" s="5">
        <v>0</v>
      </c>
      <c r="O160" s="5">
        <v>0</v>
      </c>
      <c r="P160" s="5">
        <v>28486</v>
      </c>
      <c r="Q160" s="5">
        <v>1328</v>
      </c>
    </row>
    <row r="161" spans="1:17">
      <c r="A161" s="5">
        <v>1388</v>
      </c>
      <c r="B161" s="5">
        <v>4</v>
      </c>
      <c r="C161" s="5" t="s">
        <v>446</v>
      </c>
      <c r="D161" s="5" t="s">
        <v>447</v>
      </c>
      <c r="E161" s="5">
        <v>4411</v>
      </c>
      <c r="F161" s="5">
        <v>5</v>
      </c>
      <c r="G161" s="5">
        <v>360</v>
      </c>
      <c r="H161" s="5">
        <v>0</v>
      </c>
      <c r="I161" s="5">
        <v>362</v>
      </c>
      <c r="J161" s="5">
        <v>110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3427</v>
      </c>
      <c r="Q161" s="5">
        <v>148</v>
      </c>
    </row>
    <row r="162" spans="1:17">
      <c r="A162" s="5">
        <v>1388</v>
      </c>
      <c r="B162" s="5">
        <v>4</v>
      </c>
      <c r="C162" s="5" t="s">
        <v>448</v>
      </c>
      <c r="D162" s="5" t="s">
        <v>449</v>
      </c>
      <c r="E162" s="5">
        <v>63983</v>
      </c>
      <c r="F162" s="5">
        <v>120</v>
      </c>
      <c r="G162" s="5">
        <v>2108</v>
      </c>
      <c r="H162" s="5">
        <v>1121</v>
      </c>
      <c r="I162" s="5">
        <v>8917</v>
      </c>
      <c r="J162" s="5">
        <v>3452</v>
      </c>
      <c r="K162" s="5">
        <v>197</v>
      </c>
      <c r="L162" s="5">
        <v>0</v>
      </c>
      <c r="M162" s="5">
        <v>0</v>
      </c>
      <c r="N162" s="5">
        <v>0</v>
      </c>
      <c r="O162" s="5">
        <v>22</v>
      </c>
      <c r="P162" s="5">
        <v>44610</v>
      </c>
      <c r="Q162" s="5">
        <v>3436</v>
      </c>
    </row>
    <row r="163" spans="1:17">
      <c r="A163" s="5">
        <v>1388</v>
      </c>
      <c r="B163" s="5">
        <v>4</v>
      </c>
      <c r="C163" s="5" t="s">
        <v>450</v>
      </c>
      <c r="D163" s="5" t="s">
        <v>451</v>
      </c>
      <c r="E163" s="5">
        <v>11918</v>
      </c>
      <c r="F163" s="5">
        <v>19</v>
      </c>
      <c r="G163" s="5">
        <v>532</v>
      </c>
      <c r="H163" s="5">
        <v>207</v>
      </c>
      <c r="I163" s="5">
        <v>1504</v>
      </c>
      <c r="J163" s="5">
        <v>696</v>
      </c>
      <c r="K163" s="5">
        <v>201</v>
      </c>
      <c r="L163" s="5">
        <v>0</v>
      </c>
      <c r="M163" s="5">
        <v>0</v>
      </c>
      <c r="N163" s="5">
        <v>0</v>
      </c>
      <c r="O163" s="5">
        <v>0</v>
      </c>
      <c r="P163" s="5">
        <v>8113</v>
      </c>
      <c r="Q163" s="5">
        <v>646</v>
      </c>
    </row>
    <row r="164" spans="1:17">
      <c r="A164" s="5">
        <v>1388</v>
      </c>
      <c r="B164" s="5">
        <v>4</v>
      </c>
      <c r="C164" s="5" t="s">
        <v>452</v>
      </c>
      <c r="D164" s="5" t="s">
        <v>453</v>
      </c>
      <c r="E164" s="5">
        <v>5775</v>
      </c>
      <c r="F164" s="5">
        <v>7</v>
      </c>
      <c r="G164" s="5">
        <v>59</v>
      </c>
      <c r="H164" s="5">
        <v>409</v>
      </c>
      <c r="I164" s="5">
        <v>709</v>
      </c>
      <c r="J164" s="5">
        <v>143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3958</v>
      </c>
      <c r="Q164" s="5">
        <v>490</v>
      </c>
    </row>
    <row r="165" spans="1:17">
      <c r="A165" s="5">
        <v>1388</v>
      </c>
      <c r="B165" s="5">
        <v>4</v>
      </c>
      <c r="C165" s="5" t="s">
        <v>454</v>
      </c>
      <c r="D165" s="5" t="s">
        <v>455</v>
      </c>
      <c r="E165" s="5">
        <v>25776</v>
      </c>
      <c r="F165" s="5">
        <v>40</v>
      </c>
      <c r="G165" s="5">
        <v>1224</v>
      </c>
      <c r="H165" s="5">
        <v>2441</v>
      </c>
      <c r="I165" s="5">
        <v>3481</v>
      </c>
      <c r="J165" s="5">
        <v>1951</v>
      </c>
      <c r="K165" s="5">
        <v>0</v>
      </c>
      <c r="L165" s="5">
        <v>0</v>
      </c>
      <c r="M165" s="5">
        <v>0</v>
      </c>
      <c r="N165" s="5">
        <v>0</v>
      </c>
      <c r="O165" s="5">
        <v>70</v>
      </c>
      <c r="P165" s="5">
        <v>13659</v>
      </c>
      <c r="Q165" s="5">
        <v>2910</v>
      </c>
    </row>
    <row r="166" spans="1:17">
      <c r="A166" s="5">
        <v>1388</v>
      </c>
      <c r="B166" s="5">
        <v>4</v>
      </c>
      <c r="C166" s="5" t="s">
        <v>456</v>
      </c>
      <c r="D166" s="5" t="s">
        <v>457</v>
      </c>
      <c r="E166" s="5">
        <v>598</v>
      </c>
      <c r="F166" s="5">
        <v>0</v>
      </c>
      <c r="G166" s="5">
        <v>15</v>
      </c>
      <c r="H166" s="5">
        <v>0</v>
      </c>
      <c r="I166" s="5">
        <v>262</v>
      </c>
      <c r="J166" s="5">
        <v>71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226</v>
      </c>
      <c r="Q166" s="5">
        <v>24</v>
      </c>
    </row>
    <row r="167" spans="1:17">
      <c r="A167" s="5">
        <v>1388</v>
      </c>
      <c r="B167" s="5">
        <v>9</v>
      </c>
      <c r="C167" s="5" t="s">
        <v>458</v>
      </c>
      <c r="D167" s="5" t="s">
        <v>459</v>
      </c>
      <c r="E167" s="5">
        <v>72980</v>
      </c>
      <c r="F167" s="5">
        <v>322</v>
      </c>
      <c r="G167" s="5">
        <v>4056</v>
      </c>
      <c r="H167" s="5">
        <v>1680</v>
      </c>
      <c r="I167" s="5">
        <v>9353</v>
      </c>
      <c r="J167" s="5">
        <v>5455</v>
      </c>
      <c r="K167" s="5">
        <v>0</v>
      </c>
      <c r="L167" s="5">
        <v>0</v>
      </c>
      <c r="M167" s="5">
        <v>0</v>
      </c>
      <c r="N167" s="5">
        <v>0</v>
      </c>
      <c r="O167" s="5">
        <v>2509</v>
      </c>
      <c r="P167" s="5">
        <v>42889</v>
      </c>
      <c r="Q167" s="5">
        <v>6715</v>
      </c>
    </row>
    <row r="168" spans="1:17">
      <c r="A168" s="5">
        <v>1388</v>
      </c>
      <c r="B168" s="5">
        <v>3</v>
      </c>
      <c r="C168" s="5" t="s">
        <v>460</v>
      </c>
      <c r="D168" s="5" t="s">
        <v>461</v>
      </c>
      <c r="E168" s="5">
        <v>172623</v>
      </c>
      <c r="F168" s="5">
        <v>182</v>
      </c>
      <c r="G168" s="5">
        <v>9220</v>
      </c>
      <c r="H168" s="5">
        <v>8313</v>
      </c>
      <c r="I168" s="5">
        <v>27672</v>
      </c>
      <c r="J168" s="5">
        <v>13364</v>
      </c>
      <c r="K168" s="5">
        <v>277</v>
      </c>
      <c r="L168" s="5">
        <v>0</v>
      </c>
      <c r="M168" s="5">
        <v>0</v>
      </c>
      <c r="N168" s="5">
        <v>0</v>
      </c>
      <c r="O168" s="5">
        <v>109</v>
      </c>
      <c r="P168" s="5">
        <v>100256</v>
      </c>
      <c r="Q168" s="5">
        <v>13231</v>
      </c>
    </row>
    <row r="169" spans="1:17">
      <c r="A169" s="5">
        <v>1388</v>
      </c>
      <c r="B169" s="5">
        <v>4</v>
      </c>
      <c r="C169" s="5" t="s">
        <v>462</v>
      </c>
      <c r="D169" s="5" t="s">
        <v>463</v>
      </c>
      <c r="E169" s="5">
        <v>33259</v>
      </c>
      <c r="F169" s="5">
        <v>43</v>
      </c>
      <c r="G169" s="5">
        <v>1248</v>
      </c>
      <c r="H169" s="5">
        <v>1277</v>
      </c>
      <c r="I169" s="5">
        <v>4909</v>
      </c>
      <c r="J169" s="5">
        <v>3306</v>
      </c>
      <c r="K169" s="5">
        <v>274</v>
      </c>
      <c r="L169" s="5">
        <v>0</v>
      </c>
      <c r="M169" s="5">
        <v>0</v>
      </c>
      <c r="N169" s="5">
        <v>0</v>
      </c>
      <c r="O169" s="5">
        <v>2</v>
      </c>
      <c r="P169" s="5">
        <v>19065</v>
      </c>
      <c r="Q169" s="5">
        <v>3133</v>
      </c>
    </row>
    <row r="170" spans="1:17">
      <c r="A170" s="5">
        <v>1388</v>
      </c>
      <c r="B170" s="5">
        <v>4</v>
      </c>
      <c r="C170" s="5" t="s">
        <v>464</v>
      </c>
      <c r="D170" s="5" t="s">
        <v>465</v>
      </c>
      <c r="E170" s="5">
        <v>51109</v>
      </c>
      <c r="F170" s="5">
        <v>21</v>
      </c>
      <c r="G170" s="5">
        <v>909</v>
      </c>
      <c r="H170" s="5">
        <v>273</v>
      </c>
      <c r="I170" s="5">
        <v>12201</v>
      </c>
      <c r="J170" s="5">
        <v>1254</v>
      </c>
      <c r="K170" s="5">
        <v>3</v>
      </c>
      <c r="L170" s="5">
        <v>0</v>
      </c>
      <c r="M170" s="5">
        <v>0</v>
      </c>
      <c r="N170" s="5">
        <v>0</v>
      </c>
      <c r="O170" s="5">
        <v>21</v>
      </c>
      <c r="P170" s="5">
        <v>35149</v>
      </c>
      <c r="Q170" s="5">
        <v>1278</v>
      </c>
    </row>
    <row r="171" spans="1:17">
      <c r="A171" s="5">
        <v>1388</v>
      </c>
      <c r="B171" s="5">
        <v>4</v>
      </c>
      <c r="C171" s="5" t="s">
        <v>466</v>
      </c>
      <c r="D171" s="5" t="s">
        <v>467</v>
      </c>
      <c r="E171" s="5">
        <v>4158</v>
      </c>
      <c r="F171" s="5">
        <v>15</v>
      </c>
      <c r="G171" s="5">
        <v>145</v>
      </c>
      <c r="H171" s="5">
        <v>31</v>
      </c>
      <c r="I171" s="5">
        <v>727</v>
      </c>
      <c r="J171" s="5">
        <v>516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2545</v>
      </c>
      <c r="Q171" s="5">
        <v>180</v>
      </c>
    </row>
    <row r="172" spans="1:17">
      <c r="A172" s="5">
        <v>1388</v>
      </c>
      <c r="B172" s="5">
        <v>4</v>
      </c>
      <c r="C172" s="5" t="s">
        <v>468</v>
      </c>
      <c r="D172" s="5" t="s">
        <v>469</v>
      </c>
      <c r="E172" s="5">
        <v>33378</v>
      </c>
      <c r="F172" s="5">
        <v>47</v>
      </c>
      <c r="G172" s="5">
        <v>4049</v>
      </c>
      <c r="H172" s="5">
        <v>4498</v>
      </c>
      <c r="I172" s="5">
        <v>3486</v>
      </c>
      <c r="J172" s="5">
        <v>1937</v>
      </c>
      <c r="K172" s="5">
        <v>0</v>
      </c>
      <c r="L172" s="5">
        <v>0</v>
      </c>
      <c r="M172" s="5">
        <v>0</v>
      </c>
      <c r="N172" s="5">
        <v>0</v>
      </c>
      <c r="O172" s="5">
        <v>58</v>
      </c>
      <c r="P172" s="5">
        <v>16369</v>
      </c>
      <c r="Q172" s="5">
        <v>2934</v>
      </c>
    </row>
    <row r="173" spans="1:17">
      <c r="A173" s="5">
        <v>1388</v>
      </c>
      <c r="B173" s="5">
        <v>4</v>
      </c>
      <c r="C173" s="5" t="s">
        <v>470</v>
      </c>
      <c r="D173" s="5" t="s">
        <v>471</v>
      </c>
      <c r="E173" s="5">
        <v>24870</v>
      </c>
      <c r="F173" s="5">
        <v>39</v>
      </c>
      <c r="G173" s="5">
        <v>1898</v>
      </c>
      <c r="H173" s="5">
        <v>1489</v>
      </c>
      <c r="I173" s="5">
        <v>2845</v>
      </c>
      <c r="J173" s="5">
        <v>4989</v>
      </c>
      <c r="K173" s="5">
        <v>0</v>
      </c>
      <c r="L173" s="5">
        <v>0</v>
      </c>
      <c r="M173" s="5">
        <v>0</v>
      </c>
      <c r="N173" s="5">
        <v>0</v>
      </c>
      <c r="O173" s="5">
        <v>9</v>
      </c>
      <c r="P173" s="5">
        <v>10356</v>
      </c>
      <c r="Q173" s="5">
        <v>3245</v>
      </c>
    </row>
    <row r="174" spans="1:17">
      <c r="A174" s="5">
        <v>1388</v>
      </c>
      <c r="B174" s="5">
        <v>4</v>
      </c>
      <c r="C174" s="5" t="s">
        <v>472</v>
      </c>
      <c r="D174" s="5" t="s">
        <v>473</v>
      </c>
      <c r="E174" s="5">
        <v>6139</v>
      </c>
      <c r="F174" s="5">
        <v>4</v>
      </c>
      <c r="G174" s="5">
        <v>178</v>
      </c>
      <c r="H174" s="5">
        <v>57</v>
      </c>
      <c r="I174" s="5">
        <v>1439</v>
      </c>
      <c r="J174" s="5">
        <v>116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3368</v>
      </c>
      <c r="Q174" s="5">
        <v>977</v>
      </c>
    </row>
    <row r="175" spans="1:17">
      <c r="A175" s="5">
        <v>1388</v>
      </c>
      <c r="B175" s="5">
        <v>4</v>
      </c>
      <c r="C175" s="5" t="s">
        <v>474</v>
      </c>
      <c r="D175" s="5" t="s">
        <v>475</v>
      </c>
      <c r="E175" s="5">
        <v>19710</v>
      </c>
      <c r="F175" s="5">
        <v>14</v>
      </c>
      <c r="G175" s="5">
        <v>794</v>
      </c>
      <c r="H175" s="5">
        <v>688</v>
      </c>
      <c r="I175" s="5">
        <v>2065</v>
      </c>
      <c r="J175" s="5">
        <v>1245</v>
      </c>
      <c r="K175" s="5">
        <v>0</v>
      </c>
      <c r="L175" s="5">
        <v>0</v>
      </c>
      <c r="M175" s="5">
        <v>0</v>
      </c>
      <c r="N175" s="5">
        <v>0</v>
      </c>
      <c r="O175" s="5">
        <v>17</v>
      </c>
      <c r="P175" s="5">
        <v>13403</v>
      </c>
      <c r="Q175" s="5">
        <v>1484</v>
      </c>
    </row>
    <row r="176" spans="1:17">
      <c r="A176" s="5">
        <v>1388</v>
      </c>
      <c r="B176" s="5">
        <v>2</v>
      </c>
      <c r="C176" s="5" t="s">
        <v>476</v>
      </c>
      <c r="D176" s="5" t="s">
        <v>477</v>
      </c>
      <c r="E176" s="5">
        <v>698677</v>
      </c>
      <c r="F176" s="5">
        <v>1009</v>
      </c>
      <c r="G176" s="5">
        <v>34903</v>
      </c>
      <c r="H176" s="5">
        <v>11083</v>
      </c>
      <c r="I176" s="5">
        <v>75703</v>
      </c>
      <c r="J176" s="5">
        <v>129809</v>
      </c>
      <c r="K176" s="5">
        <v>65</v>
      </c>
      <c r="L176" s="5">
        <v>0</v>
      </c>
      <c r="M176" s="5">
        <v>10</v>
      </c>
      <c r="N176" s="5">
        <v>0</v>
      </c>
      <c r="O176" s="5">
        <v>431</v>
      </c>
      <c r="P176" s="5">
        <v>417041</v>
      </c>
      <c r="Q176" s="5">
        <v>28623</v>
      </c>
    </row>
    <row r="177" spans="1:17">
      <c r="A177" s="5">
        <v>1388</v>
      </c>
      <c r="B177" s="5">
        <v>3</v>
      </c>
      <c r="C177" s="5" t="s">
        <v>478</v>
      </c>
      <c r="D177" s="5" t="s">
        <v>479</v>
      </c>
      <c r="E177" s="5">
        <v>339035</v>
      </c>
      <c r="F177" s="5">
        <v>335</v>
      </c>
      <c r="G177" s="5">
        <v>3707</v>
      </c>
      <c r="H177" s="5">
        <v>2131</v>
      </c>
      <c r="I177" s="5">
        <v>35193</v>
      </c>
      <c r="J177" s="5">
        <v>103392</v>
      </c>
      <c r="K177" s="5">
        <v>0</v>
      </c>
      <c r="L177" s="5">
        <v>0</v>
      </c>
      <c r="M177" s="5">
        <v>0</v>
      </c>
      <c r="N177" s="5">
        <v>0</v>
      </c>
      <c r="O177" s="5">
        <v>128</v>
      </c>
      <c r="P177" s="5">
        <v>184549</v>
      </c>
      <c r="Q177" s="5">
        <v>9601</v>
      </c>
    </row>
    <row r="178" spans="1:17">
      <c r="A178" s="5">
        <v>1388</v>
      </c>
      <c r="B178" s="5">
        <v>4</v>
      </c>
      <c r="C178" s="5" t="s">
        <v>480</v>
      </c>
      <c r="D178" s="5" t="s">
        <v>479</v>
      </c>
      <c r="E178" s="5">
        <v>339035</v>
      </c>
      <c r="F178" s="5">
        <v>335</v>
      </c>
      <c r="G178" s="5">
        <v>3707</v>
      </c>
      <c r="H178" s="5">
        <v>2131</v>
      </c>
      <c r="I178" s="5">
        <v>35193</v>
      </c>
      <c r="J178" s="5">
        <v>103392</v>
      </c>
      <c r="K178" s="5">
        <v>0</v>
      </c>
      <c r="L178" s="5">
        <v>0</v>
      </c>
      <c r="M178" s="5">
        <v>0</v>
      </c>
      <c r="N178" s="5">
        <v>0</v>
      </c>
      <c r="O178" s="5">
        <v>128</v>
      </c>
      <c r="P178" s="5">
        <v>184549</v>
      </c>
      <c r="Q178" s="5">
        <v>9601</v>
      </c>
    </row>
    <row r="179" spans="1:17">
      <c r="A179" s="5">
        <v>1388</v>
      </c>
      <c r="B179" s="5">
        <v>3</v>
      </c>
      <c r="C179" s="5" t="s">
        <v>481</v>
      </c>
      <c r="D179" s="5" t="s">
        <v>482</v>
      </c>
      <c r="E179" s="5">
        <v>41821</v>
      </c>
      <c r="F179" s="5">
        <v>40</v>
      </c>
      <c r="G179" s="5">
        <v>10670</v>
      </c>
      <c r="H179" s="5">
        <v>1965</v>
      </c>
      <c r="I179" s="5">
        <v>5214</v>
      </c>
      <c r="J179" s="5">
        <v>7626</v>
      </c>
      <c r="K179" s="5">
        <v>0</v>
      </c>
      <c r="L179" s="5">
        <v>0</v>
      </c>
      <c r="M179" s="5">
        <v>0</v>
      </c>
      <c r="N179" s="5">
        <v>0</v>
      </c>
      <c r="O179" s="5">
        <v>92</v>
      </c>
      <c r="P179" s="5">
        <v>13631</v>
      </c>
      <c r="Q179" s="5">
        <v>2582</v>
      </c>
    </row>
    <row r="180" spans="1:17">
      <c r="A180" s="5">
        <v>1388</v>
      </c>
      <c r="B180" s="5">
        <v>4</v>
      </c>
      <c r="C180" s="5" t="s">
        <v>483</v>
      </c>
      <c r="D180" s="5" t="s">
        <v>482</v>
      </c>
      <c r="E180" s="5">
        <v>41821</v>
      </c>
      <c r="F180" s="5">
        <v>40</v>
      </c>
      <c r="G180" s="5">
        <v>10670</v>
      </c>
      <c r="H180" s="5">
        <v>1965</v>
      </c>
      <c r="I180" s="5">
        <v>5214</v>
      </c>
      <c r="J180" s="5">
        <v>7626</v>
      </c>
      <c r="K180" s="5">
        <v>0</v>
      </c>
      <c r="L180" s="5">
        <v>0</v>
      </c>
      <c r="M180" s="5">
        <v>0</v>
      </c>
      <c r="N180" s="5">
        <v>0</v>
      </c>
      <c r="O180" s="5">
        <v>92</v>
      </c>
      <c r="P180" s="5">
        <v>13631</v>
      </c>
      <c r="Q180" s="5">
        <v>2582</v>
      </c>
    </row>
    <row r="181" spans="1:17">
      <c r="A181" s="5">
        <v>1388</v>
      </c>
      <c r="B181" s="5">
        <v>3</v>
      </c>
      <c r="C181" s="5" t="s">
        <v>484</v>
      </c>
      <c r="D181" s="5" t="s">
        <v>485</v>
      </c>
      <c r="E181" s="5">
        <v>317821</v>
      </c>
      <c r="F181" s="5">
        <v>634</v>
      </c>
      <c r="G181" s="5">
        <v>20526</v>
      </c>
      <c r="H181" s="5">
        <v>6987</v>
      </c>
      <c r="I181" s="5">
        <v>35296</v>
      </c>
      <c r="J181" s="5">
        <v>18791</v>
      </c>
      <c r="K181" s="5">
        <v>65</v>
      </c>
      <c r="L181" s="5">
        <v>0</v>
      </c>
      <c r="M181" s="5">
        <v>10</v>
      </c>
      <c r="N181" s="5">
        <v>0</v>
      </c>
      <c r="O181" s="5">
        <v>211</v>
      </c>
      <c r="P181" s="5">
        <v>218861</v>
      </c>
      <c r="Q181" s="5">
        <v>16439</v>
      </c>
    </row>
    <row r="182" spans="1:17">
      <c r="A182" s="5">
        <v>1388</v>
      </c>
      <c r="B182" s="5">
        <v>4</v>
      </c>
      <c r="C182" s="5" t="s">
        <v>486</v>
      </c>
      <c r="D182" s="5" t="s">
        <v>485</v>
      </c>
      <c r="E182" s="5">
        <v>317821</v>
      </c>
      <c r="F182" s="5">
        <v>634</v>
      </c>
      <c r="G182" s="5">
        <v>20526</v>
      </c>
      <c r="H182" s="5">
        <v>6987</v>
      </c>
      <c r="I182" s="5">
        <v>35296</v>
      </c>
      <c r="J182" s="5">
        <v>18791</v>
      </c>
      <c r="K182" s="5">
        <v>65</v>
      </c>
      <c r="L182" s="5">
        <v>0</v>
      </c>
      <c r="M182" s="5">
        <v>10</v>
      </c>
      <c r="N182" s="5">
        <v>0</v>
      </c>
      <c r="O182" s="5">
        <v>211</v>
      </c>
      <c r="P182" s="5">
        <v>218861</v>
      </c>
      <c r="Q182" s="5">
        <v>16439</v>
      </c>
    </row>
    <row r="183" spans="1:17">
      <c r="A183" s="5">
        <v>1388</v>
      </c>
      <c r="B183" s="5">
        <v>2</v>
      </c>
      <c r="C183" s="5" t="s">
        <v>487</v>
      </c>
      <c r="D183" s="5" t="s">
        <v>488</v>
      </c>
      <c r="E183" s="5">
        <v>101175</v>
      </c>
      <c r="F183" s="5">
        <v>64</v>
      </c>
      <c r="G183" s="5">
        <v>3845</v>
      </c>
      <c r="H183" s="5">
        <v>3730</v>
      </c>
      <c r="I183" s="5">
        <v>7627</v>
      </c>
      <c r="J183" s="5">
        <v>11309</v>
      </c>
      <c r="K183" s="5">
        <v>709</v>
      </c>
      <c r="L183" s="5">
        <v>0</v>
      </c>
      <c r="M183" s="5">
        <v>0</v>
      </c>
      <c r="N183" s="5">
        <v>0</v>
      </c>
      <c r="O183" s="5">
        <v>4381</v>
      </c>
      <c r="P183" s="5">
        <v>57681</v>
      </c>
      <c r="Q183" s="5">
        <v>11829</v>
      </c>
    </row>
    <row r="184" spans="1:17">
      <c r="A184" s="5">
        <v>1388</v>
      </c>
      <c r="B184" s="5">
        <v>3</v>
      </c>
      <c r="C184" s="5" t="s">
        <v>489</v>
      </c>
      <c r="D184" s="5" t="s">
        <v>490</v>
      </c>
      <c r="E184" s="5">
        <v>46382</v>
      </c>
      <c r="F184" s="5">
        <v>4</v>
      </c>
      <c r="G184" s="5">
        <v>2185</v>
      </c>
      <c r="H184" s="5">
        <v>2597</v>
      </c>
      <c r="I184" s="5">
        <v>262</v>
      </c>
      <c r="J184" s="5">
        <v>7948</v>
      </c>
      <c r="K184" s="5">
        <v>0</v>
      </c>
      <c r="L184" s="5">
        <v>0</v>
      </c>
      <c r="M184" s="5">
        <v>0</v>
      </c>
      <c r="N184" s="5">
        <v>0</v>
      </c>
      <c r="O184" s="5">
        <v>3918</v>
      </c>
      <c r="P184" s="5">
        <v>22362</v>
      </c>
      <c r="Q184" s="5">
        <v>7106</v>
      </c>
    </row>
    <row r="185" spans="1:17">
      <c r="A185" s="5">
        <v>1388</v>
      </c>
      <c r="B185" s="5">
        <v>4</v>
      </c>
      <c r="C185" s="5" t="s">
        <v>491</v>
      </c>
      <c r="D185" s="5" t="s">
        <v>492</v>
      </c>
      <c r="E185" s="5">
        <v>45712</v>
      </c>
      <c r="F185" s="5">
        <v>4</v>
      </c>
      <c r="G185" s="5">
        <v>2141</v>
      </c>
      <c r="H185" s="5">
        <v>2583</v>
      </c>
      <c r="I185" s="5">
        <v>262</v>
      </c>
      <c r="J185" s="5">
        <v>7769</v>
      </c>
      <c r="K185" s="5">
        <v>0</v>
      </c>
      <c r="L185" s="5">
        <v>0</v>
      </c>
      <c r="M185" s="5">
        <v>0</v>
      </c>
      <c r="N185" s="5">
        <v>0</v>
      </c>
      <c r="O185" s="5">
        <v>3912</v>
      </c>
      <c r="P185" s="5">
        <v>22177</v>
      </c>
      <c r="Q185" s="5">
        <v>6864</v>
      </c>
    </row>
    <row r="186" spans="1:17">
      <c r="A186" s="5">
        <v>1388</v>
      </c>
      <c r="B186" s="5">
        <v>4</v>
      </c>
      <c r="C186" s="5" t="s">
        <v>493</v>
      </c>
      <c r="D186" s="5" t="s">
        <v>494</v>
      </c>
      <c r="E186" s="5">
        <v>669</v>
      </c>
      <c r="F186" s="5">
        <v>0</v>
      </c>
      <c r="G186" s="5">
        <v>44</v>
      </c>
      <c r="H186" s="5">
        <v>14</v>
      </c>
      <c r="I186" s="5">
        <v>0</v>
      </c>
      <c r="J186" s="5">
        <v>179</v>
      </c>
      <c r="K186" s="5">
        <v>0</v>
      </c>
      <c r="L186" s="5">
        <v>0</v>
      </c>
      <c r="M186" s="5">
        <v>0</v>
      </c>
      <c r="N186" s="5">
        <v>0</v>
      </c>
      <c r="O186" s="5">
        <v>5</v>
      </c>
      <c r="P186" s="5">
        <v>185</v>
      </c>
      <c r="Q186" s="5">
        <v>242</v>
      </c>
    </row>
    <row r="187" spans="1:17">
      <c r="A187" s="5">
        <v>1388</v>
      </c>
      <c r="B187" s="5">
        <v>3</v>
      </c>
      <c r="C187" s="5" t="s">
        <v>495</v>
      </c>
      <c r="D187" s="5" t="s">
        <v>496</v>
      </c>
      <c r="E187" s="5">
        <v>26318</v>
      </c>
      <c r="F187" s="5">
        <v>9</v>
      </c>
      <c r="G187" s="5">
        <v>140</v>
      </c>
      <c r="H187" s="5">
        <v>813</v>
      </c>
      <c r="I187" s="5">
        <v>5041</v>
      </c>
      <c r="J187" s="5">
        <v>404</v>
      </c>
      <c r="K187" s="5">
        <v>709</v>
      </c>
      <c r="L187" s="5">
        <v>0</v>
      </c>
      <c r="M187" s="5">
        <v>0</v>
      </c>
      <c r="N187" s="5">
        <v>0</v>
      </c>
      <c r="O187" s="5">
        <v>446</v>
      </c>
      <c r="P187" s="5">
        <v>15594</v>
      </c>
      <c r="Q187" s="5">
        <v>3161</v>
      </c>
    </row>
    <row r="188" spans="1:17">
      <c r="A188" s="5">
        <v>1388</v>
      </c>
      <c r="B188" s="5">
        <v>4</v>
      </c>
      <c r="C188" s="5" t="s">
        <v>497</v>
      </c>
      <c r="D188" s="5" t="s">
        <v>496</v>
      </c>
      <c r="E188" s="5">
        <v>26318</v>
      </c>
      <c r="F188" s="5">
        <v>9</v>
      </c>
      <c r="G188" s="5">
        <v>140</v>
      </c>
      <c r="H188" s="5">
        <v>813</v>
      </c>
      <c r="I188" s="5">
        <v>5041</v>
      </c>
      <c r="J188" s="5">
        <v>404</v>
      </c>
      <c r="K188" s="5">
        <v>709</v>
      </c>
      <c r="L188" s="5">
        <v>0</v>
      </c>
      <c r="M188" s="5">
        <v>0</v>
      </c>
      <c r="N188" s="5">
        <v>0</v>
      </c>
      <c r="O188" s="5">
        <v>446</v>
      </c>
      <c r="P188" s="5">
        <v>15594</v>
      </c>
      <c r="Q188" s="5">
        <v>3161</v>
      </c>
    </row>
    <row r="189" spans="1:17">
      <c r="A189" s="5">
        <v>1388</v>
      </c>
      <c r="B189" s="5">
        <v>3</v>
      </c>
      <c r="C189" s="5" t="s">
        <v>498</v>
      </c>
      <c r="D189" s="5" t="s">
        <v>499</v>
      </c>
      <c r="E189" s="5">
        <v>28476</v>
      </c>
      <c r="F189" s="5">
        <v>51</v>
      </c>
      <c r="G189" s="5">
        <v>1520</v>
      </c>
      <c r="H189" s="5">
        <v>320</v>
      </c>
      <c r="I189" s="5">
        <v>2323</v>
      </c>
      <c r="J189" s="5">
        <v>2957</v>
      </c>
      <c r="K189" s="5">
        <v>0</v>
      </c>
      <c r="L189" s="5">
        <v>0</v>
      </c>
      <c r="M189" s="5">
        <v>0</v>
      </c>
      <c r="N189" s="5">
        <v>0</v>
      </c>
      <c r="O189" s="5">
        <v>18</v>
      </c>
      <c r="P189" s="5">
        <v>19725</v>
      </c>
      <c r="Q189" s="5">
        <v>1562</v>
      </c>
    </row>
    <row r="190" spans="1:17">
      <c r="A190" s="5">
        <v>1388</v>
      </c>
      <c r="B190" s="5">
        <v>4</v>
      </c>
      <c r="C190" s="5" t="s">
        <v>500</v>
      </c>
      <c r="D190" s="5" t="s">
        <v>501</v>
      </c>
      <c r="E190" s="5">
        <v>18767</v>
      </c>
      <c r="F190" s="5">
        <v>31</v>
      </c>
      <c r="G190" s="5">
        <v>1369</v>
      </c>
      <c r="H190" s="5">
        <v>77</v>
      </c>
      <c r="I190" s="5">
        <v>1644</v>
      </c>
      <c r="J190" s="5">
        <v>2623</v>
      </c>
      <c r="K190" s="5">
        <v>0</v>
      </c>
      <c r="L190" s="5">
        <v>0</v>
      </c>
      <c r="M190" s="5">
        <v>0</v>
      </c>
      <c r="N190" s="5">
        <v>0</v>
      </c>
      <c r="O190" s="5">
        <v>5</v>
      </c>
      <c r="P190" s="5">
        <v>11747</v>
      </c>
      <c r="Q190" s="5">
        <v>1272</v>
      </c>
    </row>
    <row r="191" spans="1:17">
      <c r="A191" s="5">
        <v>1388</v>
      </c>
      <c r="B191" s="5">
        <v>4</v>
      </c>
      <c r="C191" s="5" t="s">
        <v>502</v>
      </c>
      <c r="D191" s="5" t="s">
        <v>503</v>
      </c>
      <c r="E191" s="5">
        <v>1760</v>
      </c>
      <c r="F191" s="5">
        <v>12</v>
      </c>
      <c r="G191" s="5">
        <v>66</v>
      </c>
      <c r="H191" s="5">
        <v>238</v>
      </c>
      <c r="I191" s="5">
        <v>226</v>
      </c>
      <c r="J191" s="5">
        <v>50</v>
      </c>
      <c r="K191" s="5">
        <v>0</v>
      </c>
      <c r="L191" s="5">
        <v>0</v>
      </c>
      <c r="M191" s="5">
        <v>0</v>
      </c>
      <c r="N191" s="5">
        <v>0</v>
      </c>
      <c r="O191" s="5">
        <v>13</v>
      </c>
      <c r="P191" s="5">
        <v>1058</v>
      </c>
      <c r="Q191" s="5">
        <v>97</v>
      </c>
    </row>
    <row r="192" spans="1:17">
      <c r="A192" s="5">
        <v>1388</v>
      </c>
      <c r="B192" s="5">
        <v>4</v>
      </c>
      <c r="C192" s="5" t="s">
        <v>504</v>
      </c>
      <c r="D192" s="5" t="s">
        <v>499</v>
      </c>
      <c r="E192" s="5">
        <v>7949</v>
      </c>
      <c r="F192" s="5">
        <v>7</v>
      </c>
      <c r="G192" s="5">
        <v>86</v>
      </c>
      <c r="H192" s="5">
        <v>5</v>
      </c>
      <c r="I192" s="5">
        <v>453</v>
      </c>
      <c r="J192" s="5">
        <v>283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6920</v>
      </c>
      <c r="Q192" s="5">
        <v>194</v>
      </c>
    </row>
    <row r="193" spans="1:17">
      <c r="A193" s="5">
        <v>1388</v>
      </c>
      <c r="B193" s="5">
        <v>2</v>
      </c>
      <c r="C193" s="5" t="s">
        <v>505</v>
      </c>
      <c r="D193" s="5" t="s">
        <v>506</v>
      </c>
      <c r="E193" s="5">
        <v>82178</v>
      </c>
      <c r="F193" s="5">
        <v>395</v>
      </c>
      <c r="G193" s="5">
        <v>4880</v>
      </c>
      <c r="H193" s="5">
        <v>684</v>
      </c>
      <c r="I193" s="5">
        <v>9270</v>
      </c>
      <c r="J193" s="5">
        <v>10028</v>
      </c>
      <c r="K193" s="5">
        <v>0</v>
      </c>
      <c r="L193" s="5">
        <v>0</v>
      </c>
      <c r="M193" s="5">
        <v>1</v>
      </c>
      <c r="N193" s="5">
        <v>0</v>
      </c>
      <c r="O193" s="5">
        <v>24</v>
      </c>
      <c r="P193" s="5">
        <v>50694</v>
      </c>
      <c r="Q193" s="5">
        <v>6204</v>
      </c>
    </row>
    <row r="194" spans="1:17">
      <c r="A194" s="5">
        <v>1388</v>
      </c>
      <c r="B194" s="5">
        <v>3</v>
      </c>
      <c r="C194" s="5" t="s">
        <v>507</v>
      </c>
      <c r="D194" s="5" t="s">
        <v>506</v>
      </c>
      <c r="E194" s="5">
        <v>82178</v>
      </c>
      <c r="F194" s="5">
        <v>395</v>
      </c>
      <c r="G194" s="5">
        <v>4880</v>
      </c>
      <c r="H194" s="5">
        <v>684</v>
      </c>
      <c r="I194" s="5">
        <v>9270</v>
      </c>
      <c r="J194" s="5">
        <v>10028</v>
      </c>
      <c r="K194" s="5">
        <v>0</v>
      </c>
      <c r="L194" s="5">
        <v>0</v>
      </c>
      <c r="M194" s="5">
        <v>1</v>
      </c>
      <c r="N194" s="5">
        <v>0</v>
      </c>
      <c r="O194" s="5">
        <v>24</v>
      </c>
      <c r="P194" s="5">
        <v>50694</v>
      </c>
      <c r="Q194" s="5">
        <v>6204</v>
      </c>
    </row>
    <row r="195" spans="1:17">
      <c r="A195" s="5">
        <v>1388</v>
      </c>
      <c r="B195" s="5">
        <v>4</v>
      </c>
      <c r="C195" s="5" t="s">
        <v>508</v>
      </c>
      <c r="D195" s="5" t="s">
        <v>506</v>
      </c>
      <c r="E195" s="5">
        <v>82178</v>
      </c>
      <c r="F195" s="5">
        <v>395</v>
      </c>
      <c r="G195" s="5">
        <v>4880</v>
      </c>
      <c r="H195" s="5">
        <v>684</v>
      </c>
      <c r="I195" s="5">
        <v>9270</v>
      </c>
      <c r="J195" s="5">
        <v>10028</v>
      </c>
      <c r="K195" s="5">
        <v>0</v>
      </c>
      <c r="L195" s="5">
        <v>0</v>
      </c>
      <c r="M195" s="5">
        <v>1</v>
      </c>
      <c r="N195" s="5">
        <v>0</v>
      </c>
      <c r="O195" s="5">
        <v>24</v>
      </c>
      <c r="P195" s="5">
        <v>50694</v>
      </c>
      <c r="Q195" s="5">
        <v>6204</v>
      </c>
    </row>
    <row r="196" spans="1:17">
      <c r="A196" s="5">
        <v>1388</v>
      </c>
      <c r="B196" s="5">
        <v>2</v>
      </c>
      <c r="C196" s="5" t="s">
        <v>509</v>
      </c>
      <c r="D196" s="5" t="s">
        <v>510</v>
      </c>
      <c r="E196" s="5">
        <v>127466</v>
      </c>
      <c r="F196" s="5">
        <v>251</v>
      </c>
      <c r="G196" s="5">
        <v>16560</v>
      </c>
      <c r="H196" s="5">
        <v>1090</v>
      </c>
      <c r="I196" s="5">
        <v>24918</v>
      </c>
      <c r="J196" s="5">
        <v>11438</v>
      </c>
      <c r="K196" s="5">
        <v>1719</v>
      </c>
      <c r="L196" s="5">
        <v>0</v>
      </c>
      <c r="M196" s="5">
        <v>0</v>
      </c>
      <c r="N196" s="5">
        <v>0</v>
      </c>
      <c r="O196" s="5">
        <v>24</v>
      </c>
      <c r="P196" s="5">
        <v>50829</v>
      </c>
      <c r="Q196" s="5">
        <v>20637</v>
      </c>
    </row>
    <row r="197" spans="1:17">
      <c r="A197" s="5">
        <v>1388</v>
      </c>
      <c r="B197" s="5">
        <v>3</v>
      </c>
      <c r="C197" s="5" t="s">
        <v>511</v>
      </c>
      <c r="D197" s="5" t="s">
        <v>512</v>
      </c>
      <c r="E197" s="5">
        <v>1970</v>
      </c>
      <c r="F197" s="5">
        <v>0</v>
      </c>
      <c r="G197" s="5">
        <v>2</v>
      </c>
      <c r="H197" s="5">
        <v>49</v>
      </c>
      <c r="I197" s="5">
        <v>261</v>
      </c>
      <c r="J197" s="5">
        <v>67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1460</v>
      </c>
      <c r="Q197" s="5">
        <v>133</v>
      </c>
    </row>
    <row r="198" spans="1:17">
      <c r="A198" s="5">
        <v>1388</v>
      </c>
      <c r="B198" s="5">
        <v>9</v>
      </c>
      <c r="C198" s="5" t="s">
        <v>513</v>
      </c>
      <c r="D198" s="5" t="s">
        <v>514</v>
      </c>
      <c r="E198" s="5">
        <v>1970</v>
      </c>
      <c r="F198" s="5">
        <v>0</v>
      </c>
      <c r="G198" s="5">
        <v>2</v>
      </c>
      <c r="H198" s="5">
        <v>49</v>
      </c>
      <c r="I198" s="5">
        <v>261</v>
      </c>
      <c r="J198" s="5">
        <v>67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1460</v>
      </c>
      <c r="Q198" s="5">
        <v>133</v>
      </c>
    </row>
    <row r="199" spans="1:17">
      <c r="A199" s="5">
        <v>1388</v>
      </c>
      <c r="B199" s="5">
        <v>3</v>
      </c>
      <c r="C199" s="5" t="s">
        <v>515</v>
      </c>
      <c r="D199" s="5" t="s">
        <v>516</v>
      </c>
      <c r="E199" s="5">
        <v>1277</v>
      </c>
      <c r="F199" s="5">
        <v>16</v>
      </c>
      <c r="G199" s="5">
        <v>4</v>
      </c>
      <c r="H199" s="5">
        <v>15</v>
      </c>
      <c r="I199" s="5">
        <v>267</v>
      </c>
      <c r="J199" s="5">
        <v>77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790</v>
      </c>
      <c r="Q199" s="5">
        <v>108</v>
      </c>
    </row>
    <row r="200" spans="1:17">
      <c r="A200" s="5">
        <v>1388</v>
      </c>
      <c r="B200" s="5">
        <v>4</v>
      </c>
      <c r="C200" s="5" t="s">
        <v>517</v>
      </c>
      <c r="D200" s="5" t="s">
        <v>516</v>
      </c>
      <c r="E200" s="5">
        <v>1277</v>
      </c>
      <c r="F200" s="5">
        <v>16</v>
      </c>
      <c r="G200" s="5">
        <v>4</v>
      </c>
      <c r="H200" s="5">
        <v>15</v>
      </c>
      <c r="I200" s="5">
        <v>267</v>
      </c>
      <c r="J200" s="5">
        <v>77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790</v>
      </c>
      <c r="Q200" s="5">
        <v>108</v>
      </c>
    </row>
    <row r="201" spans="1:17">
      <c r="A201" s="5">
        <v>1388</v>
      </c>
      <c r="B201" s="5">
        <v>3</v>
      </c>
      <c r="C201" s="5" t="s">
        <v>518</v>
      </c>
      <c r="D201" s="5" t="s">
        <v>519</v>
      </c>
      <c r="E201" s="5">
        <v>2159</v>
      </c>
      <c r="F201" s="5">
        <v>61</v>
      </c>
      <c r="G201" s="5">
        <v>84</v>
      </c>
      <c r="H201" s="5">
        <v>55</v>
      </c>
      <c r="I201" s="5">
        <v>70</v>
      </c>
      <c r="J201" s="5">
        <v>177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1534</v>
      </c>
      <c r="Q201" s="5">
        <v>179</v>
      </c>
    </row>
    <row r="202" spans="1:17">
      <c r="A202" s="5">
        <v>1388</v>
      </c>
      <c r="B202" s="5">
        <v>4</v>
      </c>
      <c r="C202" s="5" t="s">
        <v>520</v>
      </c>
      <c r="D202" s="5" t="s">
        <v>519</v>
      </c>
      <c r="E202" s="5">
        <v>2159</v>
      </c>
      <c r="F202" s="5">
        <v>61</v>
      </c>
      <c r="G202" s="5">
        <v>84</v>
      </c>
      <c r="H202" s="5">
        <v>55</v>
      </c>
      <c r="I202" s="5">
        <v>70</v>
      </c>
      <c r="J202" s="5">
        <v>177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1534</v>
      </c>
      <c r="Q202" s="5">
        <v>179</v>
      </c>
    </row>
    <row r="203" spans="1:17">
      <c r="A203" s="5">
        <v>1388</v>
      </c>
      <c r="B203" s="5">
        <v>3</v>
      </c>
      <c r="C203" s="5" t="s">
        <v>521</v>
      </c>
      <c r="D203" s="5" t="s">
        <v>522</v>
      </c>
      <c r="E203" s="5">
        <v>40234</v>
      </c>
      <c r="F203" s="5">
        <v>66</v>
      </c>
      <c r="G203" s="5">
        <v>1019</v>
      </c>
      <c r="H203" s="5">
        <v>109</v>
      </c>
      <c r="I203" s="5">
        <v>3171</v>
      </c>
      <c r="J203" s="5">
        <v>2007</v>
      </c>
      <c r="K203" s="5">
        <v>25</v>
      </c>
      <c r="L203" s="5">
        <v>0</v>
      </c>
      <c r="M203" s="5">
        <v>0</v>
      </c>
      <c r="N203" s="5">
        <v>0</v>
      </c>
      <c r="O203" s="5">
        <v>0</v>
      </c>
      <c r="P203" s="5">
        <v>16056</v>
      </c>
      <c r="Q203" s="5">
        <v>17782</v>
      </c>
    </row>
    <row r="204" spans="1:17">
      <c r="A204" s="5">
        <v>1388</v>
      </c>
      <c r="B204" s="5">
        <v>4</v>
      </c>
      <c r="C204" s="5" t="s">
        <v>523</v>
      </c>
      <c r="D204" s="5" t="s">
        <v>522</v>
      </c>
      <c r="E204" s="5">
        <v>40234</v>
      </c>
      <c r="F204" s="5">
        <v>66</v>
      </c>
      <c r="G204" s="5">
        <v>1019</v>
      </c>
      <c r="H204" s="5">
        <v>109</v>
      </c>
      <c r="I204" s="5">
        <v>3171</v>
      </c>
      <c r="J204" s="5">
        <v>2007</v>
      </c>
      <c r="K204" s="5">
        <v>25</v>
      </c>
      <c r="L204" s="5">
        <v>0</v>
      </c>
      <c r="M204" s="5">
        <v>0</v>
      </c>
      <c r="N204" s="5">
        <v>0</v>
      </c>
      <c r="O204" s="5">
        <v>0</v>
      </c>
      <c r="P204" s="5">
        <v>16056</v>
      </c>
      <c r="Q204" s="5">
        <v>17782</v>
      </c>
    </row>
    <row r="205" spans="1:17">
      <c r="A205" s="5">
        <v>1388</v>
      </c>
      <c r="B205" s="5">
        <v>7</v>
      </c>
      <c r="C205" s="5" t="s">
        <v>524</v>
      </c>
      <c r="D205" s="5" t="s">
        <v>525</v>
      </c>
      <c r="E205" s="5">
        <v>81825</v>
      </c>
      <c r="F205" s="5">
        <v>109</v>
      </c>
      <c r="G205" s="5">
        <v>15451</v>
      </c>
      <c r="H205" s="5">
        <v>863</v>
      </c>
      <c r="I205" s="5">
        <v>21150</v>
      </c>
      <c r="J205" s="5">
        <v>9110</v>
      </c>
      <c r="K205" s="5">
        <v>1694</v>
      </c>
      <c r="L205" s="5">
        <v>0</v>
      </c>
      <c r="M205" s="5">
        <v>0</v>
      </c>
      <c r="N205" s="5">
        <v>0</v>
      </c>
      <c r="O205" s="5">
        <v>24</v>
      </c>
      <c r="P205" s="5">
        <v>30990</v>
      </c>
      <c r="Q205" s="5">
        <v>2435</v>
      </c>
    </row>
    <row r="206" spans="1:17">
      <c r="A206" s="5">
        <v>1388</v>
      </c>
      <c r="B206" s="5">
        <v>9</v>
      </c>
      <c r="C206" s="5" t="s">
        <v>526</v>
      </c>
      <c r="D206" s="5" t="s">
        <v>525</v>
      </c>
      <c r="E206" s="5">
        <v>81825</v>
      </c>
      <c r="F206" s="5">
        <v>109</v>
      </c>
      <c r="G206" s="5">
        <v>15451</v>
      </c>
      <c r="H206" s="5">
        <v>863</v>
      </c>
      <c r="I206" s="5">
        <v>21150</v>
      </c>
      <c r="J206" s="5">
        <v>9110</v>
      </c>
      <c r="K206" s="5">
        <v>1694</v>
      </c>
      <c r="L206" s="5">
        <v>0</v>
      </c>
      <c r="M206" s="5">
        <v>0</v>
      </c>
      <c r="N206" s="5">
        <v>0</v>
      </c>
      <c r="O206" s="5">
        <v>24</v>
      </c>
      <c r="P206" s="5">
        <v>30990</v>
      </c>
      <c r="Q206" s="5">
        <v>2435</v>
      </c>
    </row>
    <row r="207" spans="1:17">
      <c r="A207" s="5">
        <v>1388</v>
      </c>
      <c r="B207" s="5">
        <v>2</v>
      </c>
      <c r="C207" s="5" t="s">
        <v>527</v>
      </c>
      <c r="D207" s="5" t="s">
        <v>528</v>
      </c>
      <c r="E207" s="5">
        <v>7037</v>
      </c>
      <c r="F207" s="5">
        <v>38</v>
      </c>
      <c r="G207" s="5">
        <v>780</v>
      </c>
      <c r="H207" s="5">
        <v>277</v>
      </c>
      <c r="I207" s="5">
        <v>404</v>
      </c>
      <c r="J207" s="5">
        <v>1603</v>
      </c>
      <c r="K207" s="5">
        <v>0</v>
      </c>
      <c r="L207" s="5">
        <v>0</v>
      </c>
      <c r="M207" s="5">
        <v>0</v>
      </c>
      <c r="N207" s="5">
        <v>0</v>
      </c>
      <c r="O207" s="5">
        <v>5</v>
      </c>
      <c r="P207" s="5">
        <v>3055</v>
      </c>
      <c r="Q207" s="5">
        <v>875</v>
      </c>
    </row>
    <row r="208" spans="1:17">
      <c r="A208" s="5">
        <v>1388</v>
      </c>
      <c r="B208" s="5">
        <v>7</v>
      </c>
      <c r="C208" s="5" t="s">
        <v>529</v>
      </c>
      <c r="D208" s="5" t="s">
        <v>530</v>
      </c>
      <c r="E208" s="5">
        <v>7037</v>
      </c>
      <c r="F208" s="5">
        <v>38</v>
      </c>
      <c r="G208" s="5">
        <v>780</v>
      </c>
      <c r="H208" s="5">
        <v>277</v>
      </c>
      <c r="I208" s="5">
        <v>404</v>
      </c>
      <c r="J208" s="5">
        <v>1603</v>
      </c>
      <c r="K208" s="5">
        <v>0</v>
      </c>
      <c r="L208" s="5">
        <v>0</v>
      </c>
      <c r="M208" s="5">
        <v>0</v>
      </c>
      <c r="N208" s="5">
        <v>0</v>
      </c>
      <c r="O208" s="5">
        <v>5</v>
      </c>
      <c r="P208" s="5">
        <v>3055</v>
      </c>
      <c r="Q208" s="5">
        <v>875</v>
      </c>
    </row>
    <row r="209" spans="1:17">
      <c r="A209" s="5">
        <v>1388</v>
      </c>
      <c r="B209" s="5">
        <v>4</v>
      </c>
      <c r="C209" s="5" t="s">
        <v>531</v>
      </c>
      <c r="D209" s="5" t="s">
        <v>532</v>
      </c>
      <c r="E209" s="5">
        <v>4145</v>
      </c>
      <c r="F209" s="5">
        <v>32</v>
      </c>
      <c r="G209" s="5">
        <v>675</v>
      </c>
      <c r="H209" s="5">
        <v>21</v>
      </c>
      <c r="I209" s="5">
        <v>356</v>
      </c>
      <c r="J209" s="5">
        <v>1215</v>
      </c>
      <c r="K209" s="5">
        <v>0</v>
      </c>
      <c r="L209" s="5">
        <v>0</v>
      </c>
      <c r="M209" s="5">
        <v>0</v>
      </c>
      <c r="N209" s="5">
        <v>0</v>
      </c>
      <c r="O209" s="5">
        <v>2</v>
      </c>
      <c r="P209" s="5">
        <v>1353</v>
      </c>
      <c r="Q209" s="5">
        <v>491</v>
      </c>
    </row>
    <row r="210" spans="1:17">
      <c r="A210" s="5">
        <v>1388</v>
      </c>
      <c r="B210" s="5">
        <v>4</v>
      </c>
      <c r="C210" s="5" t="s">
        <v>533</v>
      </c>
      <c r="D210" s="5" t="s">
        <v>534</v>
      </c>
      <c r="E210" s="5">
        <v>762</v>
      </c>
      <c r="F210" s="5">
        <v>4</v>
      </c>
      <c r="G210" s="5">
        <v>24</v>
      </c>
      <c r="H210" s="5">
        <v>19</v>
      </c>
      <c r="I210" s="5">
        <v>39</v>
      </c>
      <c r="J210" s="5">
        <v>21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620</v>
      </c>
      <c r="Q210" s="5">
        <v>35</v>
      </c>
    </row>
    <row r="211" spans="1:17">
      <c r="A211" s="5">
        <v>1388</v>
      </c>
      <c r="B211" s="5">
        <v>4</v>
      </c>
      <c r="C211" s="5" t="s">
        <v>535</v>
      </c>
      <c r="D211" s="5" t="s">
        <v>536</v>
      </c>
      <c r="E211" s="5">
        <v>2116</v>
      </c>
      <c r="F211" s="5">
        <v>2</v>
      </c>
      <c r="G211" s="5">
        <v>81</v>
      </c>
      <c r="H211" s="5">
        <v>237</v>
      </c>
      <c r="I211" s="5">
        <v>6</v>
      </c>
      <c r="J211" s="5">
        <v>367</v>
      </c>
      <c r="K211" s="5">
        <v>0</v>
      </c>
      <c r="L211" s="5">
        <v>0</v>
      </c>
      <c r="M211" s="5">
        <v>0</v>
      </c>
      <c r="N211" s="5">
        <v>0</v>
      </c>
      <c r="O211" s="5">
        <v>2</v>
      </c>
      <c r="P211" s="5">
        <v>1072</v>
      </c>
      <c r="Q211" s="5">
        <v>348</v>
      </c>
    </row>
    <row r="212" spans="1:17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5" t="s">
        <v>159</v>
      </c>
      <c r="B1" s="25"/>
      <c r="C1" s="24" t="str">
        <f>CONCATENATE("7-",'فهرست جداول'!B8,"-",MID('فهرست جداول'!A1, 58,10), "                  (میلیون ریال)")</f>
        <v>7-پرداختی خدمات غیر صنعتی کارگاه‏ها بر حسب فعالیت-88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40.5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74</v>
      </c>
      <c r="L2" s="15" t="s">
        <v>75</v>
      </c>
      <c r="M2" s="15" t="s">
        <v>76</v>
      </c>
      <c r="N2" s="15" t="s">
        <v>122</v>
      </c>
      <c r="O2" s="15" t="s">
        <v>77</v>
      </c>
      <c r="P2" s="15" t="s">
        <v>78</v>
      </c>
      <c r="Q2" s="15" t="s">
        <v>79</v>
      </c>
      <c r="R2" s="15" t="s">
        <v>80</v>
      </c>
    </row>
    <row r="3" spans="1:18">
      <c r="A3" s="5">
        <v>1388</v>
      </c>
      <c r="B3" s="5">
        <v>1</v>
      </c>
      <c r="C3" s="5" t="s">
        <v>162</v>
      </c>
      <c r="D3" s="5" t="s">
        <v>163</v>
      </c>
      <c r="E3" s="5">
        <v>52610407</v>
      </c>
      <c r="F3" s="5">
        <v>7379154</v>
      </c>
      <c r="G3" s="5">
        <v>1420659</v>
      </c>
      <c r="H3" s="5">
        <v>1206724</v>
      </c>
      <c r="I3" s="5">
        <v>892416</v>
      </c>
      <c r="J3" s="5">
        <v>9052306</v>
      </c>
      <c r="K3" s="5">
        <v>2305391</v>
      </c>
      <c r="L3" s="5">
        <v>1641777</v>
      </c>
      <c r="M3" s="5">
        <v>392783</v>
      </c>
      <c r="N3" s="5">
        <v>2238117</v>
      </c>
      <c r="O3" s="5">
        <v>1517688</v>
      </c>
      <c r="P3" s="5">
        <v>4038982</v>
      </c>
      <c r="Q3" s="5">
        <v>1269015</v>
      </c>
      <c r="R3" s="5">
        <v>19255394</v>
      </c>
    </row>
    <row r="4" spans="1:18">
      <c r="A4" s="5">
        <v>1388</v>
      </c>
      <c r="B4" s="5">
        <v>2</v>
      </c>
      <c r="C4" s="5" t="s">
        <v>164</v>
      </c>
      <c r="D4" s="5" t="s">
        <v>165</v>
      </c>
      <c r="E4" s="5">
        <v>3606812</v>
      </c>
      <c r="F4" s="5">
        <v>214681</v>
      </c>
      <c r="G4" s="5">
        <v>147992</v>
      </c>
      <c r="H4" s="5">
        <v>43685</v>
      </c>
      <c r="I4" s="5">
        <v>84833</v>
      </c>
      <c r="J4" s="5">
        <v>708350</v>
      </c>
      <c r="K4" s="5">
        <v>212430</v>
      </c>
      <c r="L4" s="5">
        <v>148452</v>
      </c>
      <c r="M4" s="5">
        <v>33459</v>
      </c>
      <c r="N4" s="5">
        <v>128017</v>
      </c>
      <c r="O4" s="5">
        <v>92472</v>
      </c>
      <c r="P4" s="5">
        <v>820513</v>
      </c>
      <c r="Q4" s="5">
        <v>79679</v>
      </c>
      <c r="R4" s="5">
        <v>892248</v>
      </c>
    </row>
    <row r="5" spans="1:18">
      <c r="A5" s="5">
        <v>1388</v>
      </c>
      <c r="B5" s="5">
        <v>3</v>
      </c>
      <c r="C5" s="5" t="s">
        <v>166</v>
      </c>
      <c r="D5" s="5" t="s">
        <v>167</v>
      </c>
      <c r="E5" s="5">
        <v>218096</v>
      </c>
      <c r="F5" s="5">
        <v>21893</v>
      </c>
      <c r="G5" s="5">
        <v>11085</v>
      </c>
      <c r="H5" s="5">
        <v>908</v>
      </c>
      <c r="I5" s="5">
        <v>10707</v>
      </c>
      <c r="J5" s="5">
        <v>39744</v>
      </c>
      <c r="K5" s="5">
        <v>13855</v>
      </c>
      <c r="L5" s="5">
        <v>11751</v>
      </c>
      <c r="M5" s="5">
        <v>1286</v>
      </c>
      <c r="N5" s="5">
        <v>5090</v>
      </c>
      <c r="O5" s="5">
        <v>9360</v>
      </c>
      <c r="P5" s="5">
        <v>22744</v>
      </c>
      <c r="Q5" s="5">
        <v>5937</v>
      </c>
      <c r="R5" s="5">
        <v>63737</v>
      </c>
    </row>
    <row r="6" spans="1:18">
      <c r="A6" s="5">
        <v>1388</v>
      </c>
      <c r="B6" s="5">
        <v>4</v>
      </c>
      <c r="C6" s="5" t="s">
        <v>168</v>
      </c>
      <c r="D6" s="5" t="s">
        <v>167</v>
      </c>
      <c r="E6" s="5">
        <v>218096</v>
      </c>
      <c r="F6" s="5">
        <v>21893</v>
      </c>
      <c r="G6" s="5">
        <v>11085</v>
      </c>
      <c r="H6" s="5">
        <v>908</v>
      </c>
      <c r="I6" s="5">
        <v>10707</v>
      </c>
      <c r="J6" s="5">
        <v>39744</v>
      </c>
      <c r="K6" s="5">
        <v>13855</v>
      </c>
      <c r="L6" s="5">
        <v>11751</v>
      </c>
      <c r="M6" s="5">
        <v>1286</v>
      </c>
      <c r="N6" s="5">
        <v>5090</v>
      </c>
      <c r="O6" s="5">
        <v>9360</v>
      </c>
      <c r="P6" s="5">
        <v>22744</v>
      </c>
      <c r="Q6" s="5">
        <v>5937</v>
      </c>
      <c r="R6" s="5">
        <v>63737</v>
      </c>
    </row>
    <row r="7" spans="1:18">
      <c r="A7" s="5">
        <v>1388</v>
      </c>
      <c r="B7" s="5">
        <v>3</v>
      </c>
      <c r="C7" s="5" t="s">
        <v>169</v>
      </c>
      <c r="D7" s="5" t="s">
        <v>170</v>
      </c>
      <c r="E7" s="5">
        <v>35686</v>
      </c>
      <c r="F7" s="5">
        <v>697</v>
      </c>
      <c r="G7" s="5">
        <v>1772</v>
      </c>
      <c r="H7" s="5">
        <v>55</v>
      </c>
      <c r="I7" s="5">
        <v>1904</v>
      </c>
      <c r="J7" s="5">
        <v>3642</v>
      </c>
      <c r="K7" s="5">
        <v>4298</v>
      </c>
      <c r="L7" s="5">
        <v>1752</v>
      </c>
      <c r="M7" s="5">
        <v>363</v>
      </c>
      <c r="N7" s="5">
        <v>486</v>
      </c>
      <c r="O7" s="5">
        <v>2098</v>
      </c>
      <c r="P7" s="5">
        <v>6742</v>
      </c>
      <c r="Q7" s="5">
        <v>3404</v>
      </c>
      <c r="R7" s="5">
        <v>8474</v>
      </c>
    </row>
    <row r="8" spans="1:18">
      <c r="A8" s="5">
        <v>1388</v>
      </c>
      <c r="B8" s="5">
        <v>4</v>
      </c>
      <c r="C8" s="5" t="s">
        <v>171</v>
      </c>
      <c r="D8" s="5" t="s">
        <v>170</v>
      </c>
      <c r="E8" s="5">
        <v>35686</v>
      </c>
      <c r="F8" s="5">
        <v>697</v>
      </c>
      <c r="G8" s="5">
        <v>1772</v>
      </c>
      <c r="H8" s="5">
        <v>55</v>
      </c>
      <c r="I8" s="5">
        <v>1904</v>
      </c>
      <c r="J8" s="5">
        <v>3642</v>
      </c>
      <c r="K8" s="5">
        <v>4298</v>
      </c>
      <c r="L8" s="5">
        <v>1752</v>
      </c>
      <c r="M8" s="5">
        <v>363</v>
      </c>
      <c r="N8" s="5">
        <v>486</v>
      </c>
      <c r="O8" s="5">
        <v>2098</v>
      </c>
      <c r="P8" s="5">
        <v>6742</v>
      </c>
      <c r="Q8" s="5">
        <v>3404</v>
      </c>
      <c r="R8" s="5">
        <v>8474</v>
      </c>
    </row>
    <row r="9" spans="1:18">
      <c r="A9" s="5">
        <v>1388</v>
      </c>
      <c r="B9" s="5">
        <v>3</v>
      </c>
      <c r="C9" s="5" t="s">
        <v>172</v>
      </c>
      <c r="D9" s="5" t="s">
        <v>173</v>
      </c>
      <c r="E9" s="5">
        <v>322336</v>
      </c>
      <c r="F9" s="5">
        <v>32018</v>
      </c>
      <c r="G9" s="5">
        <v>11749</v>
      </c>
      <c r="H9" s="5">
        <v>575</v>
      </c>
      <c r="I9" s="5">
        <v>7168</v>
      </c>
      <c r="J9" s="5">
        <v>47405</v>
      </c>
      <c r="K9" s="5">
        <v>9609</v>
      </c>
      <c r="L9" s="5">
        <v>7915</v>
      </c>
      <c r="M9" s="5">
        <v>1137</v>
      </c>
      <c r="N9" s="5">
        <v>9629</v>
      </c>
      <c r="O9" s="5">
        <v>7234</v>
      </c>
      <c r="P9" s="5">
        <v>149993</v>
      </c>
      <c r="Q9" s="5">
        <v>5886</v>
      </c>
      <c r="R9" s="5">
        <v>32019</v>
      </c>
    </row>
    <row r="10" spans="1:18">
      <c r="A10" s="5">
        <v>1388</v>
      </c>
      <c r="B10" s="5">
        <v>4</v>
      </c>
      <c r="C10" s="5" t="s">
        <v>174</v>
      </c>
      <c r="D10" s="5" t="s">
        <v>173</v>
      </c>
      <c r="E10" s="5">
        <v>322336</v>
      </c>
      <c r="F10" s="5">
        <v>32018</v>
      </c>
      <c r="G10" s="5">
        <v>11749</v>
      </c>
      <c r="H10" s="5">
        <v>575</v>
      </c>
      <c r="I10" s="5">
        <v>7168</v>
      </c>
      <c r="J10" s="5">
        <v>47405</v>
      </c>
      <c r="K10" s="5">
        <v>9609</v>
      </c>
      <c r="L10" s="5">
        <v>7915</v>
      </c>
      <c r="M10" s="5">
        <v>1137</v>
      </c>
      <c r="N10" s="5">
        <v>9629</v>
      </c>
      <c r="O10" s="5">
        <v>7234</v>
      </c>
      <c r="P10" s="5">
        <v>149993</v>
      </c>
      <c r="Q10" s="5">
        <v>5886</v>
      </c>
      <c r="R10" s="5">
        <v>32019</v>
      </c>
    </row>
    <row r="11" spans="1:18">
      <c r="A11" s="5">
        <v>1388</v>
      </c>
      <c r="B11" s="5">
        <v>3</v>
      </c>
      <c r="C11" s="5" t="s">
        <v>175</v>
      </c>
      <c r="D11" s="5" t="s">
        <v>176</v>
      </c>
      <c r="E11" s="5">
        <v>421783</v>
      </c>
      <c r="F11" s="5">
        <v>22608</v>
      </c>
      <c r="G11" s="5">
        <v>11742</v>
      </c>
      <c r="H11" s="5">
        <v>4642</v>
      </c>
      <c r="I11" s="5">
        <v>7331</v>
      </c>
      <c r="J11" s="5">
        <v>115303</v>
      </c>
      <c r="K11" s="5">
        <v>35861</v>
      </c>
      <c r="L11" s="5">
        <v>27587</v>
      </c>
      <c r="M11" s="5">
        <v>3060</v>
      </c>
      <c r="N11" s="5">
        <v>24582</v>
      </c>
      <c r="O11" s="5">
        <v>7412</v>
      </c>
      <c r="P11" s="5">
        <v>63519</v>
      </c>
      <c r="Q11" s="5">
        <v>11377</v>
      </c>
      <c r="R11" s="5">
        <v>86759</v>
      </c>
    </row>
    <row r="12" spans="1:18">
      <c r="A12" s="5">
        <v>1388</v>
      </c>
      <c r="B12" s="5">
        <v>4</v>
      </c>
      <c r="C12" s="5" t="s">
        <v>177</v>
      </c>
      <c r="D12" s="5" t="s">
        <v>176</v>
      </c>
      <c r="E12" s="5">
        <v>421783</v>
      </c>
      <c r="F12" s="5">
        <v>22608</v>
      </c>
      <c r="G12" s="5">
        <v>11742</v>
      </c>
      <c r="H12" s="5">
        <v>4642</v>
      </c>
      <c r="I12" s="5">
        <v>7331</v>
      </c>
      <c r="J12" s="5">
        <v>115303</v>
      </c>
      <c r="K12" s="5">
        <v>35861</v>
      </c>
      <c r="L12" s="5">
        <v>27587</v>
      </c>
      <c r="M12" s="5">
        <v>3060</v>
      </c>
      <c r="N12" s="5">
        <v>24582</v>
      </c>
      <c r="O12" s="5">
        <v>7412</v>
      </c>
      <c r="P12" s="5">
        <v>63519</v>
      </c>
      <c r="Q12" s="5">
        <v>11377</v>
      </c>
      <c r="R12" s="5">
        <v>86759</v>
      </c>
    </row>
    <row r="13" spans="1:18">
      <c r="A13" s="5">
        <v>1388</v>
      </c>
      <c r="B13" s="5">
        <v>3</v>
      </c>
      <c r="C13" s="5" t="s">
        <v>178</v>
      </c>
      <c r="D13" s="5" t="s">
        <v>179</v>
      </c>
      <c r="E13" s="5">
        <v>961796</v>
      </c>
      <c r="F13" s="5">
        <v>26035</v>
      </c>
      <c r="G13" s="5">
        <v>56810</v>
      </c>
      <c r="H13" s="5">
        <v>22608</v>
      </c>
      <c r="I13" s="5">
        <v>16947</v>
      </c>
      <c r="J13" s="5">
        <v>277095</v>
      </c>
      <c r="K13" s="5">
        <v>59582</v>
      </c>
      <c r="L13" s="5">
        <v>21586</v>
      </c>
      <c r="M13" s="5">
        <v>16428</v>
      </c>
      <c r="N13" s="5">
        <v>51178</v>
      </c>
      <c r="O13" s="5">
        <v>30461</v>
      </c>
      <c r="P13" s="5">
        <v>130455</v>
      </c>
      <c r="Q13" s="5">
        <v>22784</v>
      </c>
      <c r="R13" s="5">
        <v>229828</v>
      </c>
    </row>
    <row r="14" spans="1:18">
      <c r="A14" s="5">
        <v>1388</v>
      </c>
      <c r="B14" s="5">
        <v>4</v>
      </c>
      <c r="C14" s="5" t="s">
        <v>180</v>
      </c>
      <c r="D14" s="5" t="s">
        <v>179</v>
      </c>
      <c r="E14" s="5">
        <v>961796</v>
      </c>
      <c r="F14" s="5">
        <v>26035</v>
      </c>
      <c r="G14" s="5">
        <v>56810</v>
      </c>
      <c r="H14" s="5">
        <v>22608</v>
      </c>
      <c r="I14" s="5">
        <v>16947</v>
      </c>
      <c r="J14" s="5">
        <v>277095</v>
      </c>
      <c r="K14" s="5">
        <v>59582</v>
      </c>
      <c r="L14" s="5">
        <v>21586</v>
      </c>
      <c r="M14" s="5">
        <v>16428</v>
      </c>
      <c r="N14" s="5">
        <v>51178</v>
      </c>
      <c r="O14" s="5">
        <v>30461</v>
      </c>
      <c r="P14" s="5">
        <v>130455</v>
      </c>
      <c r="Q14" s="5">
        <v>22784</v>
      </c>
      <c r="R14" s="5">
        <v>229828</v>
      </c>
    </row>
    <row r="15" spans="1:18">
      <c r="A15" s="5">
        <v>1388</v>
      </c>
      <c r="B15" s="5">
        <v>3</v>
      </c>
      <c r="C15" s="5" t="s">
        <v>181</v>
      </c>
      <c r="D15" s="5" t="s">
        <v>182</v>
      </c>
      <c r="E15" s="5">
        <v>169658</v>
      </c>
      <c r="F15" s="5">
        <v>2346</v>
      </c>
      <c r="G15" s="5">
        <v>1009</v>
      </c>
      <c r="H15" s="5">
        <v>1607</v>
      </c>
      <c r="I15" s="5">
        <v>6620</v>
      </c>
      <c r="J15" s="5">
        <v>25585</v>
      </c>
      <c r="K15" s="5">
        <v>23286</v>
      </c>
      <c r="L15" s="5">
        <v>18488</v>
      </c>
      <c r="M15" s="5">
        <v>1398</v>
      </c>
      <c r="N15" s="5">
        <v>7148</v>
      </c>
      <c r="O15" s="5">
        <v>8238</v>
      </c>
      <c r="P15" s="5">
        <v>8798</v>
      </c>
      <c r="Q15" s="5">
        <v>4399</v>
      </c>
      <c r="R15" s="5">
        <v>60735</v>
      </c>
    </row>
    <row r="16" spans="1:18">
      <c r="A16" s="5">
        <v>1388</v>
      </c>
      <c r="B16" s="5">
        <v>4</v>
      </c>
      <c r="C16" s="5" t="s">
        <v>183</v>
      </c>
      <c r="D16" s="5" t="s">
        <v>184</v>
      </c>
      <c r="E16" s="5">
        <v>148962</v>
      </c>
      <c r="F16" s="5">
        <v>2106</v>
      </c>
      <c r="G16" s="5">
        <v>878</v>
      </c>
      <c r="H16" s="5">
        <v>1607</v>
      </c>
      <c r="I16" s="5">
        <v>5960</v>
      </c>
      <c r="J16" s="5">
        <v>24102</v>
      </c>
      <c r="K16" s="5">
        <v>20955</v>
      </c>
      <c r="L16" s="5">
        <v>16278</v>
      </c>
      <c r="M16" s="5">
        <v>1342</v>
      </c>
      <c r="N16" s="5">
        <v>6721</v>
      </c>
      <c r="O16" s="5">
        <v>8006</v>
      </c>
      <c r="P16" s="5">
        <v>6774</v>
      </c>
      <c r="Q16" s="5">
        <v>3968</v>
      </c>
      <c r="R16" s="5">
        <v>50264</v>
      </c>
    </row>
    <row r="17" spans="1:18">
      <c r="A17" s="5">
        <v>1388</v>
      </c>
      <c r="B17" s="5">
        <v>4</v>
      </c>
      <c r="C17" s="5" t="s">
        <v>185</v>
      </c>
      <c r="D17" s="5" t="s">
        <v>186</v>
      </c>
      <c r="E17" s="5">
        <v>20696</v>
      </c>
      <c r="F17" s="5">
        <v>240</v>
      </c>
      <c r="G17" s="5">
        <v>131</v>
      </c>
      <c r="H17" s="5">
        <v>0</v>
      </c>
      <c r="I17" s="5">
        <v>659</v>
      </c>
      <c r="J17" s="5">
        <v>1483</v>
      </c>
      <c r="K17" s="5">
        <v>2331</v>
      </c>
      <c r="L17" s="5">
        <v>2210</v>
      </c>
      <c r="M17" s="5">
        <v>57</v>
      </c>
      <c r="N17" s="5">
        <v>427</v>
      </c>
      <c r="O17" s="5">
        <v>231</v>
      </c>
      <c r="P17" s="5">
        <v>2025</v>
      </c>
      <c r="Q17" s="5">
        <v>431</v>
      </c>
      <c r="R17" s="5">
        <v>10472</v>
      </c>
    </row>
    <row r="18" spans="1:18">
      <c r="A18" s="5">
        <v>1388</v>
      </c>
      <c r="B18" s="5">
        <v>3</v>
      </c>
      <c r="C18" s="5" t="s">
        <v>187</v>
      </c>
      <c r="D18" s="5" t="s">
        <v>188</v>
      </c>
      <c r="E18" s="5">
        <v>1416261</v>
      </c>
      <c r="F18" s="5">
        <v>106062</v>
      </c>
      <c r="G18" s="5">
        <v>51002</v>
      </c>
      <c r="H18" s="5">
        <v>11920</v>
      </c>
      <c r="I18" s="5">
        <v>31302</v>
      </c>
      <c r="J18" s="5">
        <v>189435</v>
      </c>
      <c r="K18" s="5">
        <v>60158</v>
      </c>
      <c r="L18" s="5">
        <v>53253</v>
      </c>
      <c r="M18" s="5">
        <v>8701</v>
      </c>
      <c r="N18" s="5">
        <v>28172</v>
      </c>
      <c r="O18" s="5">
        <v>25475</v>
      </c>
      <c r="P18" s="5">
        <v>431441</v>
      </c>
      <c r="Q18" s="5">
        <v>23458</v>
      </c>
      <c r="R18" s="5">
        <v>395883</v>
      </c>
    </row>
    <row r="19" spans="1:18">
      <c r="A19" s="5">
        <v>1388</v>
      </c>
      <c r="B19" s="5">
        <v>4</v>
      </c>
      <c r="C19" s="5" t="s">
        <v>189</v>
      </c>
      <c r="D19" s="5" t="s">
        <v>188</v>
      </c>
      <c r="E19" s="5">
        <v>158481</v>
      </c>
      <c r="F19" s="5">
        <v>8648</v>
      </c>
      <c r="G19" s="5">
        <v>7629</v>
      </c>
      <c r="H19" s="5">
        <v>113</v>
      </c>
      <c r="I19" s="5">
        <v>6382</v>
      </c>
      <c r="J19" s="5">
        <v>33062</v>
      </c>
      <c r="K19" s="5">
        <v>13481</v>
      </c>
      <c r="L19" s="5">
        <v>9513</v>
      </c>
      <c r="M19" s="5">
        <v>1010</v>
      </c>
      <c r="N19" s="5">
        <v>4079</v>
      </c>
      <c r="O19" s="5">
        <v>4409</v>
      </c>
      <c r="P19" s="5">
        <v>36799</v>
      </c>
      <c r="Q19" s="5">
        <v>4528</v>
      </c>
      <c r="R19" s="5">
        <v>28828</v>
      </c>
    </row>
    <row r="20" spans="1:18">
      <c r="A20" s="5">
        <v>1388</v>
      </c>
      <c r="B20" s="5">
        <v>4</v>
      </c>
      <c r="C20" s="5" t="s">
        <v>190</v>
      </c>
      <c r="D20" s="5" t="s">
        <v>191</v>
      </c>
      <c r="E20" s="5">
        <v>222130</v>
      </c>
      <c r="F20" s="5">
        <v>13112</v>
      </c>
      <c r="G20" s="5">
        <v>2168</v>
      </c>
      <c r="H20" s="5">
        <v>5404</v>
      </c>
      <c r="I20" s="5">
        <v>4128</v>
      </c>
      <c r="J20" s="5">
        <v>44455</v>
      </c>
      <c r="K20" s="5">
        <v>22660</v>
      </c>
      <c r="L20" s="5">
        <v>17350</v>
      </c>
      <c r="M20" s="5">
        <v>2056</v>
      </c>
      <c r="N20" s="5">
        <v>7395</v>
      </c>
      <c r="O20" s="5">
        <v>6429</v>
      </c>
      <c r="P20" s="5">
        <v>3206</v>
      </c>
      <c r="Q20" s="5">
        <v>5646</v>
      </c>
      <c r="R20" s="5">
        <v>88122</v>
      </c>
    </row>
    <row r="21" spans="1:18">
      <c r="A21" s="5">
        <v>1388</v>
      </c>
      <c r="B21" s="5">
        <v>4</v>
      </c>
      <c r="C21" s="5" t="s">
        <v>192</v>
      </c>
      <c r="D21" s="5" t="s">
        <v>193</v>
      </c>
      <c r="E21" s="5">
        <v>63873</v>
      </c>
      <c r="F21" s="5">
        <v>2785</v>
      </c>
      <c r="G21" s="5">
        <v>4620</v>
      </c>
      <c r="H21" s="5">
        <v>231</v>
      </c>
      <c r="I21" s="5">
        <v>2537</v>
      </c>
      <c r="J21" s="5">
        <v>9202</v>
      </c>
      <c r="K21" s="5">
        <v>3250</v>
      </c>
      <c r="L21" s="5">
        <v>2953</v>
      </c>
      <c r="M21" s="5">
        <v>403</v>
      </c>
      <c r="N21" s="5">
        <v>1092</v>
      </c>
      <c r="O21" s="5">
        <v>1022</v>
      </c>
      <c r="P21" s="5">
        <v>25867</v>
      </c>
      <c r="Q21" s="5">
        <v>1288</v>
      </c>
      <c r="R21" s="5">
        <v>8622</v>
      </c>
    </row>
    <row r="22" spans="1:18">
      <c r="A22" s="5">
        <v>1388</v>
      </c>
      <c r="B22" s="5">
        <v>4</v>
      </c>
      <c r="C22" s="5" t="s">
        <v>194</v>
      </c>
      <c r="D22" s="5" t="s">
        <v>195</v>
      </c>
      <c r="E22" s="5">
        <v>25575</v>
      </c>
      <c r="F22" s="5">
        <v>442</v>
      </c>
      <c r="G22" s="5">
        <v>400</v>
      </c>
      <c r="H22" s="5">
        <v>1103</v>
      </c>
      <c r="I22" s="5">
        <v>1483</v>
      </c>
      <c r="J22" s="5">
        <v>4457</v>
      </c>
      <c r="K22" s="5">
        <v>1967</v>
      </c>
      <c r="L22" s="5">
        <v>1010</v>
      </c>
      <c r="M22" s="5">
        <v>260</v>
      </c>
      <c r="N22" s="5">
        <v>907</v>
      </c>
      <c r="O22" s="5">
        <v>587</v>
      </c>
      <c r="P22" s="5">
        <v>7679</v>
      </c>
      <c r="Q22" s="5">
        <v>970</v>
      </c>
      <c r="R22" s="5">
        <v>4313</v>
      </c>
    </row>
    <row r="23" spans="1:18">
      <c r="A23" s="5">
        <v>1388</v>
      </c>
      <c r="B23" s="5">
        <v>4</v>
      </c>
      <c r="C23" s="5" t="s">
        <v>196</v>
      </c>
      <c r="D23" s="5" t="s">
        <v>197</v>
      </c>
      <c r="E23" s="5">
        <v>18059</v>
      </c>
      <c r="F23" s="5">
        <v>309</v>
      </c>
      <c r="G23" s="5">
        <v>1204</v>
      </c>
      <c r="H23" s="5">
        <v>10</v>
      </c>
      <c r="I23" s="5">
        <v>1282</v>
      </c>
      <c r="J23" s="5">
        <v>4470</v>
      </c>
      <c r="K23" s="5">
        <v>1963</v>
      </c>
      <c r="L23" s="5">
        <v>654</v>
      </c>
      <c r="M23" s="5">
        <v>46</v>
      </c>
      <c r="N23" s="5">
        <v>1012</v>
      </c>
      <c r="O23" s="5">
        <v>580</v>
      </c>
      <c r="P23" s="5">
        <v>2992</v>
      </c>
      <c r="Q23" s="5">
        <v>2202</v>
      </c>
      <c r="R23" s="5">
        <v>1334</v>
      </c>
    </row>
    <row r="24" spans="1:18">
      <c r="A24" s="5">
        <v>1388</v>
      </c>
      <c r="B24" s="5">
        <v>4</v>
      </c>
      <c r="C24" s="5" t="s">
        <v>198</v>
      </c>
      <c r="D24" s="5" t="s">
        <v>199</v>
      </c>
      <c r="E24" s="5">
        <v>928142</v>
      </c>
      <c r="F24" s="5">
        <v>80766</v>
      </c>
      <c r="G24" s="5">
        <v>34982</v>
      </c>
      <c r="H24" s="5">
        <v>5059</v>
      </c>
      <c r="I24" s="5">
        <v>15490</v>
      </c>
      <c r="J24" s="5">
        <v>93789</v>
      </c>
      <c r="K24" s="5">
        <v>16838</v>
      </c>
      <c r="L24" s="5">
        <v>21773</v>
      </c>
      <c r="M24" s="5">
        <v>4926</v>
      </c>
      <c r="N24" s="5">
        <v>13685</v>
      </c>
      <c r="O24" s="5">
        <v>12449</v>
      </c>
      <c r="P24" s="5">
        <v>354898</v>
      </c>
      <c r="Q24" s="5">
        <v>8824</v>
      </c>
      <c r="R24" s="5">
        <v>264664</v>
      </c>
    </row>
    <row r="25" spans="1:18">
      <c r="A25" s="5">
        <v>1388</v>
      </c>
      <c r="B25" s="5">
        <v>3</v>
      </c>
      <c r="C25" s="5" t="s">
        <v>200</v>
      </c>
      <c r="D25" s="5" t="s">
        <v>201</v>
      </c>
      <c r="E25" s="5">
        <v>61196</v>
      </c>
      <c r="F25" s="5">
        <v>3023</v>
      </c>
      <c r="G25" s="5">
        <v>2823</v>
      </c>
      <c r="H25" s="5">
        <v>1370</v>
      </c>
      <c r="I25" s="5">
        <v>2855</v>
      </c>
      <c r="J25" s="5">
        <v>10142</v>
      </c>
      <c r="K25" s="5">
        <v>5782</v>
      </c>
      <c r="L25" s="5">
        <v>6120</v>
      </c>
      <c r="M25" s="5">
        <v>1085</v>
      </c>
      <c r="N25" s="5">
        <v>1733</v>
      </c>
      <c r="O25" s="5">
        <v>2194</v>
      </c>
      <c r="P25" s="5">
        <v>6822</v>
      </c>
      <c r="Q25" s="5">
        <v>2435</v>
      </c>
      <c r="R25" s="5">
        <v>14813</v>
      </c>
    </row>
    <row r="26" spans="1:18">
      <c r="A26" s="5">
        <v>1388</v>
      </c>
      <c r="B26" s="5">
        <v>4</v>
      </c>
      <c r="C26" s="5" t="s">
        <v>202</v>
      </c>
      <c r="D26" s="5" t="s">
        <v>201</v>
      </c>
      <c r="E26" s="5">
        <v>61196</v>
      </c>
      <c r="F26" s="5">
        <v>3023</v>
      </c>
      <c r="G26" s="5">
        <v>2823</v>
      </c>
      <c r="H26" s="5">
        <v>1370</v>
      </c>
      <c r="I26" s="5">
        <v>2855</v>
      </c>
      <c r="J26" s="5">
        <v>10142</v>
      </c>
      <c r="K26" s="5">
        <v>5782</v>
      </c>
      <c r="L26" s="5">
        <v>6120</v>
      </c>
      <c r="M26" s="5">
        <v>1085</v>
      </c>
      <c r="N26" s="5">
        <v>1733</v>
      </c>
      <c r="O26" s="5">
        <v>2194</v>
      </c>
      <c r="P26" s="5">
        <v>6822</v>
      </c>
      <c r="Q26" s="5">
        <v>2435</v>
      </c>
      <c r="R26" s="5">
        <v>14813</v>
      </c>
    </row>
    <row r="27" spans="1:18">
      <c r="A27" s="5">
        <v>1388</v>
      </c>
      <c r="B27" s="5">
        <v>2</v>
      </c>
      <c r="C27" s="5" t="s">
        <v>203</v>
      </c>
      <c r="D27" s="5" t="s">
        <v>204</v>
      </c>
      <c r="E27" s="5">
        <v>399158</v>
      </c>
      <c r="F27" s="5">
        <v>24726</v>
      </c>
      <c r="G27" s="5">
        <v>12365</v>
      </c>
      <c r="H27" s="5">
        <v>3706</v>
      </c>
      <c r="I27" s="5">
        <v>7026</v>
      </c>
      <c r="J27" s="5">
        <v>129559</v>
      </c>
      <c r="K27" s="5">
        <v>17012</v>
      </c>
      <c r="L27" s="5">
        <v>16512</v>
      </c>
      <c r="M27" s="5">
        <v>1473</v>
      </c>
      <c r="N27" s="5">
        <v>23444</v>
      </c>
      <c r="O27" s="5">
        <v>5012</v>
      </c>
      <c r="P27" s="5">
        <v>56626</v>
      </c>
      <c r="Q27" s="5">
        <v>14043</v>
      </c>
      <c r="R27" s="5">
        <v>87654</v>
      </c>
    </row>
    <row r="28" spans="1:18">
      <c r="A28" s="5">
        <v>1388</v>
      </c>
      <c r="B28" s="5">
        <v>3</v>
      </c>
      <c r="C28" s="5" t="s">
        <v>205</v>
      </c>
      <c r="D28" s="5" t="s">
        <v>204</v>
      </c>
      <c r="E28" s="5">
        <v>399158</v>
      </c>
      <c r="F28" s="5">
        <v>24726</v>
      </c>
      <c r="G28" s="5">
        <v>12365</v>
      </c>
      <c r="H28" s="5">
        <v>3706</v>
      </c>
      <c r="I28" s="5">
        <v>7026</v>
      </c>
      <c r="J28" s="5">
        <v>129559</v>
      </c>
      <c r="K28" s="5">
        <v>17012</v>
      </c>
      <c r="L28" s="5">
        <v>16512</v>
      </c>
      <c r="M28" s="5">
        <v>1473</v>
      </c>
      <c r="N28" s="5">
        <v>23444</v>
      </c>
      <c r="O28" s="5">
        <v>5012</v>
      </c>
      <c r="P28" s="5">
        <v>56626</v>
      </c>
      <c r="Q28" s="5">
        <v>14043</v>
      </c>
      <c r="R28" s="5">
        <v>87654</v>
      </c>
    </row>
    <row r="29" spans="1:18">
      <c r="A29" s="5">
        <v>1388</v>
      </c>
      <c r="B29" s="5">
        <v>4</v>
      </c>
      <c r="C29" s="5" t="s">
        <v>206</v>
      </c>
      <c r="D29" s="5" t="s">
        <v>207</v>
      </c>
      <c r="E29" s="5">
        <v>12186</v>
      </c>
      <c r="F29" s="5">
        <v>1488</v>
      </c>
      <c r="G29" s="5">
        <v>0</v>
      </c>
      <c r="H29" s="5">
        <v>0</v>
      </c>
      <c r="I29" s="5">
        <v>254</v>
      </c>
      <c r="J29" s="5">
        <v>3388</v>
      </c>
      <c r="K29" s="5">
        <v>610</v>
      </c>
      <c r="L29" s="5">
        <v>257</v>
      </c>
      <c r="M29" s="5">
        <v>27</v>
      </c>
      <c r="N29" s="5">
        <v>16</v>
      </c>
      <c r="O29" s="5">
        <v>134</v>
      </c>
      <c r="P29" s="5">
        <v>124</v>
      </c>
      <c r="Q29" s="5">
        <v>51</v>
      </c>
      <c r="R29" s="5">
        <v>5837</v>
      </c>
    </row>
    <row r="30" spans="1:18">
      <c r="A30" s="5">
        <v>1388</v>
      </c>
      <c r="B30" s="5">
        <v>4</v>
      </c>
      <c r="C30" s="5" t="s">
        <v>208</v>
      </c>
      <c r="D30" s="5" t="s">
        <v>209</v>
      </c>
      <c r="E30" s="5">
        <v>35079</v>
      </c>
      <c r="F30" s="5">
        <v>2067</v>
      </c>
      <c r="G30" s="5">
        <v>116</v>
      </c>
      <c r="H30" s="5">
        <v>0</v>
      </c>
      <c r="I30" s="5">
        <v>542</v>
      </c>
      <c r="J30" s="5">
        <v>3707</v>
      </c>
      <c r="K30" s="5">
        <v>532</v>
      </c>
      <c r="L30" s="5">
        <v>393</v>
      </c>
      <c r="M30" s="5">
        <v>15</v>
      </c>
      <c r="N30" s="5">
        <v>589</v>
      </c>
      <c r="O30" s="5">
        <v>271</v>
      </c>
      <c r="P30" s="5">
        <v>1766</v>
      </c>
      <c r="Q30" s="5">
        <v>507</v>
      </c>
      <c r="R30" s="5">
        <v>24573</v>
      </c>
    </row>
    <row r="31" spans="1:18">
      <c r="A31" s="5">
        <v>1388</v>
      </c>
      <c r="B31" s="5">
        <v>4</v>
      </c>
      <c r="C31" s="5" t="s">
        <v>210</v>
      </c>
      <c r="D31" s="5" t="s">
        <v>211</v>
      </c>
      <c r="E31" s="5">
        <v>351892</v>
      </c>
      <c r="F31" s="5">
        <v>21172</v>
      </c>
      <c r="G31" s="5">
        <v>12249</v>
      </c>
      <c r="H31" s="5">
        <v>3706</v>
      </c>
      <c r="I31" s="5">
        <v>6230</v>
      </c>
      <c r="J31" s="5">
        <v>122464</v>
      </c>
      <c r="K31" s="5">
        <v>15870</v>
      </c>
      <c r="L31" s="5">
        <v>15861</v>
      </c>
      <c r="M31" s="5">
        <v>1430</v>
      </c>
      <c r="N31" s="5">
        <v>22839</v>
      </c>
      <c r="O31" s="5">
        <v>4606</v>
      </c>
      <c r="P31" s="5">
        <v>54736</v>
      </c>
      <c r="Q31" s="5">
        <v>13485</v>
      </c>
      <c r="R31" s="5">
        <v>57244</v>
      </c>
    </row>
    <row r="32" spans="1:18">
      <c r="A32" s="5">
        <v>1388</v>
      </c>
      <c r="B32" s="5">
        <v>2</v>
      </c>
      <c r="C32" s="5" t="s">
        <v>212</v>
      </c>
      <c r="D32" s="5" t="s">
        <v>213</v>
      </c>
      <c r="E32" s="5">
        <v>126313</v>
      </c>
      <c r="F32" s="5">
        <v>0</v>
      </c>
      <c r="G32" s="5">
        <v>2752</v>
      </c>
      <c r="H32" s="5">
        <v>11504</v>
      </c>
      <c r="I32" s="5">
        <v>2472</v>
      </c>
      <c r="J32" s="5">
        <v>6624</v>
      </c>
      <c r="K32" s="5">
        <v>6999</v>
      </c>
      <c r="L32" s="5">
        <v>14773</v>
      </c>
      <c r="M32" s="5">
        <v>2826</v>
      </c>
      <c r="N32" s="5">
        <v>385</v>
      </c>
      <c r="O32" s="5">
        <v>48</v>
      </c>
      <c r="P32" s="5">
        <v>5526</v>
      </c>
      <c r="Q32" s="5">
        <v>1191</v>
      </c>
      <c r="R32" s="5">
        <v>71212</v>
      </c>
    </row>
    <row r="33" spans="1:18">
      <c r="A33" s="5">
        <v>1388</v>
      </c>
      <c r="B33" s="5">
        <v>3</v>
      </c>
      <c r="C33" s="5" t="s">
        <v>214</v>
      </c>
      <c r="D33" s="5" t="s">
        <v>215</v>
      </c>
      <c r="E33" s="5">
        <v>126313</v>
      </c>
      <c r="F33" s="5">
        <v>0</v>
      </c>
      <c r="G33" s="5">
        <v>2752</v>
      </c>
      <c r="H33" s="5">
        <v>11504</v>
      </c>
      <c r="I33" s="5">
        <v>2472</v>
      </c>
      <c r="J33" s="5">
        <v>6624</v>
      </c>
      <c r="K33" s="5">
        <v>6999</v>
      </c>
      <c r="L33" s="5">
        <v>14773</v>
      </c>
      <c r="M33" s="5">
        <v>2826</v>
      </c>
      <c r="N33" s="5">
        <v>385</v>
      </c>
      <c r="O33" s="5">
        <v>48</v>
      </c>
      <c r="P33" s="5">
        <v>5526</v>
      </c>
      <c r="Q33" s="5">
        <v>1191</v>
      </c>
      <c r="R33" s="5">
        <v>71212</v>
      </c>
    </row>
    <row r="34" spans="1:18">
      <c r="A34" s="5">
        <v>1388</v>
      </c>
      <c r="B34" s="5">
        <v>4</v>
      </c>
      <c r="C34" s="5" t="s">
        <v>216</v>
      </c>
      <c r="D34" s="5" t="s">
        <v>217</v>
      </c>
      <c r="E34" s="5">
        <v>126313</v>
      </c>
      <c r="F34" s="5">
        <v>0</v>
      </c>
      <c r="G34" s="5">
        <v>2752</v>
      </c>
      <c r="H34" s="5">
        <v>11504</v>
      </c>
      <c r="I34" s="5">
        <v>2472</v>
      </c>
      <c r="J34" s="5">
        <v>6624</v>
      </c>
      <c r="K34" s="5">
        <v>6999</v>
      </c>
      <c r="L34" s="5">
        <v>14773</v>
      </c>
      <c r="M34" s="5">
        <v>2826</v>
      </c>
      <c r="N34" s="5">
        <v>385</v>
      </c>
      <c r="O34" s="5">
        <v>48</v>
      </c>
      <c r="P34" s="5">
        <v>5526</v>
      </c>
      <c r="Q34" s="5">
        <v>1191</v>
      </c>
      <c r="R34" s="5">
        <v>71212</v>
      </c>
    </row>
    <row r="35" spans="1:18">
      <c r="A35" s="5">
        <v>1388</v>
      </c>
      <c r="B35" s="5">
        <v>2</v>
      </c>
      <c r="C35" s="5" t="s">
        <v>218</v>
      </c>
      <c r="D35" s="5" t="s">
        <v>219</v>
      </c>
      <c r="E35" s="5">
        <v>1023608</v>
      </c>
      <c r="F35" s="5">
        <v>32599</v>
      </c>
      <c r="G35" s="5">
        <v>38102</v>
      </c>
      <c r="H35" s="5">
        <v>8553</v>
      </c>
      <c r="I35" s="5">
        <v>45386</v>
      </c>
      <c r="J35" s="5">
        <v>150920</v>
      </c>
      <c r="K35" s="5">
        <v>144683</v>
      </c>
      <c r="L35" s="5">
        <v>91662</v>
      </c>
      <c r="M35" s="5">
        <v>5347</v>
      </c>
      <c r="N35" s="5">
        <v>48498</v>
      </c>
      <c r="O35" s="5">
        <v>8738</v>
      </c>
      <c r="P35" s="5">
        <v>98543</v>
      </c>
      <c r="Q35" s="5">
        <v>43443</v>
      </c>
      <c r="R35" s="5">
        <v>307132</v>
      </c>
    </row>
    <row r="36" spans="1:18">
      <c r="A36" s="5">
        <v>1388</v>
      </c>
      <c r="B36" s="5">
        <v>3</v>
      </c>
      <c r="C36" s="5" t="s">
        <v>220</v>
      </c>
      <c r="D36" s="5" t="s">
        <v>221</v>
      </c>
      <c r="E36" s="5">
        <v>561353</v>
      </c>
      <c r="F36" s="5">
        <v>13795</v>
      </c>
      <c r="G36" s="5">
        <v>15531</v>
      </c>
      <c r="H36" s="5">
        <v>2690</v>
      </c>
      <c r="I36" s="5">
        <v>26925</v>
      </c>
      <c r="J36" s="5">
        <v>78973</v>
      </c>
      <c r="K36" s="5">
        <v>87191</v>
      </c>
      <c r="L36" s="5">
        <v>64023</v>
      </c>
      <c r="M36" s="5">
        <v>3329</v>
      </c>
      <c r="N36" s="5">
        <v>27604</v>
      </c>
      <c r="O36" s="5">
        <v>3583</v>
      </c>
      <c r="P36" s="5">
        <v>33824</v>
      </c>
      <c r="Q36" s="5">
        <v>21949</v>
      </c>
      <c r="R36" s="5">
        <v>181936</v>
      </c>
    </row>
    <row r="37" spans="1:18">
      <c r="A37" s="5">
        <v>1388</v>
      </c>
      <c r="B37" s="5">
        <v>4</v>
      </c>
      <c r="C37" s="5" t="s">
        <v>222</v>
      </c>
      <c r="D37" s="5" t="s">
        <v>223</v>
      </c>
      <c r="E37" s="5">
        <v>341204</v>
      </c>
      <c r="F37" s="5">
        <v>9077</v>
      </c>
      <c r="G37" s="5">
        <v>7722</v>
      </c>
      <c r="H37" s="5">
        <v>805</v>
      </c>
      <c r="I37" s="5">
        <v>17029</v>
      </c>
      <c r="J37" s="5">
        <v>58270</v>
      </c>
      <c r="K37" s="5">
        <v>45920</v>
      </c>
      <c r="L37" s="5">
        <v>38304</v>
      </c>
      <c r="M37" s="5">
        <v>2512</v>
      </c>
      <c r="N37" s="5">
        <v>19394</v>
      </c>
      <c r="O37" s="5">
        <v>2234</v>
      </c>
      <c r="P37" s="5">
        <v>20497</v>
      </c>
      <c r="Q37" s="5">
        <v>13769</v>
      </c>
      <c r="R37" s="5">
        <v>105673</v>
      </c>
    </row>
    <row r="38" spans="1:18">
      <c r="A38" s="5">
        <v>1388</v>
      </c>
      <c r="B38" s="5">
        <v>4</v>
      </c>
      <c r="C38" s="5" t="s">
        <v>224</v>
      </c>
      <c r="D38" s="5" t="s">
        <v>225</v>
      </c>
      <c r="E38" s="5">
        <v>152817</v>
      </c>
      <c r="F38" s="5">
        <v>3488</v>
      </c>
      <c r="G38" s="5">
        <v>6006</v>
      </c>
      <c r="H38" s="5">
        <v>1545</v>
      </c>
      <c r="I38" s="5">
        <v>5897</v>
      </c>
      <c r="J38" s="5">
        <v>11657</v>
      </c>
      <c r="K38" s="5">
        <v>32074</v>
      </c>
      <c r="L38" s="5">
        <v>19631</v>
      </c>
      <c r="M38" s="5">
        <v>579</v>
      </c>
      <c r="N38" s="5">
        <v>6849</v>
      </c>
      <c r="O38" s="5">
        <v>1061</v>
      </c>
      <c r="P38" s="5">
        <v>5694</v>
      </c>
      <c r="Q38" s="5">
        <v>7410</v>
      </c>
      <c r="R38" s="5">
        <v>50927</v>
      </c>
    </row>
    <row r="39" spans="1:18">
      <c r="A39" s="5">
        <v>1388</v>
      </c>
      <c r="B39" s="5">
        <v>4</v>
      </c>
      <c r="C39" s="5" t="s">
        <v>226</v>
      </c>
      <c r="D39" s="5" t="s">
        <v>227</v>
      </c>
      <c r="E39" s="5">
        <v>67332</v>
      </c>
      <c r="F39" s="5">
        <v>1231</v>
      </c>
      <c r="G39" s="5">
        <v>1803</v>
      </c>
      <c r="H39" s="5">
        <v>341</v>
      </c>
      <c r="I39" s="5">
        <v>3999</v>
      </c>
      <c r="J39" s="5">
        <v>9046</v>
      </c>
      <c r="K39" s="5">
        <v>9198</v>
      </c>
      <c r="L39" s="5">
        <v>6088</v>
      </c>
      <c r="M39" s="5">
        <v>238</v>
      </c>
      <c r="N39" s="5">
        <v>1361</v>
      </c>
      <c r="O39" s="5">
        <v>289</v>
      </c>
      <c r="P39" s="5">
        <v>7632</v>
      </c>
      <c r="Q39" s="5">
        <v>770</v>
      </c>
      <c r="R39" s="5">
        <v>25336</v>
      </c>
    </row>
    <row r="40" spans="1:18">
      <c r="A40" s="5">
        <v>1388</v>
      </c>
      <c r="B40" s="5">
        <v>3</v>
      </c>
      <c r="C40" s="5" t="s">
        <v>228</v>
      </c>
      <c r="D40" s="5" t="s">
        <v>229</v>
      </c>
      <c r="E40" s="5">
        <v>462254</v>
      </c>
      <c r="F40" s="5">
        <v>18803</v>
      </c>
      <c r="G40" s="5">
        <v>22570</v>
      </c>
      <c r="H40" s="5">
        <v>5863</v>
      </c>
      <c r="I40" s="5">
        <v>18461</v>
      </c>
      <c r="J40" s="5">
        <v>71948</v>
      </c>
      <c r="K40" s="5">
        <v>57492</v>
      </c>
      <c r="L40" s="5">
        <v>27639</v>
      </c>
      <c r="M40" s="5">
        <v>2018</v>
      </c>
      <c r="N40" s="5">
        <v>20894</v>
      </c>
      <c r="O40" s="5">
        <v>5156</v>
      </c>
      <c r="P40" s="5">
        <v>64719</v>
      </c>
      <c r="Q40" s="5">
        <v>21494</v>
      </c>
      <c r="R40" s="5">
        <v>125196</v>
      </c>
    </row>
    <row r="41" spans="1:18">
      <c r="A41" s="5">
        <v>1388</v>
      </c>
      <c r="B41" s="5">
        <v>4</v>
      </c>
      <c r="C41" s="5" t="s">
        <v>230</v>
      </c>
      <c r="D41" s="5" t="s">
        <v>231</v>
      </c>
      <c r="E41" s="5">
        <v>2510</v>
      </c>
      <c r="F41" s="5">
        <v>32</v>
      </c>
      <c r="G41" s="5">
        <v>30</v>
      </c>
      <c r="H41" s="5">
        <v>19</v>
      </c>
      <c r="I41" s="5">
        <v>129</v>
      </c>
      <c r="J41" s="5">
        <v>292</v>
      </c>
      <c r="K41" s="5">
        <v>981</v>
      </c>
      <c r="L41" s="5">
        <v>469</v>
      </c>
      <c r="M41" s="5">
        <v>27</v>
      </c>
      <c r="N41" s="5">
        <v>40</v>
      </c>
      <c r="O41" s="5">
        <v>0</v>
      </c>
      <c r="P41" s="5">
        <v>43</v>
      </c>
      <c r="Q41" s="5">
        <v>170</v>
      </c>
      <c r="R41" s="5">
        <v>279</v>
      </c>
    </row>
    <row r="42" spans="1:18">
      <c r="A42" s="5">
        <v>1388</v>
      </c>
      <c r="B42" s="5">
        <v>4</v>
      </c>
      <c r="C42" s="5" t="s">
        <v>232</v>
      </c>
      <c r="D42" s="5" t="s">
        <v>233</v>
      </c>
      <c r="E42" s="5">
        <v>138321</v>
      </c>
      <c r="F42" s="5">
        <v>3125</v>
      </c>
      <c r="G42" s="5">
        <v>3936</v>
      </c>
      <c r="H42" s="5">
        <v>1313</v>
      </c>
      <c r="I42" s="5">
        <v>5476</v>
      </c>
      <c r="J42" s="5">
        <v>33161</v>
      </c>
      <c r="K42" s="5">
        <v>14077</v>
      </c>
      <c r="L42" s="5">
        <v>10031</v>
      </c>
      <c r="M42" s="5">
        <v>716</v>
      </c>
      <c r="N42" s="5">
        <v>5067</v>
      </c>
      <c r="O42" s="5">
        <v>2138</v>
      </c>
      <c r="P42" s="5">
        <v>17461</v>
      </c>
      <c r="Q42" s="5">
        <v>5296</v>
      </c>
      <c r="R42" s="5">
        <v>36524</v>
      </c>
    </row>
    <row r="43" spans="1:18">
      <c r="A43" s="5">
        <v>1388</v>
      </c>
      <c r="B43" s="5">
        <v>4</v>
      </c>
      <c r="C43" s="5" t="s">
        <v>234</v>
      </c>
      <c r="D43" s="5" t="s">
        <v>235</v>
      </c>
      <c r="E43" s="5">
        <v>296167</v>
      </c>
      <c r="F43" s="5">
        <v>14529</v>
      </c>
      <c r="G43" s="5">
        <v>14565</v>
      </c>
      <c r="H43" s="5">
        <v>4365</v>
      </c>
      <c r="I43" s="5">
        <v>11426</v>
      </c>
      <c r="J43" s="5">
        <v>35915</v>
      </c>
      <c r="K43" s="5">
        <v>39000</v>
      </c>
      <c r="L43" s="5">
        <v>15094</v>
      </c>
      <c r="M43" s="5">
        <v>1081</v>
      </c>
      <c r="N43" s="5">
        <v>14587</v>
      </c>
      <c r="O43" s="5">
        <v>1749</v>
      </c>
      <c r="P43" s="5">
        <v>45134</v>
      </c>
      <c r="Q43" s="5">
        <v>14783</v>
      </c>
      <c r="R43" s="5">
        <v>83939</v>
      </c>
    </row>
    <row r="44" spans="1:18">
      <c r="A44" s="5">
        <v>1388</v>
      </c>
      <c r="B44" s="5">
        <v>4</v>
      </c>
      <c r="C44" s="5" t="s">
        <v>236</v>
      </c>
      <c r="D44" s="5" t="s">
        <v>237</v>
      </c>
      <c r="E44" s="5">
        <v>7250</v>
      </c>
      <c r="F44" s="5">
        <v>50</v>
      </c>
      <c r="G44" s="5">
        <v>278</v>
      </c>
      <c r="H44" s="5">
        <v>20</v>
      </c>
      <c r="I44" s="5">
        <v>506</v>
      </c>
      <c r="J44" s="5">
        <v>1183</v>
      </c>
      <c r="K44" s="5">
        <v>1039</v>
      </c>
      <c r="L44" s="5">
        <v>447</v>
      </c>
      <c r="M44" s="5">
        <v>65</v>
      </c>
      <c r="N44" s="5">
        <v>188</v>
      </c>
      <c r="O44" s="5">
        <v>944</v>
      </c>
      <c r="P44" s="5">
        <v>558</v>
      </c>
      <c r="Q44" s="5">
        <v>223</v>
      </c>
      <c r="R44" s="5">
        <v>1749</v>
      </c>
    </row>
    <row r="45" spans="1:18">
      <c r="A45" s="5">
        <v>1388</v>
      </c>
      <c r="B45" s="5">
        <v>4</v>
      </c>
      <c r="C45" s="5" t="s">
        <v>238</v>
      </c>
      <c r="D45" s="5" t="s">
        <v>239</v>
      </c>
      <c r="E45" s="5">
        <v>18006</v>
      </c>
      <c r="F45" s="5">
        <v>1067</v>
      </c>
      <c r="G45" s="5">
        <v>3761</v>
      </c>
      <c r="H45" s="5">
        <v>146</v>
      </c>
      <c r="I45" s="5">
        <v>924</v>
      </c>
      <c r="J45" s="5">
        <v>1396</v>
      </c>
      <c r="K45" s="5">
        <v>2395</v>
      </c>
      <c r="L45" s="5">
        <v>1599</v>
      </c>
      <c r="M45" s="5">
        <v>129</v>
      </c>
      <c r="N45" s="5">
        <v>1013</v>
      </c>
      <c r="O45" s="5">
        <v>325</v>
      </c>
      <c r="P45" s="5">
        <v>1523</v>
      </c>
      <c r="Q45" s="5">
        <v>1023</v>
      </c>
      <c r="R45" s="5">
        <v>2705</v>
      </c>
    </row>
    <row r="46" spans="1:18">
      <c r="A46" s="5">
        <v>1388</v>
      </c>
      <c r="B46" s="5">
        <v>2</v>
      </c>
      <c r="C46" s="5" t="s">
        <v>240</v>
      </c>
      <c r="D46" s="5" t="s">
        <v>241</v>
      </c>
      <c r="E46" s="5">
        <v>167807</v>
      </c>
      <c r="F46" s="5">
        <v>4154</v>
      </c>
      <c r="G46" s="5">
        <v>32057</v>
      </c>
      <c r="H46" s="5">
        <v>94</v>
      </c>
      <c r="I46" s="5">
        <v>11465</v>
      </c>
      <c r="J46" s="5">
        <v>11160</v>
      </c>
      <c r="K46" s="5">
        <v>5724</v>
      </c>
      <c r="L46" s="5">
        <v>4197</v>
      </c>
      <c r="M46" s="5">
        <v>583</v>
      </c>
      <c r="N46" s="5">
        <v>2190</v>
      </c>
      <c r="O46" s="5">
        <v>422</v>
      </c>
      <c r="P46" s="5">
        <v>74057</v>
      </c>
      <c r="Q46" s="5">
        <v>1129</v>
      </c>
      <c r="R46" s="5">
        <v>20575</v>
      </c>
    </row>
    <row r="47" spans="1:18">
      <c r="A47" s="5">
        <v>1388</v>
      </c>
      <c r="B47" s="5">
        <v>3</v>
      </c>
      <c r="C47" s="5" t="s">
        <v>242</v>
      </c>
      <c r="D47" s="5" t="s">
        <v>243</v>
      </c>
      <c r="E47" s="5">
        <v>159171</v>
      </c>
      <c r="F47" s="5">
        <v>3719</v>
      </c>
      <c r="G47" s="5">
        <v>30435</v>
      </c>
      <c r="H47" s="5">
        <v>94</v>
      </c>
      <c r="I47" s="5">
        <v>10910</v>
      </c>
      <c r="J47" s="5">
        <v>10052</v>
      </c>
      <c r="K47" s="5">
        <v>5000</v>
      </c>
      <c r="L47" s="5">
        <v>3700</v>
      </c>
      <c r="M47" s="5">
        <v>522</v>
      </c>
      <c r="N47" s="5">
        <v>1694</v>
      </c>
      <c r="O47" s="5">
        <v>295</v>
      </c>
      <c r="P47" s="5">
        <v>72815</v>
      </c>
      <c r="Q47" s="5">
        <v>1010</v>
      </c>
      <c r="R47" s="5">
        <v>18927</v>
      </c>
    </row>
    <row r="48" spans="1:18">
      <c r="A48" s="5">
        <v>1388</v>
      </c>
      <c r="B48" s="5">
        <v>4</v>
      </c>
      <c r="C48" s="5" t="s">
        <v>244</v>
      </c>
      <c r="D48" s="5" t="s">
        <v>243</v>
      </c>
      <c r="E48" s="5">
        <v>159171</v>
      </c>
      <c r="F48" s="5">
        <v>3719</v>
      </c>
      <c r="G48" s="5">
        <v>30435</v>
      </c>
      <c r="H48" s="5">
        <v>94</v>
      </c>
      <c r="I48" s="5">
        <v>10910</v>
      </c>
      <c r="J48" s="5">
        <v>10052</v>
      </c>
      <c r="K48" s="5">
        <v>5000</v>
      </c>
      <c r="L48" s="5">
        <v>3700</v>
      </c>
      <c r="M48" s="5">
        <v>522</v>
      </c>
      <c r="N48" s="5">
        <v>1694</v>
      </c>
      <c r="O48" s="5">
        <v>295</v>
      </c>
      <c r="P48" s="5">
        <v>72815</v>
      </c>
      <c r="Q48" s="5">
        <v>1010</v>
      </c>
      <c r="R48" s="5">
        <v>18927</v>
      </c>
    </row>
    <row r="49" spans="1:18">
      <c r="A49" s="5">
        <v>1388</v>
      </c>
      <c r="B49" s="5">
        <v>3</v>
      </c>
      <c r="C49" s="5" t="s">
        <v>245</v>
      </c>
      <c r="D49" s="5" t="s">
        <v>246</v>
      </c>
      <c r="E49" s="5">
        <v>8637</v>
      </c>
      <c r="F49" s="5">
        <v>435</v>
      </c>
      <c r="G49" s="5">
        <v>1622</v>
      </c>
      <c r="H49" s="5">
        <v>0</v>
      </c>
      <c r="I49" s="5">
        <v>555</v>
      </c>
      <c r="J49" s="5">
        <v>1108</v>
      </c>
      <c r="K49" s="5">
        <v>724</v>
      </c>
      <c r="L49" s="5">
        <v>497</v>
      </c>
      <c r="M49" s="5">
        <v>62</v>
      </c>
      <c r="N49" s="5">
        <v>496</v>
      </c>
      <c r="O49" s="5">
        <v>128</v>
      </c>
      <c r="P49" s="5">
        <v>1242</v>
      </c>
      <c r="Q49" s="5">
        <v>119</v>
      </c>
      <c r="R49" s="5">
        <v>1649</v>
      </c>
    </row>
    <row r="50" spans="1:18">
      <c r="A50" s="5">
        <v>1388</v>
      </c>
      <c r="B50" s="5">
        <v>4</v>
      </c>
      <c r="C50" s="5" t="s">
        <v>247</v>
      </c>
      <c r="D50" s="5" t="s">
        <v>246</v>
      </c>
      <c r="E50" s="5">
        <v>8637</v>
      </c>
      <c r="F50" s="5">
        <v>435</v>
      </c>
      <c r="G50" s="5">
        <v>1622</v>
      </c>
      <c r="H50" s="5">
        <v>0</v>
      </c>
      <c r="I50" s="5">
        <v>555</v>
      </c>
      <c r="J50" s="5">
        <v>1108</v>
      </c>
      <c r="K50" s="5">
        <v>724</v>
      </c>
      <c r="L50" s="5">
        <v>497</v>
      </c>
      <c r="M50" s="5">
        <v>62</v>
      </c>
      <c r="N50" s="5">
        <v>496</v>
      </c>
      <c r="O50" s="5">
        <v>128</v>
      </c>
      <c r="P50" s="5">
        <v>1242</v>
      </c>
      <c r="Q50" s="5">
        <v>119</v>
      </c>
      <c r="R50" s="5">
        <v>1649</v>
      </c>
    </row>
    <row r="51" spans="1:18">
      <c r="A51" s="5">
        <v>1388</v>
      </c>
      <c r="B51" s="5">
        <v>2</v>
      </c>
      <c r="C51" s="5" t="s">
        <v>248</v>
      </c>
      <c r="D51" s="5" t="s">
        <v>249</v>
      </c>
      <c r="E51" s="5">
        <v>110078</v>
      </c>
      <c r="F51" s="5">
        <v>8431</v>
      </c>
      <c r="G51" s="5">
        <v>15582</v>
      </c>
      <c r="H51" s="5">
        <v>232</v>
      </c>
      <c r="I51" s="5">
        <v>4976</v>
      </c>
      <c r="J51" s="5">
        <v>30227</v>
      </c>
      <c r="K51" s="5">
        <v>8629</v>
      </c>
      <c r="L51" s="5">
        <v>4757</v>
      </c>
      <c r="M51" s="5">
        <v>354</v>
      </c>
      <c r="N51" s="5">
        <v>5018</v>
      </c>
      <c r="O51" s="5">
        <v>1490</v>
      </c>
      <c r="P51" s="5">
        <v>8820</v>
      </c>
      <c r="Q51" s="5">
        <v>3023</v>
      </c>
      <c r="R51" s="5">
        <v>18538</v>
      </c>
    </row>
    <row r="52" spans="1:18">
      <c r="A52" s="5">
        <v>1388</v>
      </c>
      <c r="B52" s="5">
        <v>3</v>
      </c>
      <c r="C52" s="5" t="s">
        <v>250</v>
      </c>
      <c r="D52" s="5" t="s">
        <v>251</v>
      </c>
      <c r="E52" s="5">
        <v>80157</v>
      </c>
      <c r="F52" s="5">
        <v>8288</v>
      </c>
      <c r="G52" s="5">
        <v>10469</v>
      </c>
      <c r="H52" s="5">
        <v>232</v>
      </c>
      <c r="I52" s="5">
        <v>2905</v>
      </c>
      <c r="J52" s="5">
        <v>25283</v>
      </c>
      <c r="K52" s="5">
        <v>5325</v>
      </c>
      <c r="L52" s="5">
        <v>3092</v>
      </c>
      <c r="M52" s="5">
        <v>241</v>
      </c>
      <c r="N52" s="5">
        <v>2901</v>
      </c>
      <c r="O52" s="5">
        <v>1377</v>
      </c>
      <c r="P52" s="5">
        <v>4147</v>
      </c>
      <c r="Q52" s="5">
        <v>2935</v>
      </c>
      <c r="R52" s="5">
        <v>12961</v>
      </c>
    </row>
    <row r="53" spans="1:18">
      <c r="A53" s="5">
        <v>1388</v>
      </c>
      <c r="B53" s="5">
        <v>4</v>
      </c>
      <c r="C53" s="5" t="s">
        <v>252</v>
      </c>
      <c r="D53" s="5" t="s">
        <v>253</v>
      </c>
      <c r="E53" s="5">
        <v>62191</v>
      </c>
      <c r="F53" s="5">
        <v>8288</v>
      </c>
      <c r="G53" s="5">
        <v>6920</v>
      </c>
      <c r="H53" s="5">
        <v>232</v>
      </c>
      <c r="I53" s="5">
        <v>2197</v>
      </c>
      <c r="J53" s="5">
        <v>21884</v>
      </c>
      <c r="K53" s="5">
        <v>4707</v>
      </c>
      <c r="L53" s="5">
        <v>2546</v>
      </c>
      <c r="M53" s="5">
        <v>205</v>
      </c>
      <c r="N53" s="5">
        <v>2770</v>
      </c>
      <c r="O53" s="5">
        <v>1177</v>
      </c>
      <c r="P53" s="5">
        <v>2514</v>
      </c>
      <c r="Q53" s="5">
        <v>1870</v>
      </c>
      <c r="R53" s="5">
        <v>6880</v>
      </c>
    </row>
    <row r="54" spans="1:18">
      <c r="A54" s="5">
        <v>1388</v>
      </c>
      <c r="B54" s="5">
        <v>4</v>
      </c>
      <c r="C54" s="5" t="s">
        <v>254</v>
      </c>
      <c r="D54" s="5" t="s">
        <v>255</v>
      </c>
      <c r="E54" s="5">
        <v>17966</v>
      </c>
      <c r="F54" s="5">
        <v>0</v>
      </c>
      <c r="G54" s="5">
        <v>3549</v>
      </c>
      <c r="H54" s="5">
        <v>0</v>
      </c>
      <c r="I54" s="5">
        <v>709</v>
      </c>
      <c r="J54" s="5">
        <v>3399</v>
      </c>
      <c r="K54" s="5">
        <v>618</v>
      </c>
      <c r="L54" s="5">
        <v>546</v>
      </c>
      <c r="M54" s="5">
        <v>36</v>
      </c>
      <c r="N54" s="5">
        <v>131</v>
      </c>
      <c r="O54" s="5">
        <v>200</v>
      </c>
      <c r="P54" s="5">
        <v>1632</v>
      </c>
      <c r="Q54" s="5">
        <v>1065</v>
      </c>
      <c r="R54" s="5">
        <v>6080</v>
      </c>
    </row>
    <row r="55" spans="1:18">
      <c r="A55" s="5">
        <v>1388</v>
      </c>
      <c r="B55" s="5">
        <v>3</v>
      </c>
      <c r="C55" s="5" t="s">
        <v>256</v>
      </c>
      <c r="D55" s="5" t="s">
        <v>257</v>
      </c>
      <c r="E55" s="5">
        <v>29921</v>
      </c>
      <c r="F55" s="5">
        <v>143</v>
      </c>
      <c r="G55" s="5">
        <v>5113</v>
      </c>
      <c r="H55" s="5">
        <v>0</v>
      </c>
      <c r="I55" s="5">
        <v>2071</v>
      </c>
      <c r="J55" s="5">
        <v>4944</v>
      </c>
      <c r="K55" s="5">
        <v>3304</v>
      </c>
      <c r="L55" s="5">
        <v>1665</v>
      </c>
      <c r="M55" s="5">
        <v>113</v>
      </c>
      <c r="N55" s="5">
        <v>2116</v>
      </c>
      <c r="O55" s="5">
        <v>114</v>
      </c>
      <c r="P55" s="5">
        <v>4673</v>
      </c>
      <c r="Q55" s="5">
        <v>88</v>
      </c>
      <c r="R55" s="5">
        <v>5578</v>
      </c>
    </row>
    <row r="56" spans="1:18">
      <c r="A56" s="5">
        <v>1388</v>
      </c>
      <c r="B56" s="5">
        <v>4</v>
      </c>
      <c r="C56" s="5" t="s">
        <v>258</v>
      </c>
      <c r="D56" s="5" t="s">
        <v>257</v>
      </c>
      <c r="E56" s="5">
        <v>29921</v>
      </c>
      <c r="F56" s="5">
        <v>143</v>
      </c>
      <c r="G56" s="5">
        <v>5113</v>
      </c>
      <c r="H56" s="5">
        <v>0</v>
      </c>
      <c r="I56" s="5">
        <v>2071</v>
      </c>
      <c r="J56" s="5">
        <v>4944</v>
      </c>
      <c r="K56" s="5">
        <v>3304</v>
      </c>
      <c r="L56" s="5">
        <v>1665</v>
      </c>
      <c r="M56" s="5">
        <v>113</v>
      </c>
      <c r="N56" s="5">
        <v>2116</v>
      </c>
      <c r="O56" s="5">
        <v>114</v>
      </c>
      <c r="P56" s="5">
        <v>4673</v>
      </c>
      <c r="Q56" s="5">
        <v>88</v>
      </c>
      <c r="R56" s="5">
        <v>5578</v>
      </c>
    </row>
    <row r="57" spans="1:18">
      <c r="A57" s="5">
        <v>1388</v>
      </c>
      <c r="B57" s="5">
        <v>2</v>
      </c>
      <c r="C57" s="5" t="s">
        <v>259</v>
      </c>
      <c r="D57" s="5" t="s">
        <v>260</v>
      </c>
      <c r="E57" s="5">
        <v>179333</v>
      </c>
      <c r="F57" s="5">
        <v>1845</v>
      </c>
      <c r="G57" s="5">
        <v>22346</v>
      </c>
      <c r="H57" s="5">
        <v>2977</v>
      </c>
      <c r="I57" s="5">
        <v>7039</v>
      </c>
      <c r="J57" s="5">
        <v>30852</v>
      </c>
      <c r="K57" s="5">
        <v>26325</v>
      </c>
      <c r="L57" s="5">
        <v>13135</v>
      </c>
      <c r="M57" s="5">
        <v>862</v>
      </c>
      <c r="N57" s="5">
        <v>3202</v>
      </c>
      <c r="O57" s="5">
        <v>2405</v>
      </c>
      <c r="P57" s="5">
        <v>14800</v>
      </c>
      <c r="Q57" s="5">
        <v>14551</v>
      </c>
      <c r="R57" s="5">
        <v>38994</v>
      </c>
    </row>
    <row r="58" spans="1:18">
      <c r="A58" s="5">
        <v>1388</v>
      </c>
      <c r="B58" s="5">
        <v>3</v>
      </c>
      <c r="C58" s="5" t="s">
        <v>261</v>
      </c>
      <c r="D58" s="5" t="s">
        <v>262</v>
      </c>
      <c r="E58" s="5">
        <v>19380</v>
      </c>
      <c r="F58" s="5">
        <v>0</v>
      </c>
      <c r="G58" s="5">
        <v>2740</v>
      </c>
      <c r="H58" s="5">
        <v>359</v>
      </c>
      <c r="I58" s="5">
        <v>1051</v>
      </c>
      <c r="J58" s="5">
        <v>4858</v>
      </c>
      <c r="K58" s="5">
        <v>3637</v>
      </c>
      <c r="L58" s="5">
        <v>990</v>
      </c>
      <c r="M58" s="5">
        <v>23</v>
      </c>
      <c r="N58" s="5">
        <v>198</v>
      </c>
      <c r="O58" s="5">
        <v>78</v>
      </c>
      <c r="P58" s="5">
        <v>1537</v>
      </c>
      <c r="Q58" s="5">
        <v>1104</v>
      </c>
      <c r="R58" s="5">
        <v>2805</v>
      </c>
    </row>
    <row r="59" spans="1:18">
      <c r="A59" s="5">
        <v>1388</v>
      </c>
      <c r="B59" s="5">
        <v>4</v>
      </c>
      <c r="C59" s="5" t="s">
        <v>263</v>
      </c>
      <c r="D59" s="5" t="s">
        <v>262</v>
      </c>
      <c r="E59" s="5">
        <v>19380</v>
      </c>
      <c r="F59" s="5">
        <v>0</v>
      </c>
      <c r="G59" s="5">
        <v>2740</v>
      </c>
      <c r="H59" s="5">
        <v>359</v>
      </c>
      <c r="I59" s="5">
        <v>1051</v>
      </c>
      <c r="J59" s="5">
        <v>4858</v>
      </c>
      <c r="K59" s="5">
        <v>3637</v>
      </c>
      <c r="L59" s="5">
        <v>990</v>
      </c>
      <c r="M59" s="5">
        <v>23</v>
      </c>
      <c r="N59" s="5">
        <v>198</v>
      </c>
      <c r="O59" s="5">
        <v>78</v>
      </c>
      <c r="P59" s="5">
        <v>1537</v>
      </c>
      <c r="Q59" s="5">
        <v>1104</v>
      </c>
      <c r="R59" s="5">
        <v>2805</v>
      </c>
    </row>
    <row r="60" spans="1:18">
      <c r="A60" s="5">
        <v>1388</v>
      </c>
      <c r="B60" s="5">
        <v>3</v>
      </c>
      <c r="C60" s="5" t="s">
        <v>264</v>
      </c>
      <c r="D60" s="5" t="s">
        <v>265</v>
      </c>
      <c r="E60" s="5">
        <v>159953</v>
      </c>
      <c r="F60" s="5">
        <v>1845</v>
      </c>
      <c r="G60" s="5">
        <v>19605</v>
      </c>
      <c r="H60" s="5">
        <v>2618</v>
      </c>
      <c r="I60" s="5">
        <v>5988</v>
      </c>
      <c r="J60" s="5">
        <v>25993</v>
      </c>
      <c r="K60" s="5">
        <v>22688</v>
      </c>
      <c r="L60" s="5">
        <v>12145</v>
      </c>
      <c r="M60" s="5">
        <v>839</v>
      </c>
      <c r="N60" s="5">
        <v>3004</v>
      </c>
      <c r="O60" s="5">
        <v>2327</v>
      </c>
      <c r="P60" s="5">
        <v>13263</v>
      </c>
      <c r="Q60" s="5">
        <v>13447</v>
      </c>
      <c r="R60" s="5">
        <v>36189</v>
      </c>
    </row>
    <row r="61" spans="1:18">
      <c r="A61" s="5">
        <v>1388</v>
      </c>
      <c r="B61" s="5">
        <v>4</v>
      </c>
      <c r="C61" s="5" t="s">
        <v>266</v>
      </c>
      <c r="D61" s="5" t="s">
        <v>267</v>
      </c>
      <c r="E61" s="5">
        <v>92636</v>
      </c>
      <c r="F61" s="5">
        <v>1547</v>
      </c>
      <c r="G61" s="5">
        <v>3780</v>
      </c>
      <c r="H61" s="5">
        <v>2366</v>
      </c>
      <c r="I61" s="5">
        <v>3309</v>
      </c>
      <c r="J61" s="5">
        <v>13694</v>
      </c>
      <c r="K61" s="5">
        <v>9526</v>
      </c>
      <c r="L61" s="5">
        <v>8621</v>
      </c>
      <c r="M61" s="5">
        <v>717</v>
      </c>
      <c r="N61" s="5">
        <v>2312</v>
      </c>
      <c r="O61" s="5">
        <v>610</v>
      </c>
      <c r="P61" s="5">
        <v>5047</v>
      </c>
      <c r="Q61" s="5">
        <v>11861</v>
      </c>
      <c r="R61" s="5">
        <v>29246</v>
      </c>
    </row>
    <row r="62" spans="1:18">
      <c r="A62" s="5">
        <v>1388</v>
      </c>
      <c r="B62" s="5">
        <v>4</v>
      </c>
      <c r="C62" s="5" t="s">
        <v>268</v>
      </c>
      <c r="D62" s="5" t="s">
        <v>269</v>
      </c>
      <c r="E62" s="5">
        <v>30832</v>
      </c>
      <c r="F62" s="5">
        <v>90</v>
      </c>
      <c r="G62" s="5">
        <v>2180</v>
      </c>
      <c r="H62" s="5">
        <v>166</v>
      </c>
      <c r="I62" s="5">
        <v>1352</v>
      </c>
      <c r="J62" s="5">
        <v>4426</v>
      </c>
      <c r="K62" s="5">
        <v>9983</v>
      </c>
      <c r="L62" s="5">
        <v>2066</v>
      </c>
      <c r="M62" s="5">
        <v>47</v>
      </c>
      <c r="N62" s="5">
        <v>505</v>
      </c>
      <c r="O62" s="5">
        <v>655</v>
      </c>
      <c r="P62" s="5">
        <v>3390</v>
      </c>
      <c r="Q62" s="5">
        <v>520</v>
      </c>
      <c r="R62" s="5">
        <v>5451</v>
      </c>
    </row>
    <row r="63" spans="1:18">
      <c r="A63" s="5">
        <v>1388</v>
      </c>
      <c r="B63" s="5">
        <v>4</v>
      </c>
      <c r="C63" s="5" t="s">
        <v>270</v>
      </c>
      <c r="D63" s="5" t="s">
        <v>271</v>
      </c>
      <c r="E63" s="5">
        <v>32158</v>
      </c>
      <c r="F63" s="5">
        <v>0</v>
      </c>
      <c r="G63" s="5">
        <v>13157</v>
      </c>
      <c r="H63" s="5">
        <v>45</v>
      </c>
      <c r="I63" s="5">
        <v>1204</v>
      </c>
      <c r="J63" s="5">
        <v>6646</v>
      </c>
      <c r="K63" s="5">
        <v>2160</v>
      </c>
      <c r="L63" s="5">
        <v>1326</v>
      </c>
      <c r="M63" s="5">
        <v>62</v>
      </c>
      <c r="N63" s="5">
        <v>101</v>
      </c>
      <c r="O63" s="5">
        <v>1063</v>
      </c>
      <c r="P63" s="5">
        <v>4265</v>
      </c>
      <c r="Q63" s="5">
        <v>948</v>
      </c>
      <c r="R63" s="5">
        <v>1181</v>
      </c>
    </row>
    <row r="64" spans="1:18">
      <c r="A64" s="5">
        <v>1388</v>
      </c>
      <c r="B64" s="5">
        <v>4</v>
      </c>
      <c r="C64" s="5" t="s">
        <v>272</v>
      </c>
      <c r="D64" s="5" t="s">
        <v>273</v>
      </c>
      <c r="E64" s="5">
        <v>4326</v>
      </c>
      <c r="F64" s="5">
        <v>207</v>
      </c>
      <c r="G64" s="5">
        <v>489</v>
      </c>
      <c r="H64" s="5">
        <v>41</v>
      </c>
      <c r="I64" s="5">
        <v>123</v>
      </c>
      <c r="J64" s="5">
        <v>1227</v>
      </c>
      <c r="K64" s="5">
        <v>1020</v>
      </c>
      <c r="L64" s="5">
        <v>132</v>
      </c>
      <c r="M64" s="5">
        <v>13</v>
      </c>
      <c r="N64" s="5">
        <v>85</v>
      </c>
      <c r="O64" s="5">
        <v>0</v>
      </c>
      <c r="P64" s="5">
        <v>562</v>
      </c>
      <c r="Q64" s="5">
        <v>118</v>
      </c>
      <c r="R64" s="5">
        <v>310</v>
      </c>
    </row>
    <row r="65" spans="1:18">
      <c r="A65" s="5">
        <v>1388</v>
      </c>
      <c r="B65" s="5">
        <v>2</v>
      </c>
      <c r="C65" s="5" t="s">
        <v>274</v>
      </c>
      <c r="D65" s="5" t="s">
        <v>275</v>
      </c>
      <c r="E65" s="5">
        <v>427388</v>
      </c>
      <c r="F65" s="5">
        <v>8778</v>
      </c>
      <c r="G65" s="5">
        <v>7495</v>
      </c>
      <c r="H65" s="5">
        <v>25554</v>
      </c>
      <c r="I65" s="5">
        <v>13637</v>
      </c>
      <c r="J65" s="5">
        <v>62388</v>
      </c>
      <c r="K65" s="5">
        <v>50738</v>
      </c>
      <c r="L65" s="5">
        <v>21527</v>
      </c>
      <c r="M65" s="5">
        <v>1066</v>
      </c>
      <c r="N65" s="5">
        <v>14797</v>
      </c>
      <c r="O65" s="5">
        <v>9389</v>
      </c>
      <c r="P65" s="5">
        <v>23819</v>
      </c>
      <c r="Q65" s="5">
        <v>11646</v>
      </c>
      <c r="R65" s="5">
        <v>176554</v>
      </c>
    </row>
    <row r="66" spans="1:18">
      <c r="A66" s="5">
        <v>1388</v>
      </c>
      <c r="B66" s="5">
        <v>3</v>
      </c>
      <c r="C66" s="5" t="s">
        <v>276</v>
      </c>
      <c r="D66" s="5" t="s">
        <v>275</v>
      </c>
      <c r="E66" s="5">
        <v>427388</v>
      </c>
      <c r="F66" s="5">
        <v>8778</v>
      </c>
      <c r="G66" s="5">
        <v>7495</v>
      </c>
      <c r="H66" s="5">
        <v>25554</v>
      </c>
      <c r="I66" s="5">
        <v>13637</v>
      </c>
      <c r="J66" s="5">
        <v>62388</v>
      </c>
      <c r="K66" s="5">
        <v>50738</v>
      </c>
      <c r="L66" s="5">
        <v>21527</v>
      </c>
      <c r="M66" s="5">
        <v>1066</v>
      </c>
      <c r="N66" s="5">
        <v>14797</v>
      </c>
      <c r="O66" s="5">
        <v>9389</v>
      </c>
      <c r="P66" s="5">
        <v>23819</v>
      </c>
      <c r="Q66" s="5">
        <v>11646</v>
      </c>
      <c r="R66" s="5">
        <v>176554</v>
      </c>
    </row>
    <row r="67" spans="1:18">
      <c r="A67" s="5">
        <v>1388</v>
      </c>
      <c r="B67" s="5">
        <v>4</v>
      </c>
      <c r="C67" s="5" t="s">
        <v>277</v>
      </c>
      <c r="D67" s="5" t="s">
        <v>278</v>
      </c>
      <c r="E67" s="5">
        <v>209573</v>
      </c>
      <c r="F67" s="5">
        <v>3745</v>
      </c>
      <c r="G67" s="5">
        <v>2019</v>
      </c>
      <c r="H67" s="5">
        <v>22354</v>
      </c>
      <c r="I67" s="5">
        <v>5320</v>
      </c>
      <c r="J67" s="5">
        <v>18765</v>
      </c>
      <c r="K67" s="5">
        <v>28438</v>
      </c>
      <c r="L67" s="5">
        <v>9353</v>
      </c>
      <c r="M67" s="5">
        <v>370</v>
      </c>
      <c r="N67" s="5">
        <v>7274</v>
      </c>
      <c r="O67" s="5">
        <v>2227</v>
      </c>
      <c r="P67" s="5">
        <v>6449</v>
      </c>
      <c r="Q67" s="5">
        <v>7239</v>
      </c>
      <c r="R67" s="5">
        <v>96020</v>
      </c>
    </row>
    <row r="68" spans="1:18">
      <c r="A68" s="5">
        <v>1388</v>
      </c>
      <c r="B68" s="5">
        <v>4</v>
      </c>
      <c r="C68" s="5" t="s">
        <v>279</v>
      </c>
      <c r="D68" s="5" t="s">
        <v>280</v>
      </c>
      <c r="E68" s="5">
        <v>111854</v>
      </c>
      <c r="F68" s="5">
        <v>1837</v>
      </c>
      <c r="G68" s="5">
        <v>2104</v>
      </c>
      <c r="H68" s="5">
        <v>1212</v>
      </c>
      <c r="I68" s="5">
        <v>4269</v>
      </c>
      <c r="J68" s="5">
        <v>31037</v>
      </c>
      <c r="K68" s="5">
        <v>10930</v>
      </c>
      <c r="L68" s="5">
        <v>7408</v>
      </c>
      <c r="M68" s="5">
        <v>286</v>
      </c>
      <c r="N68" s="5">
        <v>3002</v>
      </c>
      <c r="O68" s="5">
        <v>3199</v>
      </c>
      <c r="P68" s="5">
        <v>8539</v>
      </c>
      <c r="Q68" s="5">
        <v>3089</v>
      </c>
      <c r="R68" s="5">
        <v>34943</v>
      </c>
    </row>
    <row r="69" spans="1:18">
      <c r="A69" s="5">
        <v>1388</v>
      </c>
      <c r="B69" s="5">
        <v>4</v>
      </c>
      <c r="C69" s="5" t="s">
        <v>281</v>
      </c>
      <c r="D69" s="5" t="s">
        <v>282</v>
      </c>
      <c r="E69" s="5">
        <v>105962</v>
      </c>
      <c r="F69" s="5">
        <v>3196</v>
      </c>
      <c r="G69" s="5">
        <v>3372</v>
      </c>
      <c r="H69" s="5">
        <v>1989</v>
      </c>
      <c r="I69" s="5">
        <v>4048</v>
      </c>
      <c r="J69" s="5">
        <v>12586</v>
      </c>
      <c r="K69" s="5">
        <v>11371</v>
      </c>
      <c r="L69" s="5">
        <v>4766</v>
      </c>
      <c r="M69" s="5">
        <v>410</v>
      </c>
      <c r="N69" s="5">
        <v>4522</v>
      </c>
      <c r="O69" s="5">
        <v>3962</v>
      </c>
      <c r="P69" s="5">
        <v>8832</v>
      </c>
      <c r="Q69" s="5">
        <v>1318</v>
      </c>
      <c r="R69" s="5">
        <v>45592</v>
      </c>
    </row>
    <row r="70" spans="1:18">
      <c r="A70" s="5">
        <v>1388</v>
      </c>
      <c r="B70" s="5">
        <v>2</v>
      </c>
      <c r="C70" s="5" t="s">
        <v>283</v>
      </c>
      <c r="D70" s="5" t="s">
        <v>284</v>
      </c>
      <c r="E70" s="5">
        <v>198595</v>
      </c>
      <c r="F70" s="5">
        <v>2016</v>
      </c>
      <c r="G70" s="5">
        <v>20069</v>
      </c>
      <c r="H70" s="5">
        <v>18</v>
      </c>
      <c r="I70" s="5">
        <v>11153</v>
      </c>
      <c r="J70" s="5">
        <v>35167</v>
      </c>
      <c r="K70" s="5">
        <v>31701</v>
      </c>
      <c r="L70" s="5">
        <v>9684</v>
      </c>
      <c r="M70" s="5">
        <v>1137</v>
      </c>
      <c r="N70" s="5">
        <v>5364</v>
      </c>
      <c r="O70" s="5">
        <v>2944</v>
      </c>
      <c r="P70" s="5">
        <v>15952</v>
      </c>
      <c r="Q70" s="5">
        <v>3091</v>
      </c>
      <c r="R70" s="5">
        <v>60300</v>
      </c>
    </row>
    <row r="71" spans="1:18">
      <c r="A71" s="5">
        <v>1388</v>
      </c>
      <c r="B71" s="5">
        <v>7</v>
      </c>
      <c r="C71" s="5" t="s">
        <v>285</v>
      </c>
      <c r="D71" s="5" t="s">
        <v>286</v>
      </c>
      <c r="E71" s="5">
        <v>198595</v>
      </c>
      <c r="F71" s="5">
        <v>2016</v>
      </c>
      <c r="G71" s="5">
        <v>20069</v>
      </c>
      <c r="H71" s="5">
        <v>18</v>
      </c>
      <c r="I71" s="5">
        <v>11153</v>
      </c>
      <c r="J71" s="5">
        <v>35167</v>
      </c>
      <c r="K71" s="5">
        <v>31701</v>
      </c>
      <c r="L71" s="5">
        <v>9684</v>
      </c>
      <c r="M71" s="5">
        <v>1137</v>
      </c>
      <c r="N71" s="5">
        <v>5364</v>
      </c>
      <c r="O71" s="5">
        <v>2944</v>
      </c>
      <c r="P71" s="5">
        <v>15952</v>
      </c>
      <c r="Q71" s="5">
        <v>3091</v>
      </c>
      <c r="R71" s="5">
        <v>60300</v>
      </c>
    </row>
    <row r="72" spans="1:18">
      <c r="A72" s="5">
        <v>1388</v>
      </c>
      <c r="B72" s="5">
        <v>4</v>
      </c>
      <c r="C72" s="5" t="s">
        <v>287</v>
      </c>
      <c r="D72" s="5" t="s">
        <v>288</v>
      </c>
      <c r="E72" s="5">
        <v>160598</v>
      </c>
      <c r="F72" s="5">
        <v>1062</v>
      </c>
      <c r="G72" s="5">
        <v>12905</v>
      </c>
      <c r="H72" s="5">
        <v>9</v>
      </c>
      <c r="I72" s="5">
        <v>8276</v>
      </c>
      <c r="J72" s="5">
        <v>25954</v>
      </c>
      <c r="K72" s="5">
        <v>23131</v>
      </c>
      <c r="L72" s="5">
        <v>7354</v>
      </c>
      <c r="M72" s="5">
        <v>832</v>
      </c>
      <c r="N72" s="5">
        <v>5109</v>
      </c>
      <c r="O72" s="5">
        <v>2944</v>
      </c>
      <c r="P72" s="5">
        <v>14656</v>
      </c>
      <c r="Q72" s="5">
        <v>3057</v>
      </c>
      <c r="R72" s="5">
        <v>55310</v>
      </c>
    </row>
    <row r="73" spans="1:18">
      <c r="A73" s="5">
        <v>1388</v>
      </c>
      <c r="B73" s="5">
        <v>9</v>
      </c>
      <c r="C73" s="5" t="s">
        <v>289</v>
      </c>
      <c r="D73" s="5" t="s">
        <v>290</v>
      </c>
      <c r="E73" s="5">
        <v>37996</v>
      </c>
      <c r="F73" s="5">
        <v>954</v>
      </c>
      <c r="G73" s="5">
        <v>7164</v>
      </c>
      <c r="H73" s="5">
        <v>8</v>
      </c>
      <c r="I73" s="5">
        <v>2877</v>
      </c>
      <c r="J73" s="5">
        <v>9212</v>
      </c>
      <c r="K73" s="5">
        <v>8570</v>
      </c>
      <c r="L73" s="5">
        <v>2330</v>
      </c>
      <c r="M73" s="5">
        <v>306</v>
      </c>
      <c r="N73" s="5">
        <v>255</v>
      </c>
      <c r="O73" s="5">
        <v>0</v>
      </c>
      <c r="P73" s="5">
        <v>1296</v>
      </c>
      <c r="Q73" s="5">
        <v>34</v>
      </c>
      <c r="R73" s="5">
        <v>4990</v>
      </c>
    </row>
    <row r="74" spans="1:18">
      <c r="A74" s="5">
        <v>1388</v>
      </c>
      <c r="B74" s="5">
        <v>2</v>
      </c>
      <c r="C74" s="5" t="s">
        <v>291</v>
      </c>
      <c r="D74" s="5" t="s">
        <v>292</v>
      </c>
      <c r="E74" s="5">
        <v>7400179</v>
      </c>
      <c r="F74" s="5">
        <v>3408570</v>
      </c>
      <c r="G74" s="5">
        <v>88838</v>
      </c>
      <c r="H74" s="5">
        <v>16467</v>
      </c>
      <c r="I74" s="5">
        <v>35248</v>
      </c>
      <c r="J74" s="5">
        <v>161100</v>
      </c>
      <c r="K74" s="5">
        <v>140643</v>
      </c>
      <c r="L74" s="5">
        <v>53136</v>
      </c>
      <c r="M74" s="5">
        <v>36994</v>
      </c>
      <c r="N74" s="5">
        <v>252391</v>
      </c>
      <c r="O74" s="5">
        <v>75789</v>
      </c>
      <c r="P74" s="5">
        <v>167125</v>
      </c>
      <c r="Q74" s="5">
        <v>106492</v>
      </c>
      <c r="R74" s="5">
        <v>2857386</v>
      </c>
    </row>
    <row r="75" spans="1:18">
      <c r="A75" s="5">
        <v>1388</v>
      </c>
      <c r="B75" s="5">
        <v>3</v>
      </c>
      <c r="C75" s="5" t="s">
        <v>293</v>
      </c>
      <c r="D75" s="5" t="s">
        <v>294</v>
      </c>
      <c r="E75" s="5">
        <v>468152</v>
      </c>
      <c r="F75" s="5">
        <v>332</v>
      </c>
      <c r="G75" s="5">
        <v>532</v>
      </c>
      <c r="H75" s="5">
        <v>0</v>
      </c>
      <c r="I75" s="5">
        <v>2375</v>
      </c>
      <c r="J75" s="5">
        <v>1938</v>
      </c>
      <c r="K75" s="5">
        <v>2812</v>
      </c>
      <c r="L75" s="5">
        <v>224</v>
      </c>
      <c r="M75" s="5">
        <v>370</v>
      </c>
      <c r="N75" s="5">
        <v>206</v>
      </c>
      <c r="O75" s="5">
        <v>385</v>
      </c>
      <c r="P75" s="5">
        <v>92</v>
      </c>
      <c r="Q75" s="5">
        <v>469</v>
      </c>
      <c r="R75" s="5">
        <v>458417</v>
      </c>
    </row>
    <row r="76" spans="1:18">
      <c r="A76" s="5">
        <v>1388</v>
      </c>
      <c r="B76" s="5">
        <v>4</v>
      </c>
      <c r="C76" s="5" t="s">
        <v>295</v>
      </c>
      <c r="D76" s="5" t="s">
        <v>296</v>
      </c>
      <c r="E76" s="5">
        <v>468152</v>
      </c>
      <c r="F76" s="5">
        <v>332</v>
      </c>
      <c r="G76" s="5">
        <v>532</v>
      </c>
      <c r="H76" s="5">
        <v>0</v>
      </c>
      <c r="I76" s="5">
        <v>2375</v>
      </c>
      <c r="J76" s="5">
        <v>1938</v>
      </c>
      <c r="K76" s="5">
        <v>2812</v>
      </c>
      <c r="L76" s="5">
        <v>224</v>
      </c>
      <c r="M76" s="5">
        <v>370</v>
      </c>
      <c r="N76" s="5">
        <v>206</v>
      </c>
      <c r="O76" s="5">
        <v>385</v>
      </c>
      <c r="P76" s="5">
        <v>92</v>
      </c>
      <c r="Q76" s="5">
        <v>469</v>
      </c>
      <c r="R76" s="5">
        <v>458417</v>
      </c>
    </row>
    <row r="77" spans="1:18">
      <c r="A77" s="5">
        <v>1388</v>
      </c>
      <c r="B77" s="5">
        <v>3</v>
      </c>
      <c r="C77" s="5" t="s">
        <v>297</v>
      </c>
      <c r="D77" s="5" t="s">
        <v>298</v>
      </c>
      <c r="E77" s="5">
        <v>6932028</v>
      </c>
      <c r="F77" s="5">
        <v>3408238</v>
      </c>
      <c r="G77" s="5">
        <v>88306</v>
      </c>
      <c r="H77" s="5">
        <v>16467</v>
      </c>
      <c r="I77" s="5">
        <v>32874</v>
      </c>
      <c r="J77" s="5">
        <v>159163</v>
      </c>
      <c r="K77" s="5">
        <v>137831</v>
      </c>
      <c r="L77" s="5">
        <v>52912</v>
      </c>
      <c r="M77" s="5">
        <v>36624</v>
      </c>
      <c r="N77" s="5">
        <v>252185</v>
      </c>
      <c r="O77" s="5">
        <v>75403</v>
      </c>
      <c r="P77" s="5">
        <v>167033</v>
      </c>
      <c r="Q77" s="5">
        <v>106023</v>
      </c>
      <c r="R77" s="5">
        <v>2398970</v>
      </c>
    </row>
    <row r="78" spans="1:18">
      <c r="A78" s="5">
        <v>1388</v>
      </c>
      <c r="B78" s="5">
        <v>4</v>
      </c>
      <c r="C78" s="5" t="s">
        <v>299</v>
      </c>
      <c r="D78" s="5" t="s">
        <v>298</v>
      </c>
      <c r="E78" s="5">
        <v>6932028</v>
      </c>
      <c r="F78" s="5">
        <v>3408238</v>
      </c>
      <c r="G78" s="5">
        <v>88306</v>
      </c>
      <c r="H78" s="5">
        <v>16467</v>
      </c>
      <c r="I78" s="5">
        <v>32874</v>
      </c>
      <c r="J78" s="5">
        <v>159163</v>
      </c>
      <c r="K78" s="5">
        <v>137831</v>
      </c>
      <c r="L78" s="5">
        <v>52912</v>
      </c>
      <c r="M78" s="5">
        <v>36624</v>
      </c>
      <c r="N78" s="5">
        <v>252185</v>
      </c>
      <c r="O78" s="5">
        <v>75403</v>
      </c>
      <c r="P78" s="5">
        <v>167033</v>
      </c>
      <c r="Q78" s="5">
        <v>106023</v>
      </c>
      <c r="R78" s="5">
        <v>2398970</v>
      </c>
    </row>
    <row r="79" spans="1:18">
      <c r="A79" s="5">
        <v>1388</v>
      </c>
      <c r="B79" s="5">
        <v>2</v>
      </c>
      <c r="C79" s="5" t="s">
        <v>300</v>
      </c>
      <c r="D79" s="5" t="s">
        <v>301</v>
      </c>
      <c r="E79" s="5">
        <v>9116745</v>
      </c>
      <c r="F79" s="5">
        <v>981193</v>
      </c>
      <c r="G79" s="5">
        <v>186120</v>
      </c>
      <c r="H79" s="5">
        <v>211090</v>
      </c>
      <c r="I79" s="5">
        <v>78276</v>
      </c>
      <c r="J79" s="5">
        <v>2791676</v>
      </c>
      <c r="K79" s="5">
        <v>343943</v>
      </c>
      <c r="L79" s="5">
        <v>265139</v>
      </c>
      <c r="M79" s="5">
        <v>52013</v>
      </c>
      <c r="N79" s="5">
        <v>292508</v>
      </c>
      <c r="O79" s="5">
        <v>210068</v>
      </c>
      <c r="P79" s="5">
        <v>531062</v>
      </c>
      <c r="Q79" s="5">
        <v>140447</v>
      </c>
      <c r="R79" s="5">
        <v>3033208</v>
      </c>
    </row>
    <row r="80" spans="1:18">
      <c r="A80" s="5">
        <v>1388</v>
      </c>
      <c r="B80" s="5">
        <v>3</v>
      </c>
      <c r="C80" s="5" t="s">
        <v>302</v>
      </c>
      <c r="D80" s="5" t="s">
        <v>303</v>
      </c>
      <c r="E80" s="5">
        <v>7560367</v>
      </c>
      <c r="F80" s="5">
        <v>938679</v>
      </c>
      <c r="G80" s="5">
        <v>137148</v>
      </c>
      <c r="H80" s="5">
        <v>204413</v>
      </c>
      <c r="I80" s="5">
        <v>48296</v>
      </c>
      <c r="J80" s="5">
        <v>2552972</v>
      </c>
      <c r="K80" s="5">
        <v>278869</v>
      </c>
      <c r="L80" s="5">
        <v>210329</v>
      </c>
      <c r="M80" s="5">
        <v>42955</v>
      </c>
      <c r="N80" s="5">
        <v>76237</v>
      </c>
      <c r="O80" s="5">
        <v>168622</v>
      </c>
      <c r="P80" s="5">
        <v>64642</v>
      </c>
      <c r="Q80" s="5">
        <v>101173</v>
      </c>
      <c r="R80" s="5">
        <v>2736031</v>
      </c>
    </row>
    <row r="81" spans="1:18">
      <c r="A81" s="5">
        <v>1388</v>
      </c>
      <c r="B81" s="5">
        <v>4</v>
      </c>
      <c r="C81" s="5" t="s">
        <v>304</v>
      </c>
      <c r="D81" s="5" t="s">
        <v>305</v>
      </c>
      <c r="E81" s="5">
        <v>2166874</v>
      </c>
      <c r="F81" s="5">
        <v>48384</v>
      </c>
      <c r="G81" s="5">
        <v>27807</v>
      </c>
      <c r="H81" s="5">
        <v>13651</v>
      </c>
      <c r="I81" s="5">
        <v>15765</v>
      </c>
      <c r="J81" s="5">
        <v>1453589</v>
      </c>
      <c r="K81" s="5">
        <v>82364</v>
      </c>
      <c r="L81" s="5">
        <v>25310</v>
      </c>
      <c r="M81" s="5">
        <v>6280</v>
      </c>
      <c r="N81" s="5">
        <v>27874</v>
      </c>
      <c r="O81" s="5">
        <v>40221</v>
      </c>
      <c r="P81" s="5">
        <v>19734</v>
      </c>
      <c r="Q81" s="5">
        <v>17856</v>
      </c>
      <c r="R81" s="5">
        <v>388039</v>
      </c>
    </row>
    <row r="82" spans="1:18">
      <c r="A82" s="5">
        <v>1388</v>
      </c>
      <c r="B82" s="5">
        <v>4</v>
      </c>
      <c r="C82" s="5" t="s">
        <v>306</v>
      </c>
      <c r="D82" s="5" t="s">
        <v>307</v>
      </c>
      <c r="E82" s="5">
        <v>727325</v>
      </c>
      <c r="F82" s="5">
        <v>93015</v>
      </c>
      <c r="G82" s="5">
        <v>14977</v>
      </c>
      <c r="H82" s="5">
        <v>14655</v>
      </c>
      <c r="I82" s="5">
        <v>9556</v>
      </c>
      <c r="J82" s="5">
        <v>188469</v>
      </c>
      <c r="K82" s="5">
        <v>39161</v>
      </c>
      <c r="L82" s="5">
        <v>11740</v>
      </c>
      <c r="M82" s="5">
        <v>5137</v>
      </c>
      <c r="N82" s="5">
        <v>18187</v>
      </c>
      <c r="O82" s="5">
        <v>5109</v>
      </c>
      <c r="P82" s="5">
        <v>11150</v>
      </c>
      <c r="Q82" s="5">
        <v>25977</v>
      </c>
      <c r="R82" s="5">
        <v>290194</v>
      </c>
    </row>
    <row r="83" spans="1:18">
      <c r="A83" s="5">
        <v>1388</v>
      </c>
      <c r="B83" s="5">
        <v>4</v>
      </c>
      <c r="C83" s="5" t="s">
        <v>308</v>
      </c>
      <c r="D83" s="5" t="s">
        <v>309</v>
      </c>
      <c r="E83" s="5">
        <v>4666168</v>
      </c>
      <c r="F83" s="5">
        <v>797280</v>
      </c>
      <c r="G83" s="5">
        <v>94364</v>
      </c>
      <c r="H83" s="5">
        <v>176107</v>
      </c>
      <c r="I83" s="5">
        <v>22976</v>
      </c>
      <c r="J83" s="5">
        <v>910914</v>
      </c>
      <c r="K83" s="5">
        <v>157344</v>
      </c>
      <c r="L83" s="5">
        <v>173280</v>
      </c>
      <c r="M83" s="5">
        <v>31539</v>
      </c>
      <c r="N83" s="5">
        <v>30177</v>
      </c>
      <c r="O83" s="5">
        <v>123293</v>
      </c>
      <c r="P83" s="5">
        <v>33759</v>
      </c>
      <c r="Q83" s="5">
        <v>57340</v>
      </c>
      <c r="R83" s="5">
        <v>2057798</v>
      </c>
    </row>
    <row r="84" spans="1:18">
      <c r="A84" s="5">
        <v>1388</v>
      </c>
      <c r="B84" s="5">
        <v>3</v>
      </c>
      <c r="C84" s="5" t="s">
        <v>310</v>
      </c>
      <c r="D84" s="5" t="s">
        <v>311</v>
      </c>
      <c r="E84" s="5">
        <v>1423100</v>
      </c>
      <c r="F84" s="5">
        <v>41101</v>
      </c>
      <c r="G84" s="5">
        <v>48086</v>
      </c>
      <c r="H84" s="5">
        <v>6318</v>
      </c>
      <c r="I84" s="5">
        <v>27297</v>
      </c>
      <c r="J84" s="5">
        <v>232801</v>
      </c>
      <c r="K84" s="5">
        <v>55784</v>
      </c>
      <c r="L84" s="5">
        <v>50984</v>
      </c>
      <c r="M84" s="5">
        <v>8360</v>
      </c>
      <c r="N84" s="5">
        <v>177746</v>
      </c>
      <c r="O84" s="5">
        <v>39537</v>
      </c>
      <c r="P84" s="5">
        <v>464189</v>
      </c>
      <c r="Q84" s="5">
        <v>37292</v>
      </c>
      <c r="R84" s="5">
        <v>233602</v>
      </c>
    </row>
    <row r="85" spans="1:18">
      <c r="A85" s="5">
        <v>1388</v>
      </c>
      <c r="B85" s="5">
        <v>4</v>
      </c>
      <c r="C85" s="5" t="s">
        <v>312</v>
      </c>
      <c r="D85" s="5" t="s">
        <v>313</v>
      </c>
      <c r="E85" s="5">
        <v>72347</v>
      </c>
      <c r="F85" s="5">
        <v>774</v>
      </c>
      <c r="G85" s="5">
        <v>2215</v>
      </c>
      <c r="H85" s="5">
        <v>246</v>
      </c>
      <c r="I85" s="5">
        <v>2152</v>
      </c>
      <c r="J85" s="5">
        <v>14430</v>
      </c>
      <c r="K85" s="5">
        <v>4281</v>
      </c>
      <c r="L85" s="5">
        <v>5450</v>
      </c>
      <c r="M85" s="5">
        <v>511</v>
      </c>
      <c r="N85" s="5">
        <v>6927</v>
      </c>
      <c r="O85" s="5">
        <v>4588</v>
      </c>
      <c r="P85" s="5">
        <v>5216</v>
      </c>
      <c r="Q85" s="5">
        <v>5897</v>
      </c>
      <c r="R85" s="5">
        <v>19660</v>
      </c>
    </row>
    <row r="86" spans="1:18">
      <c r="A86" s="5">
        <v>1388</v>
      </c>
      <c r="B86" s="5">
        <v>4</v>
      </c>
      <c r="C86" s="5" t="s">
        <v>314</v>
      </c>
      <c r="D86" s="5" t="s">
        <v>315</v>
      </c>
      <c r="E86" s="5">
        <v>190210</v>
      </c>
      <c r="F86" s="5">
        <v>9881</v>
      </c>
      <c r="G86" s="5">
        <v>10168</v>
      </c>
      <c r="H86" s="5">
        <v>42</v>
      </c>
      <c r="I86" s="5">
        <v>7453</v>
      </c>
      <c r="J86" s="5">
        <v>34142</v>
      </c>
      <c r="K86" s="5">
        <v>18061</v>
      </c>
      <c r="L86" s="5">
        <v>9360</v>
      </c>
      <c r="M86" s="5">
        <v>948</v>
      </c>
      <c r="N86" s="5">
        <v>11724</v>
      </c>
      <c r="O86" s="5">
        <v>8440</v>
      </c>
      <c r="P86" s="5">
        <v>37787</v>
      </c>
      <c r="Q86" s="5">
        <v>9516</v>
      </c>
      <c r="R86" s="5">
        <v>32687</v>
      </c>
    </row>
    <row r="87" spans="1:18">
      <c r="A87" s="5">
        <v>1388</v>
      </c>
      <c r="B87" s="5">
        <v>4</v>
      </c>
      <c r="C87" s="5" t="s">
        <v>316</v>
      </c>
      <c r="D87" s="5" t="s">
        <v>317</v>
      </c>
      <c r="E87" s="5">
        <v>940384</v>
      </c>
      <c r="F87" s="5">
        <v>29770</v>
      </c>
      <c r="G87" s="5">
        <v>28473</v>
      </c>
      <c r="H87" s="5">
        <v>1308</v>
      </c>
      <c r="I87" s="5">
        <v>13109</v>
      </c>
      <c r="J87" s="5">
        <v>152362</v>
      </c>
      <c r="K87" s="5">
        <v>22530</v>
      </c>
      <c r="L87" s="5">
        <v>31402</v>
      </c>
      <c r="M87" s="5">
        <v>4172</v>
      </c>
      <c r="N87" s="5">
        <v>126232</v>
      </c>
      <c r="O87" s="5">
        <v>22676</v>
      </c>
      <c r="P87" s="5">
        <v>383264</v>
      </c>
      <c r="Q87" s="5">
        <v>13991</v>
      </c>
      <c r="R87" s="5">
        <v>111095</v>
      </c>
    </row>
    <row r="88" spans="1:18">
      <c r="A88" s="5">
        <v>1388</v>
      </c>
      <c r="B88" s="5">
        <v>4</v>
      </c>
      <c r="C88" s="5" t="s">
        <v>318</v>
      </c>
      <c r="D88" s="5" t="s">
        <v>319</v>
      </c>
      <c r="E88" s="5">
        <v>220159</v>
      </c>
      <c r="F88" s="5">
        <v>677</v>
      </c>
      <c r="G88" s="5">
        <v>7231</v>
      </c>
      <c r="H88" s="5">
        <v>4722</v>
      </c>
      <c r="I88" s="5">
        <v>4583</v>
      </c>
      <c r="J88" s="5">
        <v>31867</v>
      </c>
      <c r="K88" s="5">
        <v>10912</v>
      </c>
      <c r="L88" s="5">
        <v>4772</v>
      </c>
      <c r="M88" s="5">
        <v>2729</v>
      </c>
      <c r="N88" s="5">
        <v>32862</v>
      </c>
      <c r="O88" s="5">
        <v>3833</v>
      </c>
      <c r="P88" s="5">
        <v>37923</v>
      </c>
      <c r="Q88" s="5">
        <v>7888</v>
      </c>
      <c r="R88" s="5">
        <v>70160</v>
      </c>
    </row>
    <row r="89" spans="1:18">
      <c r="A89" s="5">
        <v>1388</v>
      </c>
      <c r="B89" s="5">
        <v>3</v>
      </c>
      <c r="C89" s="5" t="s">
        <v>320</v>
      </c>
      <c r="D89" s="5" t="s">
        <v>321</v>
      </c>
      <c r="E89" s="5">
        <v>133277</v>
      </c>
      <c r="F89" s="5">
        <v>1413</v>
      </c>
      <c r="G89" s="5">
        <v>885</v>
      </c>
      <c r="H89" s="5">
        <v>359</v>
      </c>
      <c r="I89" s="5">
        <v>2683</v>
      </c>
      <c r="J89" s="5">
        <v>5903</v>
      </c>
      <c r="K89" s="5">
        <v>9290</v>
      </c>
      <c r="L89" s="5">
        <v>3826</v>
      </c>
      <c r="M89" s="5">
        <v>698</v>
      </c>
      <c r="N89" s="5">
        <v>38525</v>
      </c>
      <c r="O89" s="5">
        <v>1909</v>
      </c>
      <c r="P89" s="5">
        <v>2230</v>
      </c>
      <c r="Q89" s="5">
        <v>1983</v>
      </c>
      <c r="R89" s="5">
        <v>63575</v>
      </c>
    </row>
    <row r="90" spans="1:18">
      <c r="A90" s="5">
        <v>1388</v>
      </c>
      <c r="B90" s="5">
        <v>4</v>
      </c>
      <c r="C90" s="5" t="s">
        <v>322</v>
      </c>
      <c r="D90" s="5" t="s">
        <v>321</v>
      </c>
      <c r="E90" s="5">
        <v>133277</v>
      </c>
      <c r="F90" s="5">
        <v>1413</v>
      </c>
      <c r="G90" s="5">
        <v>885</v>
      </c>
      <c r="H90" s="5">
        <v>359</v>
      </c>
      <c r="I90" s="5">
        <v>2683</v>
      </c>
      <c r="J90" s="5">
        <v>5903</v>
      </c>
      <c r="K90" s="5">
        <v>9290</v>
      </c>
      <c r="L90" s="5">
        <v>3826</v>
      </c>
      <c r="M90" s="5">
        <v>698</v>
      </c>
      <c r="N90" s="5">
        <v>38525</v>
      </c>
      <c r="O90" s="5">
        <v>1909</v>
      </c>
      <c r="P90" s="5">
        <v>2230</v>
      </c>
      <c r="Q90" s="5">
        <v>1983</v>
      </c>
      <c r="R90" s="5">
        <v>63575</v>
      </c>
    </row>
    <row r="91" spans="1:18">
      <c r="A91" s="5">
        <v>1388</v>
      </c>
      <c r="B91" s="5">
        <v>2</v>
      </c>
      <c r="C91" s="5" t="s">
        <v>323</v>
      </c>
      <c r="D91" s="5" t="s">
        <v>324</v>
      </c>
      <c r="E91" s="5">
        <v>1186842</v>
      </c>
      <c r="F91" s="5">
        <v>69175</v>
      </c>
      <c r="G91" s="5">
        <v>19877</v>
      </c>
      <c r="H91" s="5">
        <v>2009</v>
      </c>
      <c r="I91" s="5">
        <v>13293</v>
      </c>
      <c r="J91" s="5">
        <v>59924</v>
      </c>
      <c r="K91" s="5">
        <v>26694</v>
      </c>
      <c r="L91" s="5">
        <v>39302</v>
      </c>
      <c r="M91" s="5">
        <v>12591</v>
      </c>
      <c r="N91" s="5">
        <v>37537</v>
      </c>
      <c r="O91" s="5">
        <v>74983</v>
      </c>
      <c r="P91" s="5">
        <v>153578</v>
      </c>
      <c r="Q91" s="5">
        <v>29574</v>
      </c>
      <c r="R91" s="5">
        <v>648305</v>
      </c>
    </row>
    <row r="92" spans="1:18">
      <c r="A92" s="5">
        <v>1388</v>
      </c>
      <c r="B92" s="5">
        <v>3</v>
      </c>
      <c r="C92" s="5" t="s">
        <v>325</v>
      </c>
      <c r="D92" s="5" t="s">
        <v>324</v>
      </c>
      <c r="E92" s="5">
        <v>1186842</v>
      </c>
      <c r="F92" s="5">
        <v>69175</v>
      </c>
      <c r="G92" s="5">
        <v>19877</v>
      </c>
      <c r="H92" s="5">
        <v>2009</v>
      </c>
      <c r="I92" s="5">
        <v>13293</v>
      </c>
      <c r="J92" s="5">
        <v>59924</v>
      </c>
      <c r="K92" s="5">
        <v>26694</v>
      </c>
      <c r="L92" s="5">
        <v>39302</v>
      </c>
      <c r="M92" s="5">
        <v>12591</v>
      </c>
      <c r="N92" s="5">
        <v>37537</v>
      </c>
      <c r="O92" s="5">
        <v>74983</v>
      </c>
      <c r="P92" s="5">
        <v>153578</v>
      </c>
      <c r="Q92" s="5">
        <v>29574</v>
      </c>
      <c r="R92" s="5">
        <v>648305</v>
      </c>
    </row>
    <row r="93" spans="1:18">
      <c r="A93" s="5">
        <v>1388</v>
      </c>
      <c r="B93" s="5">
        <v>4</v>
      </c>
      <c r="C93" s="5" t="s">
        <v>326</v>
      </c>
      <c r="D93" s="5" t="s">
        <v>324</v>
      </c>
      <c r="E93" s="5">
        <v>1186842</v>
      </c>
      <c r="F93" s="5">
        <v>69175</v>
      </c>
      <c r="G93" s="5">
        <v>19877</v>
      </c>
      <c r="H93" s="5">
        <v>2009</v>
      </c>
      <c r="I93" s="5">
        <v>13293</v>
      </c>
      <c r="J93" s="5">
        <v>59924</v>
      </c>
      <c r="K93" s="5">
        <v>26694</v>
      </c>
      <c r="L93" s="5">
        <v>39302</v>
      </c>
      <c r="M93" s="5">
        <v>12591</v>
      </c>
      <c r="N93" s="5">
        <v>37537</v>
      </c>
      <c r="O93" s="5">
        <v>74983</v>
      </c>
      <c r="P93" s="5">
        <v>153578</v>
      </c>
      <c r="Q93" s="5">
        <v>29574</v>
      </c>
      <c r="R93" s="5">
        <v>648305</v>
      </c>
    </row>
    <row r="94" spans="1:18">
      <c r="A94" s="5">
        <v>1388</v>
      </c>
      <c r="B94" s="5">
        <v>2</v>
      </c>
      <c r="C94" s="5" t="s">
        <v>327</v>
      </c>
      <c r="D94" s="5" t="s">
        <v>328</v>
      </c>
      <c r="E94" s="5">
        <v>1372863</v>
      </c>
      <c r="F94" s="5">
        <v>55369</v>
      </c>
      <c r="G94" s="5">
        <v>55656</v>
      </c>
      <c r="H94" s="5">
        <v>10053</v>
      </c>
      <c r="I94" s="5">
        <v>41093</v>
      </c>
      <c r="J94" s="5">
        <v>215054</v>
      </c>
      <c r="K94" s="5">
        <v>111355</v>
      </c>
      <c r="L94" s="5">
        <v>61990</v>
      </c>
      <c r="M94" s="5">
        <v>7693</v>
      </c>
      <c r="N94" s="5">
        <v>70517</v>
      </c>
      <c r="O94" s="5">
        <v>35631</v>
      </c>
      <c r="P94" s="5">
        <v>151636</v>
      </c>
      <c r="Q94" s="5">
        <v>40198</v>
      </c>
      <c r="R94" s="5">
        <v>516617</v>
      </c>
    </row>
    <row r="95" spans="1:18">
      <c r="A95" s="5">
        <v>1388</v>
      </c>
      <c r="B95" s="5">
        <v>3</v>
      </c>
      <c r="C95" s="5" t="s">
        <v>329</v>
      </c>
      <c r="D95" s="5" t="s">
        <v>330</v>
      </c>
      <c r="E95" s="5">
        <v>470613</v>
      </c>
      <c r="F95" s="5">
        <v>25104</v>
      </c>
      <c r="G95" s="5">
        <v>19388</v>
      </c>
      <c r="H95" s="5">
        <v>619</v>
      </c>
      <c r="I95" s="5">
        <v>10177</v>
      </c>
      <c r="J95" s="5">
        <v>62115</v>
      </c>
      <c r="K95" s="5">
        <v>30953</v>
      </c>
      <c r="L95" s="5">
        <v>16260</v>
      </c>
      <c r="M95" s="5">
        <v>2995</v>
      </c>
      <c r="N95" s="5">
        <v>29491</v>
      </c>
      <c r="O95" s="5">
        <v>12134</v>
      </c>
      <c r="P95" s="5">
        <v>42343</v>
      </c>
      <c r="Q95" s="5">
        <v>15300</v>
      </c>
      <c r="R95" s="5">
        <v>203734</v>
      </c>
    </row>
    <row r="96" spans="1:18">
      <c r="A96" s="5">
        <v>1388</v>
      </c>
      <c r="B96" s="5">
        <v>4</v>
      </c>
      <c r="C96" s="5" t="s">
        <v>331</v>
      </c>
      <c r="D96" s="5" t="s">
        <v>332</v>
      </c>
      <c r="E96" s="5">
        <v>352611</v>
      </c>
      <c r="F96" s="5">
        <v>23891</v>
      </c>
      <c r="G96" s="5">
        <v>10924</v>
      </c>
      <c r="H96" s="5">
        <v>372</v>
      </c>
      <c r="I96" s="5">
        <v>5649</v>
      </c>
      <c r="J96" s="5">
        <v>32976</v>
      </c>
      <c r="K96" s="5">
        <v>19364</v>
      </c>
      <c r="L96" s="5">
        <v>10242</v>
      </c>
      <c r="M96" s="5">
        <v>2061</v>
      </c>
      <c r="N96" s="5">
        <v>23946</v>
      </c>
      <c r="O96" s="5">
        <v>6305</v>
      </c>
      <c r="P96" s="5">
        <v>31471</v>
      </c>
      <c r="Q96" s="5">
        <v>10134</v>
      </c>
      <c r="R96" s="5">
        <v>175275</v>
      </c>
    </row>
    <row r="97" spans="1:18">
      <c r="A97" s="5">
        <v>1388</v>
      </c>
      <c r="B97" s="5">
        <v>4</v>
      </c>
      <c r="C97" s="5" t="s">
        <v>333</v>
      </c>
      <c r="D97" s="5" t="s">
        <v>334</v>
      </c>
      <c r="E97" s="5">
        <v>118002</v>
      </c>
      <c r="F97" s="5">
        <v>1213</v>
      </c>
      <c r="G97" s="5">
        <v>8464</v>
      </c>
      <c r="H97" s="5">
        <v>247</v>
      </c>
      <c r="I97" s="5">
        <v>4527</v>
      </c>
      <c r="J97" s="5">
        <v>29139</v>
      </c>
      <c r="K97" s="5">
        <v>11589</v>
      </c>
      <c r="L97" s="5">
        <v>6018</v>
      </c>
      <c r="M97" s="5">
        <v>934</v>
      </c>
      <c r="N97" s="5">
        <v>5545</v>
      </c>
      <c r="O97" s="5">
        <v>5829</v>
      </c>
      <c r="P97" s="5">
        <v>10872</v>
      </c>
      <c r="Q97" s="5">
        <v>5166</v>
      </c>
      <c r="R97" s="5">
        <v>28459</v>
      </c>
    </row>
    <row r="98" spans="1:18">
      <c r="A98" s="5">
        <v>1388</v>
      </c>
      <c r="B98" s="5">
        <v>3</v>
      </c>
      <c r="C98" s="5" t="s">
        <v>335</v>
      </c>
      <c r="D98" s="5" t="s">
        <v>336</v>
      </c>
      <c r="E98" s="5">
        <v>902251</v>
      </c>
      <c r="F98" s="5">
        <v>30265</v>
      </c>
      <c r="G98" s="5">
        <v>36268</v>
      </c>
      <c r="H98" s="5">
        <v>9434</v>
      </c>
      <c r="I98" s="5">
        <v>30917</v>
      </c>
      <c r="J98" s="5">
        <v>152939</v>
      </c>
      <c r="K98" s="5">
        <v>80402</v>
      </c>
      <c r="L98" s="5">
        <v>45730</v>
      </c>
      <c r="M98" s="5">
        <v>4698</v>
      </c>
      <c r="N98" s="5">
        <v>41026</v>
      </c>
      <c r="O98" s="5">
        <v>23497</v>
      </c>
      <c r="P98" s="5">
        <v>109293</v>
      </c>
      <c r="Q98" s="5">
        <v>24898</v>
      </c>
      <c r="R98" s="5">
        <v>312883</v>
      </c>
    </row>
    <row r="99" spans="1:18">
      <c r="A99" s="5">
        <v>1388</v>
      </c>
      <c r="B99" s="5">
        <v>4</v>
      </c>
      <c r="C99" s="5" t="s">
        <v>337</v>
      </c>
      <c r="D99" s="5" t="s">
        <v>336</v>
      </c>
      <c r="E99" s="5">
        <v>902251</v>
      </c>
      <c r="F99" s="5">
        <v>30265</v>
      </c>
      <c r="G99" s="5">
        <v>36268</v>
      </c>
      <c r="H99" s="5">
        <v>9434</v>
      </c>
      <c r="I99" s="5">
        <v>30917</v>
      </c>
      <c r="J99" s="5">
        <v>152939</v>
      </c>
      <c r="K99" s="5">
        <v>80402</v>
      </c>
      <c r="L99" s="5">
        <v>45730</v>
      </c>
      <c r="M99" s="5">
        <v>4698</v>
      </c>
      <c r="N99" s="5">
        <v>41026</v>
      </c>
      <c r="O99" s="5">
        <v>23497</v>
      </c>
      <c r="P99" s="5">
        <v>109293</v>
      </c>
      <c r="Q99" s="5">
        <v>24898</v>
      </c>
      <c r="R99" s="5">
        <v>312883</v>
      </c>
    </row>
    <row r="100" spans="1:18">
      <c r="A100" s="5">
        <v>1388</v>
      </c>
      <c r="B100" s="5">
        <v>2</v>
      </c>
      <c r="C100" s="5" t="s">
        <v>338</v>
      </c>
      <c r="D100" s="5" t="s">
        <v>339</v>
      </c>
      <c r="E100" s="5">
        <v>4215921</v>
      </c>
      <c r="F100" s="5">
        <v>70895</v>
      </c>
      <c r="G100" s="5">
        <v>181927</v>
      </c>
      <c r="H100" s="5">
        <v>527110</v>
      </c>
      <c r="I100" s="5">
        <v>135444</v>
      </c>
      <c r="J100" s="5">
        <v>954764</v>
      </c>
      <c r="K100" s="5">
        <v>294318</v>
      </c>
      <c r="L100" s="5">
        <v>194420</v>
      </c>
      <c r="M100" s="5">
        <v>24910</v>
      </c>
      <c r="N100" s="5">
        <v>147753</v>
      </c>
      <c r="O100" s="5">
        <v>89694</v>
      </c>
      <c r="P100" s="5">
        <v>322446</v>
      </c>
      <c r="Q100" s="5">
        <v>131081</v>
      </c>
      <c r="R100" s="5">
        <v>1141160</v>
      </c>
    </row>
    <row r="101" spans="1:18">
      <c r="A101" s="5">
        <v>1388</v>
      </c>
      <c r="B101" s="5">
        <v>3</v>
      </c>
      <c r="C101" s="5" t="s">
        <v>340</v>
      </c>
      <c r="D101" s="5" t="s">
        <v>341</v>
      </c>
      <c r="E101" s="5">
        <v>300376</v>
      </c>
      <c r="F101" s="5">
        <v>5686</v>
      </c>
      <c r="G101" s="5">
        <v>10257</v>
      </c>
      <c r="H101" s="5">
        <v>4129</v>
      </c>
      <c r="I101" s="5">
        <v>10692</v>
      </c>
      <c r="J101" s="5">
        <v>61930</v>
      </c>
      <c r="K101" s="5">
        <v>27560</v>
      </c>
      <c r="L101" s="5">
        <v>14741</v>
      </c>
      <c r="M101" s="5">
        <v>1720</v>
      </c>
      <c r="N101" s="5">
        <v>36241</v>
      </c>
      <c r="O101" s="5">
        <v>11218</v>
      </c>
      <c r="P101" s="5">
        <v>16939</v>
      </c>
      <c r="Q101" s="5">
        <v>7683</v>
      </c>
      <c r="R101" s="5">
        <v>91580</v>
      </c>
    </row>
    <row r="102" spans="1:18">
      <c r="A102" s="5">
        <v>1388</v>
      </c>
      <c r="B102" s="5">
        <v>4</v>
      </c>
      <c r="C102" s="5" t="s">
        <v>342</v>
      </c>
      <c r="D102" s="5" t="s">
        <v>341</v>
      </c>
      <c r="E102" s="5">
        <v>300376</v>
      </c>
      <c r="F102" s="5">
        <v>5686</v>
      </c>
      <c r="G102" s="5">
        <v>10257</v>
      </c>
      <c r="H102" s="5">
        <v>4129</v>
      </c>
      <c r="I102" s="5">
        <v>10692</v>
      </c>
      <c r="J102" s="5">
        <v>61930</v>
      </c>
      <c r="K102" s="5">
        <v>27560</v>
      </c>
      <c r="L102" s="5">
        <v>14741</v>
      </c>
      <c r="M102" s="5">
        <v>1720</v>
      </c>
      <c r="N102" s="5">
        <v>36241</v>
      </c>
      <c r="O102" s="5">
        <v>11218</v>
      </c>
      <c r="P102" s="5">
        <v>16939</v>
      </c>
      <c r="Q102" s="5">
        <v>7683</v>
      </c>
      <c r="R102" s="5">
        <v>91580</v>
      </c>
    </row>
    <row r="103" spans="1:18">
      <c r="A103" s="5">
        <v>1388</v>
      </c>
      <c r="B103" s="5">
        <v>3</v>
      </c>
      <c r="C103" s="5" t="s">
        <v>343</v>
      </c>
      <c r="D103" s="5" t="s">
        <v>344</v>
      </c>
      <c r="E103" s="5">
        <v>3915545</v>
      </c>
      <c r="F103" s="5">
        <v>65209</v>
      </c>
      <c r="G103" s="5">
        <v>171671</v>
      </c>
      <c r="H103" s="5">
        <v>522981</v>
      </c>
      <c r="I103" s="5">
        <v>124752</v>
      </c>
      <c r="J103" s="5">
        <v>892835</v>
      </c>
      <c r="K103" s="5">
        <v>266758</v>
      </c>
      <c r="L103" s="5">
        <v>179679</v>
      </c>
      <c r="M103" s="5">
        <v>23190</v>
      </c>
      <c r="N103" s="5">
        <v>111511</v>
      </c>
      <c r="O103" s="5">
        <v>78476</v>
      </c>
      <c r="P103" s="5">
        <v>305507</v>
      </c>
      <c r="Q103" s="5">
        <v>123397</v>
      </c>
      <c r="R103" s="5">
        <v>1049580</v>
      </c>
    </row>
    <row r="104" spans="1:18">
      <c r="A104" s="5">
        <v>1388</v>
      </c>
      <c r="B104" s="5">
        <v>4</v>
      </c>
      <c r="C104" s="5" t="s">
        <v>345</v>
      </c>
      <c r="D104" s="5" t="s">
        <v>346</v>
      </c>
      <c r="E104" s="5">
        <v>76939</v>
      </c>
      <c r="F104" s="5">
        <v>316</v>
      </c>
      <c r="G104" s="5">
        <v>1747</v>
      </c>
      <c r="H104" s="5">
        <v>16721</v>
      </c>
      <c r="I104" s="5">
        <v>2584</v>
      </c>
      <c r="J104" s="5">
        <v>13203</v>
      </c>
      <c r="K104" s="5">
        <v>4726</v>
      </c>
      <c r="L104" s="5">
        <v>3483</v>
      </c>
      <c r="M104" s="5">
        <v>329</v>
      </c>
      <c r="N104" s="5">
        <v>2201</v>
      </c>
      <c r="O104" s="5">
        <v>1499</v>
      </c>
      <c r="P104" s="5">
        <v>3149</v>
      </c>
      <c r="Q104" s="5">
        <v>3916</v>
      </c>
      <c r="R104" s="5">
        <v>23064</v>
      </c>
    </row>
    <row r="105" spans="1:18">
      <c r="A105" s="5">
        <v>1388</v>
      </c>
      <c r="B105" s="5">
        <v>4</v>
      </c>
      <c r="C105" s="5" t="s">
        <v>347</v>
      </c>
      <c r="D105" s="5" t="s">
        <v>348</v>
      </c>
      <c r="E105" s="5">
        <v>953319</v>
      </c>
      <c r="F105" s="5">
        <v>14583</v>
      </c>
      <c r="G105" s="5">
        <v>38226</v>
      </c>
      <c r="H105" s="5">
        <v>117335</v>
      </c>
      <c r="I105" s="5">
        <v>42247</v>
      </c>
      <c r="J105" s="5">
        <v>140747</v>
      </c>
      <c r="K105" s="5">
        <v>82725</v>
      </c>
      <c r="L105" s="5">
        <v>41984</v>
      </c>
      <c r="M105" s="5">
        <v>5605</v>
      </c>
      <c r="N105" s="5">
        <v>30384</v>
      </c>
      <c r="O105" s="5">
        <v>27195</v>
      </c>
      <c r="P105" s="5">
        <v>171961</v>
      </c>
      <c r="Q105" s="5">
        <v>31724</v>
      </c>
      <c r="R105" s="5">
        <v>208604</v>
      </c>
    </row>
    <row r="106" spans="1:18">
      <c r="A106" s="5">
        <v>1388</v>
      </c>
      <c r="B106" s="5">
        <v>4</v>
      </c>
      <c r="C106" s="5" t="s">
        <v>349</v>
      </c>
      <c r="D106" s="5" t="s">
        <v>350</v>
      </c>
      <c r="E106" s="5">
        <v>113963</v>
      </c>
      <c r="F106" s="5">
        <v>3368</v>
      </c>
      <c r="G106" s="5">
        <v>3530</v>
      </c>
      <c r="H106" s="5">
        <v>4759</v>
      </c>
      <c r="I106" s="5">
        <v>3580</v>
      </c>
      <c r="J106" s="5">
        <v>17338</v>
      </c>
      <c r="K106" s="5">
        <v>6031</v>
      </c>
      <c r="L106" s="5">
        <v>3971</v>
      </c>
      <c r="M106" s="5">
        <v>676</v>
      </c>
      <c r="N106" s="5">
        <v>2683</v>
      </c>
      <c r="O106" s="5">
        <v>3943</v>
      </c>
      <c r="P106" s="5">
        <v>13137</v>
      </c>
      <c r="Q106" s="5">
        <v>2934</v>
      </c>
      <c r="R106" s="5">
        <v>48012</v>
      </c>
    </row>
    <row r="107" spans="1:18">
      <c r="A107" s="5">
        <v>1388</v>
      </c>
      <c r="B107" s="5">
        <v>4</v>
      </c>
      <c r="C107" s="5" t="s">
        <v>351</v>
      </c>
      <c r="D107" s="5" t="s">
        <v>352</v>
      </c>
      <c r="E107" s="5">
        <v>1439532</v>
      </c>
      <c r="F107" s="5">
        <v>20247</v>
      </c>
      <c r="G107" s="5">
        <v>18611</v>
      </c>
      <c r="H107" s="5">
        <v>121477</v>
      </c>
      <c r="I107" s="5">
        <v>28940</v>
      </c>
      <c r="J107" s="5">
        <v>374848</v>
      </c>
      <c r="K107" s="5">
        <v>65645</v>
      </c>
      <c r="L107" s="5">
        <v>89698</v>
      </c>
      <c r="M107" s="5">
        <v>10629</v>
      </c>
      <c r="N107" s="5">
        <v>42638</v>
      </c>
      <c r="O107" s="5">
        <v>12242</v>
      </c>
      <c r="P107" s="5">
        <v>53608</v>
      </c>
      <c r="Q107" s="5">
        <v>52860</v>
      </c>
      <c r="R107" s="5">
        <v>548090</v>
      </c>
    </row>
    <row r="108" spans="1:18">
      <c r="A108" s="5">
        <v>1388</v>
      </c>
      <c r="B108" s="5">
        <v>4</v>
      </c>
      <c r="C108" s="5" t="s">
        <v>353</v>
      </c>
      <c r="D108" s="5" t="s">
        <v>354</v>
      </c>
      <c r="E108" s="5">
        <v>571750</v>
      </c>
      <c r="F108" s="5">
        <v>20517</v>
      </c>
      <c r="G108" s="5">
        <v>20597</v>
      </c>
      <c r="H108" s="5">
        <v>106890</v>
      </c>
      <c r="I108" s="5">
        <v>20705</v>
      </c>
      <c r="J108" s="5">
        <v>164322</v>
      </c>
      <c r="K108" s="5">
        <v>37254</v>
      </c>
      <c r="L108" s="5">
        <v>18880</v>
      </c>
      <c r="M108" s="5">
        <v>3833</v>
      </c>
      <c r="N108" s="5">
        <v>14506</v>
      </c>
      <c r="O108" s="5">
        <v>12810</v>
      </c>
      <c r="P108" s="5">
        <v>23981</v>
      </c>
      <c r="Q108" s="5">
        <v>15701</v>
      </c>
      <c r="R108" s="5">
        <v>111754</v>
      </c>
    </row>
    <row r="109" spans="1:18">
      <c r="A109" s="5">
        <v>1388</v>
      </c>
      <c r="B109" s="5">
        <v>4</v>
      </c>
      <c r="C109" s="5" t="s">
        <v>355</v>
      </c>
      <c r="D109" s="5" t="s">
        <v>356</v>
      </c>
      <c r="E109" s="5">
        <v>205065</v>
      </c>
      <c r="F109" s="5">
        <v>1966</v>
      </c>
      <c r="G109" s="5">
        <v>41197</v>
      </c>
      <c r="H109" s="5">
        <v>7118</v>
      </c>
      <c r="I109" s="5">
        <v>12013</v>
      </c>
      <c r="J109" s="5">
        <v>34201</v>
      </c>
      <c r="K109" s="5">
        <v>22022</v>
      </c>
      <c r="L109" s="5">
        <v>6931</v>
      </c>
      <c r="M109" s="5">
        <v>617</v>
      </c>
      <c r="N109" s="5">
        <v>8048</v>
      </c>
      <c r="O109" s="5">
        <v>6170</v>
      </c>
      <c r="P109" s="5">
        <v>17869</v>
      </c>
      <c r="Q109" s="5">
        <v>4935</v>
      </c>
      <c r="R109" s="5">
        <v>41978</v>
      </c>
    </row>
    <row r="110" spans="1:18">
      <c r="A110" s="5">
        <v>1388</v>
      </c>
      <c r="B110" s="5">
        <v>4</v>
      </c>
      <c r="C110" s="5" t="s">
        <v>357</v>
      </c>
      <c r="D110" s="5" t="s">
        <v>358</v>
      </c>
      <c r="E110" s="5">
        <v>554977</v>
      </c>
      <c r="F110" s="5">
        <v>4212</v>
      </c>
      <c r="G110" s="5">
        <v>47763</v>
      </c>
      <c r="H110" s="5">
        <v>148681</v>
      </c>
      <c r="I110" s="5">
        <v>14682</v>
      </c>
      <c r="J110" s="5">
        <v>148176</v>
      </c>
      <c r="K110" s="5">
        <v>48354</v>
      </c>
      <c r="L110" s="5">
        <v>14731</v>
      </c>
      <c r="M110" s="5">
        <v>1500</v>
      </c>
      <c r="N110" s="5">
        <v>11053</v>
      </c>
      <c r="O110" s="5">
        <v>14617</v>
      </c>
      <c r="P110" s="5">
        <v>21803</v>
      </c>
      <c r="Q110" s="5">
        <v>11327</v>
      </c>
      <c r="R110" s="5">
        <v>68078</v>
      </c>
    </row>
    <row r="111" spans="1:18">
      <c r="A111" s="5">
        <v>1388</v>
      </c>
      <c r="B111" s="5">
        <v>2</v>
      </c>
      <c r="C111" s="5" t="s">
        <v>359</v>
      </c>
      <c r="D111" s="5" t="s">
        <v>360</v>
      </c>
      <c r="E111" s="5">
        <v>5134925</v>
      </c>
      <c r="F111" s="5">
        <v>90808</v>
      </c>
      <c r="G111" s="5">
        <v>97748</v>
      </c>
      <c r="H111" s="5">
        <v>226643</v>
      </c>
      <c r="I111" s="5">
        <v>78077</v>
      </c>
      <c r="J111" s="5">
        <v>664489</v>
      </c>
      <c r="K111" s="5">
        <v>170687</v>
      </c>
      <c r="L111" s="5">
        <v>236405</v>
      </c>
      <c r="M111" s="5">
        <v>65110</v>
      </c>
      <c r="N111" s="5">
        <v>220988</v>
      </c>
      <c r="O111" s="5">
        <v>108832</v>
      </c>
      <c r="P111" s="5">
        <v>272753</v>
      </c>
      <c r="Q111" s="5">
        <v>87615</v>
      </c>
      <c r="R111" s="5">
        <v>2814770</v>
      </c>
    </row>
    <row r="112" spans="1:18">
      <c r="A112" s="5">
        <v>1388</v>
      </c>
      <c r="B112" s="5">
        <v>3</v>
      </c>
      <c r="C112" s="5" t="s">
        <v>361</v>
      </c>
      <c r="D112" s="5" t="s">
        <v>362</v>
      </c>
      <c r="E112" s="5">
        <v>3885545</v>
      </c>
      <c r="F112" s="5">
        <v>76151</v>
      </c>
      <c r="G112" s="5">
        <v>63257</v>
      </c>
      <c r="H112" s="5">
        <v>95327</v>
      </c>
      <c r="I112" s="5">
        <v>54392</v>
      </c>
      <c r="J112" s="5">
        <v>325179</v>
      </c>
      <c r="K112" s="5">
        <v>91959</v>
      </c>
      <c r="L112" s="5">
        <v>195247</v>
      </c>
      <c r="M112" s="5">
        <v>50833</v>
      </c>
      <c r="N112" s="5">
        <v>183755</v>
      </c>
      <c r="O112" s="5">
        <v>73667</v>
      </c>
      <c r="P112" s="5">
        <v>227941</v>
      </c>
      <c r="Q112" s="5">
        <v>54208</v>
      </c>
      <c r="R112" s="5">
        <v>2393629</v>
      </c>
    </row>
    <row r="113" spans="1:18">
      <c r="A113" s="5">
        <v>1388</v>
      </c>
      <c r="B113" s="5">
        <v>4</v>
      </c>
      <c r="C113" s="5" t="s">
        <v>363</v>
      </c>
      <c r="D113" s="5" t="s">
        <v>362</v>
      </c>
      <c r="E113" s="5">
        <v>3885545</v>
      </c>
      <c r="F113" s="5">
        <v>76151</v>
      </c>
      <c r="G113" s="5">
        <v>63257</v>
      </c>
      <c r="H113" s="5">
        <v>95327</v>
      </c>
      <c r="I113" s="5">
        <v>54392</v>
      </c>
      <c r="J113" s="5">
        <v>325179</v>
      </c>
      <c r="K113" s="5">
        <v>91959</v>
      </c>
      <c r="L113" s="5">
        <v>195247</v>
      </c>
      <c r="M113" s="5">
        <v>50833</v>
      </c>
      <c r="N113" s="5">
        <v>183755</v>
      </c>
      <c r="O113" s="5">
        <v>73667</v>
      </c>
      <c r="P113" s="5">
        <v>227941</v>
      </c>
      <c r="Q113" s="5">
        <v>54208</v>
      </c>
      <c r="R113" s="5">
        <v>2393629</v>
      </c>
    </row>
    <row r="114" spans="1:18">
      <c r="A114" s="5">
        <v>1388</v>
      </c>
      <c r="B114" s="5">
        <v>3</v>
      </c>
      <c r="C114" s="5" t="s">
        <v>364</v>
      </c>
      <c r="D114" s="5" t="s">
        <v>365</v>
      </c>
      <c r="E114" s="5">
        <v>839613</v>
      </c>
      <c r="F114" s="5">
        <v>9622</v>
      </c>
      <c r="G114" s="5">
        <v>25311</v>
      </c>
      <c r="H114" s="5">
        <v>95234</v>
      </c>
      <c r="I114" s="5">
        <v>12748</v>
      </c>
      <c r="J114" s="5">
        <v>253215</v>
      </c>
      <c r="K114" s="5">
        <v>61853</v>
      </c>
      <c r="L114" s="5">
        <v>20718</v>
      </c>
      <c r="M114" s="5">
        <v>10983</v>
      </c>
      <c r="N114" s="5">
        <v>13674</v>
      </c>
      <c r="O114" s="5">
        <v>26652</v>
      </c>
      <c r="P114" s="5">
        <v>21709</v>
      </c>
      <c r="Q114" s="5">
        <v>20852</v>
      </c>
      <c r="R114" s="5">
        <v>267040</v>
      </c>
    </row>
    <row r="115" spans="1:18">
      <c r="A115" s="5">
        <v>1388</v>
      </c>
      <c r="B115" s="5">
        <v>4</v>
      </c>
      <c r="C115" s="5" t="s">
        <v>366</v>
      </c>
      <c r="D115" s="5" t="s">
        <v>365</v>
      </c>
      <c r="E115" s="5">
        <v>839613</v>
      </c>
      <c r="F115" s="5">
        <v>9622</v>
      </c>
      <c r="G115" s="5">
        <v>25311</v>
      </c>
      <c r="H115" s="5">
        <v>95234</v>
      </c>
      <c r="I115" s="5">
        <v>12748</v>
      </c>
      <c r="J115" s="5">
        <v>253215</v>
      </c>
      <c r="K115" s="5">
        <v>61853</v>
      </c>
      <c r="L115" s="5">
        <v>20718</v>
      </c>
      <c r="M115" s="5">
        <v>10983</v>
      </c>
      <c r="N115" s="5">
        <v>13674</v>
      </c>
      <c r="O115" s="5">
        <v>26652</v>
      </c>
      <c r="P115" s="5">
        <v>21709</v>
      </c>
      <c r="Q115" s="5">
        <v>20852</v>
      </c>
      <c r="R115" s="5">
        <v>267040</v>
      </c>
    </row>
    <row r="116" spans="1:18">
      <c r="A116" s="5">
        <v>1388</v>
      </c>
      <c r="B116" s="5">
        <v>3</v>
      </c>
      <c r="C116" s="5" t="s">
        <v>367</v>
      </c>
      <c r="D116" s="5" t="s">
        <v>368</v>
      </c>
      <c r="E116" s="5">
        <v>409767</v>
      </c>
      <c r="F116" s="5">
        <v>5035</v>
      </c>
      <c r="G116" s="5">
        <v>9180</v>
      </c>
      <c r="H116" s="5">
        <v>36082</v>
      </c>
      <c r="I116" s="5">
        <v>10936</v>
      </c>
      <c r="J116" s="5">
        <v>86095</v>
      </c>
      <c r="K116" s="5">
        <v>16875</v>
      </c>
      <c r="L116" s="5">
        <v>20441</v>
      </c>
      <c r="M116" s="5">
        <v>3294</v>
      </c>
      <c r="N116" s="5">
        <v>23559</v>
      </c>
      <c r="O116" s="5">
        <v>8513</v>
      </c>
      <c r="P116" s="5">
        <v>23103</v>
      </c>
      <c r="Q116" s="5">
        <v>12554</v>
      </c>
      <c r="R116" s="5">
        <v>154101</v>
      </c>
    </row>
    <row r="117" spans="1:18">
      <c r="A117" s="5">
        <v>1388</v>
      </c>
      <c r="B117" s="5">
        <v>4</v>
      </c>
      <c r="C117" s="5" t="s">
        <v>369</v>
      </c>
      <c r="D117" s="5" t="s">
        <v>370</v>
      </c>
      <c r="E117" s="5">
        <v>388800</v>
      </c>
      <c r="F117" s="5">
        <v>4962</v>
      </c>
      <c r="G117" s="5">
        <v>7556</v>
      </c>
      <c r="H117" s="5">
        <v>35393</v>
      </c>
      <c r="I117" s="5">
        <v>9270</v>
      </c>
      <c r="J117" s="5">
        <v>80991</v>
      </c>
      <c r="K117" s="5">
        <v>14997</v>
      </c>
      <c r="L117" s="5">
        <v>19452</v>
      </c>
      <c r="M117" s="5">
        <v>2948</v>
      </c>
      <c r="N117" s="5">
        <v>22838</v>
      </c>
      <c r="O117" s="5">
        <v>8133</v>
      </c>
      <c r="P117" s="5">
        <v>21051</v>
      </c>
      <c r="Q117" s="5">
        <v>12212</v>
      </c>
      <c r="R117" s="5">
        <v>148999</v>
      </c>
    </row>
    <row r="118" spans="1:18">
      <c r="A118" s="5">
        <v>1388</v>
      </c>
      <c r="B118" s="5">
        <v>4</v>
      </c>
      <c r="C118" s="5" t="s">
        <v>371</v>
      </c>
      <c r="D118" s="5" t="s">
        <v>372</v>
      </c>
      <c r="E118" s="5">
        <v>20967</v>
      </c>
      <c r="F118" s="5">
        <v>73</v>
      </c>
      <c r="G118" s="5">
        <v>1624</v>
      </c>
      <c r="H118" s="5">
        <v>690</v>
      </c>
      <c r="I118" s="5">
        <v>1667</v>
      </c>
      <c r="J118" s="5">
        <v>5104</v>
      </c>
      <c r="K118" s="5">
        <v>1878</v>
      </c>
      <c r="L118" s="5">
        <v>989</v>
      </c>
      <c r="M118" s="5">
        <v>346</v>
      </c>
      <c r="N118" s="5">
        <v>721</v>
      </c>
      <c r="O118" s="5">
        <v>380</v>
      </c>
      <c r="P118" s="5">
        <v>2052</v>
      </c>
      <c r="Q118" s="5">
        <v>342</v>
      </c>
      <c r="R118" s="5">
        <v>5102</v>
      </c>
    </row>
    <row r="119" spans="1:18">
      <c r="A119" s="5">
        <v>1388</v>
      </c>
      <c r="B119" s="5">
        <v>2</v>
      </c>
      <c r="C119" s="5" t="s">
        <v>373</v>
      </c>
      <c r="D119" s="5" t="s">
        <v>374</v>
      </c>
      <c r="E119" s="5">
        <v>1796981</v>
      </c>
      <c r="F119" s="5">
        <v>41373</v>
      </c>
      <c r="G119" s="5">
        <v>75563</v>
      </c>
      <c r="H119" s="5">
        <v>52403</v>
      </c>
      <c r="I119" s="5">
        <v>58872</v>
      </c>
      <c r="J119" s="5">
        <v>367019</v>
      </c>
      <c r="K119" s="5">
        <v>160058</v>
      </c>
      <c r="L119" s="5">
        <v>96418</v>
      </c>
      <c r="M119" s="5">
        <v>13637</v>
      </c>
      <c r="N119" s="5">
        <v>115352</v>
      </c>
      <c r="O119" s="5">
        <v>49375</v>
      </c>
      <c r="P119" s="5">
        <v>178021</v>
      </c>
      <c r="Q119" s="5">
        <v>101203</v>
      </c>
      <c r="R119" s="5">
        <v>487687</v>
      </c>
    </row>
    <row r="120" spans="1:18">
      <c r="A120" s="5">
        <v>1388</v>
      </c>
      <c r="B120" s="5">
        <v>3</v>
      </c>
      <c r="C120" s="5" t="s">
        <v>375</v>
      </c>
      <c r="D120" s="5" t="s">
        <v>376</v>
      </c>
      <c r="E120" s="5">
        <v>987961</v>
      </c>
      <c r="F120" s="5">
        <v>29329</v>
      </c>
      <c r="G120" s="5">
        <v>33422</v>
      </c>
      <c r="H120" s="5">
        <v>44242</v>
      </c>
      <c r="I120" s="5">
        <v>26035</v>
      </c>
      <c r="J120" s="5">
        <v>205586</v>
      </c>
      <c r="K120" s="5">
        <v>54582</v>
      </c>
      <c r="L120" s="5">
        <v>48437</v>
      </c>
      <c r="M120" s="5">
        <v>6250</v>
      </c>
      <c r="N120" s="5">
        <v>69867</v>
      </c>
      <c r="O120" s="5">
        <v>19076</v>
      </c>
      <c r="P120" s="5">
        <v>92350</v>
      </c>
      <c r="Q120" s="5">
        <v>68195</v>
      </c>
      <c r="R120" s="5">
        <v>290589</v>
      </c>
    </row>
    <row r="121" spans="1:18">
      <c r="A121" s="5">
        <v>1388</v>
      </c>
      <c r="B121" s="5">
        <v>4</v>
      </c>
      <c r="C121" s="5" t="s">
        <v>377</v>
      </c>
      <c r="D121" s="5" t="s">
        <v>378</v>
      </c>
      <c r="E121" s="5">
        <v>591668</v>
      </c>
      <c r="F121" s="5">
        <v>25744</v>
      </c>
      <c r="G121" s="5">
        <v>20858</v>
      </c>
      <c r="H121" s="5">
        <v>28407</v>
      </c>
      <c r="I121" s="5">
        <v>16401</v>
      </c>
      <c r="J121" s="5">
        <v>134044</v>
      </c>
      <c r="K121" s="5">
        <v>37119</v>
      </c>
      <c r="L121" s="5">
        <v>27568</v>
      </c>
      <c r="M121" s="5">
        <v>3732</v>
      </c>
      <c r="N121" s="5">
        <v>35054</v>
      </c>
      <c r="O121" s="5">
        <v>12966</v>
      </c>
      <c r="P121" s="5">
        <v>45071</v>
      </c>
      <c r="Q121" s="5">
        <v>38047</v>
      </c>
      <c r="R121" s="5">
        <v>166657</v>
      </c>
    </row>
    <row r="122" spans="1:18">
      <c r="A122" s="5">
        <v>1388</v>
      </c>
      <c r="B122" s="5">
        <v>4</v>
      </c>
      <c r="C122" s="5" t="s">
        <v>379</v>
      </c>
      <c r="D122" s="5" t="s">
        <v>380</v>
      </c>
      <c r="E122" s="5">
        <v>394631</v>
      </c>
      <c r="F122" s="5">
        <v>3584</v>
      </c>
      <c r="G122" s="5">
        <v>12384</v>
      </c>
      <c r="H122" s="5">
        <v>15835</v>
      </c>
      <c r="I122" s="5">
        <v>9604</v>
      </c>
      <c r="J122" s="5">
        <v>71435</v>
      </c>
      <c r="K122" s="5">
        <v>17320</v>
      </c>
      <c r="L122" s="5">
        <v>20844</v>
      </c>
      <c r="M122" s="5">
        <v>2500</v>
      </c>
      <c r="N122" s="5">
        <v>34615</v>
      </c>
      <c r="O122" s="5">
        <v>6110</v>
      </c>
      <c r="P122" s="5">
        <v>47125</v>
      </c>
      <c r="Q122" s="5">
        <v>29457</v>
      </c>
      <c r="R122" s="5">
        <v>123818</v>
      </c>
    </row>
    <row r="123" spans="1:18">
      <c r="A123" s="5">
        <v>1388</v>
      </c>
      <c r="B123" s="5">
        <v>4</v>
      </c>
      <c r="C123" s="5" t="s">
        <v>381</v>
      </c>
      <c r="D123" s="5" t="s">
        <v>382</v>
      </c>
      <c r="E123" s="5">
        <v>1662</v>
      </c>
      <c r="F123" s="5">
        <v>0</v>
      </c>
      <c r="G123" s="5">
        <v>180</v>
      </c>
      <c r="H123" s="5">
        <v>0</v>
      </c>
      <c r="I123" s="5">
        <v>30</v>
      </c>
      <c r="J123" s="5">
        <v>108</v>
      </c>
      <c r="K123" s="5">
        <v>143</v>
      </c>
      <c r="L123" s="5">
        <v>25</v>
      </c>
      <c r="M123" s="5">
        <v>18</v>
      </c>
      <c r="N123" s="5">
        <v>198</v>
      </c>
      <c r="O123" s="5">
        <v>0</v>
      </c>
      <c r="P123" s="5">
        <v>154</v>
      </c>
      <c r="Q123" s="5">
        <v>691</v>
      </c>
      <c r="R123" s="5">
        <v>115</v>
      </c>
    </row>
    <row r="124" spans="1:18">
      <c r="A124" s="5">
        <v>1388</v>
      </c>
      <c r="B124" s="5">
        <v>3</v>
      </c>
      <c r="C124" s="5" t="s">
        <v>383</v>
      </c>
      <c r="D124" s="5" t="s">
        <v>384</v>
      </c>
      <c r="E124" s="5">
        <v>809021</v>
      </c>
      <c r="F124" s="5">
        <v>12044</v>
      </c>
      <c r="G124" s="5">
        <v>42141</v>
      </c>
      <c r="H124" s="5">
        <v>8162</v>
      </c>
      <c r="I124" s="5">
        <v>32837</v>
      </c>
      <c r="J124" s="5">
        <v>161432</v>
      </c>
      <c r="K124" s="5">
        <v>105476</v>
      </c>
      <c r="L124" s="5">
        <v>47981</v>
      </c>
      <c r="M124" s="5">
        <v>7387</v>
      </c>
      <c r="N124" s="5">
        <v>45485</v>
      </c>
      <c r="O124" s="5">
        <v>30299</v>
      </c>
      <c r="P124" s="5">
        <v>85671</v>
      </c>
      <c r="Q124" s="5">
        <v>33008</v>
      </c>
      <c r="R124" s="5">
        <v>197098</v>
      </c>
    </row>
    <row r="125" spans="1:18">
      <c r="A125" s="5">
        <v>1388</v>
      </c>
      <c r="B125" s="5">
        <v>4</v>
      </c>
      <c r="C125" s="5" t="s">
        <v>385</v>
      </c>
      <c r="D125" s="5" t="s">
        <v>386</v>
      </c>
      <c r="E125" s="5">
        <v>55190</v>
      </c>
      <c r="F125" s="5">
        <v>2866</v>
      </c>
      <c r="G125" s="5">
        <v>1071</v>
      </c>
      <c r="H125" s="5">
        <v>745</v>
      </c>
      <c r="I125" s="5">
        <v>1802</v>
      </c>
      <c r="J125" s="5">
        <v>17698</v>
      </c>
      <c r="K125" s="5">
        <v>5194</v>
      </c>
      <c r="L125" s="5">
        <v>2638</v>
      </c>
      <c r="M125" s="5">
        <v>586</v>
      </c>
      <c r="N125" s="5">
        <v>1568</v>
      </c>
      <c r="O125" s="5">
        <v>387</v>
      </c>
      <c r="P125" s="5">
        <v>5072</v>
      </c>
      <c r="Q125" s="5">
        <v>1665</v>
      </c>
      <c r="R125" s="5">
        <v>13900</v>
      </c>
    </row>
    <row r="126" spans="1:18">
      <c r="A126" s="5">
        <v>1388</v>
      </c>
      <c r="B126" s="5">
        <v>4</v>
      </c>
      <c r="C126" s="5" t="s">
        <v>387</v>
      </c>
      <c r="D126" s="5" t="s">
        <v>388</v>
      </c>
      <c r="E126" s="5">
        <v>187779</v>
      </c>
      <c r="F126" s="5">
        <v>1686</v>
      </c>
      <c r="G126" s="5">
        <v>7211</v>
      </c>
      <c r="H126" s="5">
        <v>1293</v>
      </c>
      <c r="I126" s="5">
        <v>10322</v>
      </c>
      <c r="J126" s="5">
        <v>47508</v>
      </c>
      <c r="K126" s="5">
        <v>22562</v>
      </c>
      <c r="L126" s="5">
        <v>9876</v>
      </c>
      <c r="M126" s="5">
        <v>2570</v>
      </c>
      <c r="N126" s="5">
        <v>8679</v>
      </c>
      <c r="O126" s="5">
        <v>12054</v>
      </c>
      <c r="P126" s="5">
        <v>15856</v>
      </c>
      <c r="Q126" s="5">
        <v>6519</v>
      </c>
      <c r="R126" s="5">
        <v>41643</v>
      </c>
    </row>
    <row r="127" spans="1:18">
      <c r="A127" s="5">
        <v>1388</v>
      </c>
      <c r="B127" s="5">
        <v>4</v>
      </c>
      <c r="C127" s="5" t="s">
        <v>389</v>
      </c>
      <c r="D127" s="5" t="s">
        <v>390</v>
      </c>
      <c r="E127" s="5">
        <v>103726</v>
      </c>
      <c r="F127" s="5">
        <v>678</v>
      </c>
      <c r="G127" s="5">
        <v>10211</v>
      </c>
      <c r="H127" s="5">
        <v>1818</v>
      </c>
      <c r="I127" s="5">
        <v>3525</v>
      </c>
      <c r="J127" s="5">
        <v>19625</v>
      </c>
      <c r="K127" s="5">
        <v>7651</v>
      </c>
      <c r="L127" s="5">
        <v>6050</v>
      </c>
      <c r="M127" s="5">
        <v>1040</v>
      </c>
      <c r="N127" s="5">
        <v>5425</v>
      </c>
      <c r="O127" s="5">
        <v>2529</v>
      </c>
      <c r="P127" s="5">
        <v>11875</v>
      </c>
      <c r="Q127" s="5">
        <v>2942</v>
      </c>
      <c r="R127" s="5">
        <v>30357</v>
      </c>
    </row>
    <row r="128" spans="1:18">
      <c r="A128" s="5">
        <v>1388</v>
      </c>
      <c r="B128" s="5">
        <v>4</v>
      </c>
      <c r="C128" s="5" t="s">
        <v>391</v>
      </c>
      <c r="D128" s="5" t="s">
        <v>392</v>
      </c>
      <c r="E128" s="5">
        <v>462325</v>
      </c>
      <c r="F128" s="5">
        <v>6815</v>
      </c>
      <c r="G128" s="5">
        <v>23648</v>
      </c>
      <c r="H128" s="5">
        <v>4306</v>
      </c>
      <c r="I128" s="5">
        <v>17188</v>
      </c>
      <c r="J128" s="5">
        <v>76601</v>
      </c>
      <c r="K128" s="5">
        <v>70069</v>
      </c>
      <c r="L128" s="5">
        <v>29417</v>
      </c>
      <c r="M128" s="5">
        <v>3191</v>
      </c>
      <c r="N128" s="5">
        <v>29813</v>
      </c>
      <c r="O128" s="5">
        <v>15329</v>
      </c>
      <c r="P128" s="5">
        <v>52869</v>
      </c>
      <c r="Q128" s="5">
        <v>21882</v>
      </c>
      <c r="R128" s="5">
        <v>111198</v>
      </c>
    </row>
    <row r="129" spans="1:18">
      <c r="A129" s="5">
        <v>1388</v>
      </c>
      <c r="B129" s="5">
        <v>2</v>
      </c>
      <c r="C129" s="5" t="s">
        <v>393</v>
      </c>
      <c r="D129" s="5" t="s">
        <v>394</v>
      </c>
      <c r="E129" s="5">
        <v>1117225</v>
      </c>
      <c r="F129" s="5">
        <v>10754</v>
      </c>
      <c r="G129" s="5">
        <v>58332</v>
      </c>
      <c r="H129" s="5">
        <v>1808</v>
      </c>
      <c r="I129" s="5">
        <v>30427</v>
      </c>
      <c r="J129" s="5">
        <v>252721</v>
      </c>
      <c r="K129" s="5">
        <v>48131</v>
      </c>
      <c r="L129" s="5">
        <v>37337</v>
      </c>
      <c r="M129" s="5">
        <v>6794</v>
      </c>
      <c r="N129" s="5">
        <v>95421</v>
      </c>
      <c r="O129" s="5">
        <v>39243</v>
      </c>
      <c r="P129" s="5">
        <v>120498</v>
      </c>
      <c r="Q129" s="5">
        <v>51206</v>
      </c>
      <c r="R129" s="5">
        <v>364553</v>
      </c>
    </row>
    <row r="130" spans="1:18">
      <c r="A130" s="5">
        <v>1388</v>
      </c>
      <c r="B130" s="5">
        <v>3</v>
      </c>
      <c r="C130" s="5" t="s">
        <v>395</v>
      </c>
      <c r="D130" s="5" t="s">
        <v>396</v>
      </c>
      <c r="E130" s="5">
        <v>493530</v>
      </c>
      <c r="F130" s="5">
        <v>377</v>
      </c>
      <c r="G130" s="5">
        <v>10735</v>
      </c>
      <c r="H130" s="5">
        <v>364</v>
      </c>
      <c r="I130" s="5">
        <v>4949</v>
      </c>
      <c r="J130" s="5">
        <v>201747</v>
      </c>
      <c r="K130" s="5">
        <v>24097</v>
      </c>
      <c r="L130" s="5">
        <v>10058</v>
      </c>
      <c r="M130" s="5">
        <v>1352</v>
      </c>
      <c r="N130" s="5">
        <v>47743</v>
      </c>
      <c r="O130" s="5">
        <v>709</v>
      </c>
      <c r="P130" s="5">
        <v>15777</v>
      </c>
      <c r="Q130" s="5">
        <v>14916</v>
      </c>
      <c r="R130" s="5">
        <v>160708</v>
      </c>
    </row>
    <row r="131" spans="1:18">
      <c r="A131" s="5">
        <v>1388</v>
      </c>
      <c r="B131" s="5">
        <v>4</v>
      </c>
      <c r="C131" s="5" t="s">
        <v>397</v>
      </c>
      <c r="D131" s="5" t="s">
        <v>396</v>
      </c>
      <c r="E131" s="5">
        <v>493530</v>
      </c>
      <c r="F131" s="5">
        <v>377</v>
      </c>
      <c r="G131" s="5">
        <v>10735</v>
      </c>
      <c r="H131" s="5">
        <v>364</v>
      </c>
      <c r="I131" s="5">
        <v>4949</v>
      </c>
      <c r="J131" s="5">
        <v>201747</v>
      </c>
      <c r="K131" s="5">
        <v>24097</v>
      </c>
      <c r="L131" s="5">
        <v>10058</v>
      </c>
      <c r="M131" s="5">
        <v>1352</v>
      </c>
      <c r="N131" s="5">
        <v>47743</v>
      </c>
      <c r="O131" s="5">
        <v>709</v>
      </c>
      <c r="P131" s="5">
        <v>15777</v>
      </c>
      <c r="Q131" s="5">
        <v>14916</v>
      </c>
      <c r="R131" s="5">
        <v>160708</v>
      </c>
    </row>
    <row r="132" spans="1:18">
      <c r="A132" s="5">
        <v>1388</v>
      </c>
      <c r="B132" s="5">
        <v>3</v>
      </c>
      <c r="C132" s="5" t="s">
        <v>398</v>
      </c>
      <c r="D132" s="5" t="s">
        <v>399</v>
      </c>
      <c r="E132" s="5">
        <v>92419</v>
      </c>
      <c r="F132" s="5">
        <v>500</v>
      </c>
      <c r="G132" s="5">
        <v>6519</v>
      </c>
      <c r="H132" s="5">
        <v>71</v>
      </c>
      <c r="I132" s="5">
        <v>8831</v>
      </c>
      <c r="J132" s="5">
        <v>12334</v>
      </c>
      <c r="K132" s="5">
        <v>4345</v>
      </c>
      <c r="L132" s="5">
        <v>6304</v>
      </c>
      <c r="M132" s="5">
        <v>1999</v>
      </c>
      <c r="N132" s="5">
        <v>8349</v>
      </c>
      <c r="O132" s="5">
        <v>1761</v>
      </c>
      <c r="P132" s="5">
        <v>9304</v>
      </c>
      <c r="Q132" s="5">
        <v>12306</v>
      </c>
      <c r="R132" s="5">
        <v>19796</v>
      </c>
    </row>
    <row r="133" spans="1:18">
      <c r="A133" s="5">
        <v>1388</v>
      </c>
      <c r="B133" s="5">
        <v>4</v>
      </c>
      <c r="C133" s="5" t="s">
        <v>400</v>
      </c>
      <c r="D133" s="5" t="s">
        <v>399</v>
      </c>
      <c r="E133" s="5">
        <v>92419</v>
      </c>
      <c r="F133" s="5">
        <v>500</v>
      </c>
      <c r="G133" s="5">
        <v>6519</v>
      </c>
      <c r="H133" s="5">
        <v>71</v>
      </c>
      <c r="I133" s="5">
        <v>8831</v>
      </c>
      <c r="J133" s="5">
        <v>12334</v>
      </c>
      <c r="K133" s="5">
        <v>4345</v>
      </c>
      <c r="L133" s="5">
        <v>6304</v>
      </c>
      <c r="M133" s="5">
        <v>1999</v>
      </c>
      <c r="N133" s="5">
        <v>8349</v>
      </c>
      <c r="O133" s="5">
        <v>1761</v>
      </c>
      <c r="P133" s="5">
        <v>9304</v>
      </c>
      <c r="Q133" s="5">
        <v>12306</v>
      </c>
      <c r="R133" s="5">
        <v>19796</v>
      </c>
    </row>
    <row r="134" spans="1:18">
      <c r="A134" s="5">
        <v>1388</v>
      </c>
      <c r="B134" s="5">
        <v>3</v>
      </c>
      <c r="C134" s="5" t="s">
        <v>401</v>
      </c>
      <c r="D134" s="5" t="s">
        <v>402</v>
      </c>
      <c r="E134" s="5">
        <v>133803</v>
      </c>
      <c r="F134" s="5">
        <v>60</v>
      </c>
      <c r="G134" s="5">
        <v>3377</v>
      </c>
      <c r="H134" s="5">
        <v>0</v>
      </c>
      <c r="I134" s="5">
        <v>3537</v>
      </c>
      <c r="J134" s="5">
        <v>5719</v>
      </c>
      <c r="K134" s="5">
        <v>4927</v>
      </c>
      <c r="L134" s="5">
        <v>3457</v>
      </c>
      <c r="M134" s="5">
        <v>154</v>
      </c>
      <c r="N134" s="5">
        <v>22038</v>
      </c>
      <c r="O134" s="5">
        <v>1140</v>
      </c>
      <c r="P134" s="5">
        <v>6298</v>
      </c>
      <c r="Q134" s="5">
        <v>8112</v>
      </c>
      <c r="R134" s="5">
        <v>74982</v>
      </c>
    </row>
    <row r="135" spans="1:18">
      <c r="A135" s="5">
        <v>1388</v>
      </c>
      <c r="B135" s="5">
        <v>4</v>
      </c>
      <c r="C135" s="5" t="s">
        <v>403</v>
      </c>
      <c r="D135" s="5" t="s">
        <v>402</v>
      </c>
      <c r="E135" s="5">
        <v>133803</v>
      </c>
      <c r="F135" s="5">
        <v>60</v>
      </c>
      <c r="G135" s="5">
        <v>3377</v>
      </c>
      <c r="H135" s="5">
        <v>0</v>
      </c>
      <c r="I135" s="5">
        <v>3537</v>
      </c>
      <c r="J135" s="5">
        <v>5719</v>
      </c>
      <c r="K135" s="5">
        <v>4927</v>
      </c>
      <c r="L135" s="5">
        <v>3457</v>
      </c>
      <c r="M135" s="5">
        <v>154</v>
      </c>
      <c r="N135" s="5">
        <v>22038</v>
      </c>
      <c r="O135" s="5">
        <v>1140</v>
      </c>
      <c r="P135" s="5">
        <v>6298</v>
      </c>
      <c r="Q135" s="5">
        <v>8112</v>
      </c>
      <c r="R135" s="5">
        <v>74982</v>
      </c>
    </row>
    <row r="136" spans="1:18">
      <c r="A136" s="5">
        <v>1388</v>
      </c>
      <c r="B136" s="5">
        <v>3</v>
      </c>
      <c r="C136" s="5" t="s">
        <v>404</v>
      </c>
      <c r="D136" s="5" t="s">
        <v>405</v>
      </c>
      <c r="E136" s="5">
        <v>150353</v>
      </c>
      <c r="F136" s="5">
        <v>9070</v>
      </c>
      <c r="G136" s="5">
        <v>13773</v>
      </c>
      <c r="H136" s="5">
        <v>329</v>
      </c>
      <c r="I136" s="5">
        <v>5199</v>
      </c>
      <c r="J136" s="5">
        <v>16889</v>
      </c>
      <c r="K136" s="5">
        <v>3862</v>
      </c>
      <c r="L136" s="5">
        <v>6807</v>
      </c>
      <c r="M136" s="5">
        <v>2286</v>
      </c>
      <c r="N136" s="5">
        <v>5626</v>
      </c>
      <c r="O136" s="5">
        <v>2734</v>
      </c>
      <c r="P136" s="5">
        <v>64992</v>
      </c>
      <c r="Q136" s="5">
        <v>6907</v>
      </c>
      <c r="R136" s="5">
        <v>11878</v>
      </c>
    </row>
    <row r="137" spans="1:18">
      <c r="A137" s="5">
        <v>1388</v>
      </c>
      <c r="B137" s="5">
        <v>4</v>
      </c>
      <c r="C137" s="5" t="s">
        <v>406</v>
      </c>
      <c r="D137" s="5" t="s">
        <v>405</v>
      </c>
      <c r="E137" s="5">
        <v>150353</v>
      </c>
      <c r="F137" s="5">
        <v>9070</v>
      </c>
      <c r="G137" s="5">
        <v>13773</v>
      </c>
      <c r="H137" s="5">
        <v>329</v>
      </c>
      <c r="I137" s="5">
        <v>5199</v>
      </c>
      <c r="J137" s="5">
        <v>16889</v>
      </c>
      <c r="K137" s="5">
        <v>3862</v>
      </c>
      <c r="L137" s="5">
        <v>6807</v>
      </c>
      <c r="M137" s="5">
        <v>2286</v>
      </c>
      <c r="N137" s="5">
        <v>5626</v>
      </c>
      <c r="O137" s="5">
        <v>2734</v>
      </c>
      <c r="P137" s="5">
        <v>64992</v>
      </c>
      <c r="Q137" s="5">
        <v>6907</v>
      </c>
      <c r="R137" s="5">
        <v>11878</v>
      </c>
    </row>
    <row r="138" spans="1:18">
      <c r="A138" s="5">
        <v>1388</v>
      </c>
      <c r="B138" s="5">
        <v>3</v>
      </c>
      <c r="C138" s="5" t="s">
        <v>407</v>
      </c>
      <c r="D138" s="5" t="s">
        <v>408</v>
      </c>
      <c r="E138" s="5">
        <v>165773</v>
      </c>
      <c r="F138" s="5">
        <v>58</v>
      </c>
      <c r="G138" s="5">
        <v>4466</v>
      </c>
      <c r="H138" s="5">
        <v>241</v>
      </c>
      <c r="I138" s="5">
        <v>4021</v>
      </c>
      <c r="J138" s="5">
        <v>12238</v>
      </c>
      <c r="K138" s="5">
        <v>9104</v>
      </c>
      <c r="L138" s="5">
        <v>8270</v>
      </c>
      <c r="M138" s="5">
        <v>525</v>
      </c>
      <c r="N138" s="5">
        <v>9265</v>
      </c>
      <c r="O138" s="5">
        <v>5167</v>
      </c>
      <c r="P138" s="5">
        <v>16877</v>
      </c>
      <c r="Q138" s="5">
        <v>6074</v>
      </c>
      <c r="R138" s="5">
        <v>89466</v>
      </c>
    </row>
    <row r="139" spans="1:18">
      <c r="A139" s="5">
        <v>1388</v>
      </c>
      <c r="B139" s="5">
        <v>4</v>
      </c>
      <c r="C139" s="5" t="s">
        <v>409</v>
      </c>
      <c r="D139" s="5" t="s">
        <v>410</v>
      </c>
      <c r="E139" s="5">
        <v>152446</v>
      </c>
      <c r="F139" s="5">
        <v>58</v>
      </c>
      <c r="G139" s="5">
        <v>4324</v>
      </c>
      <c r="H139" s="5">
        <v>241</v>
      </c>
      <c r="I139" s="5">
        <v>3523</v>
      </c>
      <c r="J139" s="5">
        <v>10836</v>
      </c>
      <c r="K139" s="5">
        <v>8575</v>
      </c>
      <c r="L139" s="5">
        <v>7422</v>
      </c>
      <c r="M139" s="5">
        <v>468</v>
      </c>
      <c r="N139" s="5">
        <v>8748</v>
      </c>
      <c r="O139" s="5">
        <v>4834</v>
      </c>
      <c r="P139" s="5">
        <v>12499</v>
      </c>
      <c r="Q139" s="5">
        <v>5318</v>
      </c>
      <c r="R139" s="5">
        <v>85600</v>
      </c>
    </row>
    <row r="140" spans="1:18">
      <c r="A140" s="5">
        <v>1388</v>
      </c>
      <c r="B140" s="5">
        <v>4</v>
      </c>
      <c r="C140" s="5" t="s">
        <v>411</v>
      </c>
      <c r="D140" s="5" t="s">
        <v>412</v>
      </c>
      <c r="E140" s="5">
        <v>13327</v>
      </c>
      <c r="F140" s="5">
        <v>0</v>
      </c>
      <c r="G140" s="5">
        <v>141</v>
      </c>
      <c r="H140" s="5">
        <v>0</v>
      </c>
      <c r="I140" s="5">
        <v>498</v>
      </c>
      <c r="J140" s="5">
        <v>1403</v>
      </c>
      <c r="K140" s="5">
        <v>529</v>
      </c>
      <c r="L140" s="5">
        <v>848</v>
      </c>
      <c r="M140" s="5">
        <v>58</v>
      </c>
      <c r="N140" s="5">
        <v>517</v>
      </c>
      <c r="O140" s="5">
        <v>333</v>
      </c>
      <c r="P140" s="5">
        <v>4377</v>
      </c>
      <c r="Q140" s="5">
        <v>756</v>
      </c>
      <c r="R140" s="5">
        <v>3866</v>
      </c>
    </row>
    <row r="141" spans="1:18">
      <c r="A141" s="5">
        <v>1388</v>
      </c>
      <c r="B141" s="5">
        <v>3</v>
      </c>
      <c r="C141" s="5" t="s">
        <v>413</v>
      </c>
      <c r="D141" s="5" t="s">
        <v>414</v>
      </c>
      <c r="E141" s="5">
        <v>8734</v>
      </c>
      <c r="F141" s="5">
        <v>689</v>
      </c>
      <c r="G141" s="5">
        <v>1147</v>
      </c>
      <c r="H141" s="5">
        <v>0</v>
      </c>
      <c r="I141" s="5">
        <v>780</v>
      </c>
      <c r="J141" s="5">
        <v>733</v>
      </c>
      <c r="K141" s="5">
        <v>609</v>
      </c>
      <c r="L141" s="5">
        <v>589</v>
      </c>
      <c r="M141" s="5">
        <v>402</v>
      </c>
      <c r="N141" s="5">
        <v>210</v>
      </c>
      <c r="O141" s="5">
        <v>572</v>
      </c>
      <c r="P141" s="5">
        <v>1375</v>
      </c>
      <c r="Q141" s="5">
        <v>268</v>
      </c>
      <c r="R141" s="5">
        <v>1359</v>
      </c>
    </row>
    <row r="142" spans="1:18">
      <c r="A142" s="5">
        <v>1388</v>
      </c>
      <c r="B142" s="5">
        <v>4</v>
      </c>
      <c r="C142" s="5" t="s">
        <v>415</v>
      </c>
      <c r="D142" s="5" t="s">
        <v>414</v>
      </c>
      <c r="E142" s="5">
        <v>8734</v>
      </c>
      <c r="F142" s="5">
        <v>689</v>
      </c>
      <c r="G142" s="5">
        <v>1147</v>
      </c>
      <c r="H142" s="5">
        <v>0</v>
      </c>
      <c r="I142" s="5">
        <v>780</v>
      </c>
      <c r="J142" s="5">
        <v>733</v>
      </c>
      <c r="K142" s="5">
        <v>609</v>
      </c>
      <c r="L142" s="5">
        <v>589</v>
      </c>
      <c r="M142" s="5">
        <v>402</v>
      </c>
      <c r="N142" s="5">
        <v>210</v>
      </c>
      <c r="O142" s="5">
        <v>572</v>
      </c>
      <c r="P142" s="5">
        <v>1375</v>
      </c>
      <c r="Q142" s="5">
        <v>268</v>
      </c>
      <c r="R142" s="5">
        <v>1359</v>
      </c>
    </row>
    <row r="143" spans="1:18">
      <c r="A143" s="5">
        <v>1388</v>
      </c>
      <c r="B143" s="5">
        <v>7</v>
      </c>
      <c r="C143" s="5" t="s">
        <v>416</v>
      </c>
      <c r="D143" s="5" t="s">
        <v>417</v>
      </c>
      <c r="E143" s="5">
        <v>72614</v>
      </c>
      <c r="F143" s="5">
        <v>0</v>
      </c>
      <c r="G143" s="5">
        <v>18314</v>
      </c>
      <c r="H143" s="5">
        <v>802</v>
      </c>
      <c r="I143" s="5">
        <v>3111</v>
      </c>
      <c r="J143" s="5">
        <v>3062</v>
      </c>
      <c r="K143" s="5">
        <v>1187</v>
      </c>
      <c r="L143" s="5">
        <v>1852</v>
      </c>
      <c r="M143" s="5">
        <v>76</v>
      </c>
      <c r="N143" s="5">
        <v>2189</v>
      </c>
      <c r="O143" s="5">
        <v>27159</v>
      </c>
      <c r="P143" s="5">
        <v>5876</v>
      </c>
      <c r="Q143" s="5">
        <v>2622</v>
      </c>
      <c r="R143" s="5">
        <v>6363</v>
      </c>
    </row>
    <row r="144" spans="1:18">
      <c r="A144" s="5">
        <v>1388</v>
      </c>
      <c r="B144" s="5">
        <v>9</v>
      </c>
      <c r="C144" s="5" t="s">
        <v>418</v>
      </c>
      <c r="D144" s="5" t="s">
        <v>417</v>
      </c>
      <c r="E144" s="5">
        <v>72614</v>
      </c>
      <c r="F144" s="5">
        <v>0</v>
      </c>
      <c r="G144" s="5">
        <v>18314</v>
      </c>
      <c r="H144" s="5">
        <v>802</v>
      </c>
      <c r="I144" s="5">
        <v>3111</v>
      </c>
      <c r="J144" s="5">
        <v>3062</v>
      </c>
      <c r="K144" s="5">
        <v>1187</v>
      </c>
      <c r="L144" s="5">
        <v>1852</v>
      </c>
      <c r="M144" s="5">
        <v>76</v>
      </c>
      <c r="N144" s="5">
        <v>2189</v>
      </c>
      <c r="O144" s="5">
        <v>27159</v>
      </c>
      <c r="P144" s="5">
        <v>5876</v>
      </c>
      <c r="Q144" s="5">
        <v>2622</v>
      </c>
      <c r="R144" s="5">
        <v>6363</v>
      </c>
    </row>
    <row r="145" spans="1:18">
      <c r="A145" s="5">
        <v>1388</v>
      </c>
      <c r="B145" s="5">
        <v>2</v>
      </c>
      <c r="C145" s="5" t="s">
        <v>419</v>
      </c>
      <c r="D145" s="5" t="s">
        <v>420</v>
      </c>
      <c r="E145" s="5">
        <v>2219909</v>
      </c>
      <c r="F145" s="5">
        <v>111809</v>
      </c>
      <c r="G145" s="5">
        <v>52768</v>
      </c>
      <c r="H145" s="5">
        <v>10639</v>
      </c>
      <c r="I145" s="5">
        <v>59978</v>
      </c>
      <c r="J145" s="5">
        <v>286847</v>
      </c>
      <c r="K145" s="5">
        <v>89389</v>
      </c>
      <c r="L145" s="5">
        <v>83097</v>
      </c>
      <c r="M145" s="5">
        <v>16230</v>
      </c>
      <c r="N145" s="5">
        <v>194687</v>
      </c>
      <c r="O145" s="5">
        <v>68021</v>
      </c>
      <c r="P145" s="5">
        <v>312191</v>
      </c>
      <c r="Q145" s="5">
        <v>113572</v>
      </c>
      <c r="R145" s="5">
        <v>820680</v>
      </c>
    </row>
    <row r="146" spans="1:18">
      <c r="A146" s="5">
        <v>1388</v>
      </c>
      <c r="B146" s="5">
        <v>3</v>
      </c>
      <c r="C146" s="5" t="s">
        <v>421</v>
      </c>
      <c r="D146" s="5" t="s">
        <v>422</v>
      </c>
      <c r="E146" s="5">
        <v>635833</v>
      </c>
      <c r="F146" s="5">
        <v>8261</v>
      </c>
      <c r="G146" s="5">
        <v>23014</v>
      </c>
      <c r="H146" s="5">
        <v>1118</v>
      </c>
      <c r="I146" s="5">
        <v>15246</v>
      </c>
      <c r="J146" s="5">
        <v>53950</v>
      </c>
      <c r="K146" s="5">
        <v>33370</v>
      </c>
      <c r="L146" s="5">
        <v>25873</v>
      </c>
      <c r="M146" s="5">
        <v>6331</v>
      </c>
      <c r="N146" s="5">
        <v>108220</v>
      </c>
      <c r="O146" s="5">
        <v>21225</v>
      </c>
      <c r="P146" s="5">
        <v>35229</v>
      </c>
      <c r="Q146" s="5">
        <v>48121</v>
      </c>
      <c r="R146" s="5">
        <v>255876</v>
      </c>
    </row>
    <row r="147" spans="1:18">
      <c r="A147" s="5">
        <v>1388</v>
      </c>
      <c r="B147" s="5">
        <v>4</v>
      </c>
      <c r="C147" s="5" t="s">
        <v>423</v>
      </c>
      <c r="D147" s="5" t="s">
        <v>422</v>
      </c>
      <c r="E147" s="5">
        <v>635833</v>
      </c>
      <c r="F147" s="5">
        <v>8261</v>
      </c>
      <c r="G147" s="5">
        <v>23014</v>
      </c>
      <c r="H147" s="5">
        <v>1118</v>
      </c>
      <c r="I147" s="5">
        <v>15246</v>
      </c>
      <c r="J147" s="5">
        <v>53950</v>
      </c>
      <c r="K147" s="5">
        <v>33370</v>
      </c>
      <c r="L147" s="5">
        <v>25873</v>
      </c>
      <c r="M147" s="5">
        <v>6331</v>
      </c>
      <c r="N147" s="5">
        <v>108220</v>
      </c>
      <c r="O147" s="5">
        <v>21225</v>
      </c>
      <c r="P147" s="5">
        <v>35229</v>
      </c>
      <c r="Q147" s="5">
        <v>48121</v>
      </c>
      <c r="R147" s="5">
        <v>255876</v>
      </c>
    </row>
    <row r="148" spans="1:18">
      <c r="A148" s="5">
        <v>1388</v>
      </c>
      <c r="B148" s="5">
        <v>3</v>
      </c>
      <c r="C148" s="5" t="s">
        <v>424</v>
      </c>
      <c r="D148" s="5" t="s">
        <v>425</v>
      </c>
      <c r="E148" s="5">
        <v>103639</v>
      </c>
      <c r="F148" s="5">
        <v>2552</v>
      </c>
      <c r="G148" s="5">
        <v>5379</v>
      </c>
      <c r="H148" s="5">
        <v>4988</v>
      </c>
      <c r="I148" s="5">
        <v>5115</v>
      </c>
      <c r="J148" s="5">
        <v>18686</v>
      </c>
      <c r="K148" s="5">
        <v>4102</v>
      </c>
      <c r="L148" s="5">
        <v>6028</v>
      </c>
      <c r="M148" s="5">
        <v>1189</v>
      </c>
      <c r="N148" s="5">
        <v>1263</v>
      </c>
      <c r="O148" s="5">
        <v>4582</v>
      </c>
      <c r="P148" s="5">
        <v>20139</v>
      </c>
      <c r="Q148" s="5">
        <v>7809</v>
      </c>
      <c r="R148" s="5">
        <v>21806</v>
      </c>
    </row>
    <row r="149" spans="1:18">
      <c r="A149" s="5">
        <v>1388</v>
      </c>
      <c r="B149" s="5">
        <v>4</v>
      </c>
      <c r="C149" s="5" t="s">
        <v>426</v>
      </c>
      <c r="D149" s="5" t="s">
        <v>425</v>
      </c>
      <c r="E149" s="5">
        <v>103639</v>
      </c>
      <c r="F149" s="5">
        <v>2552</v>
      </c>
      <c r="G149" s="5">
        <v>5379</v>
      </c>
      <c r="H149" s="5">
        <v>4988</v>
      </c>
      <c r="I149" s="5">
        <v>5115</v>
      </c>
      <c r="J149" s="5">
        <v>18686</v>
      </c>
      <c r="K149" s="5">
        <v>4102</v>
      </c>
      <c r="L149" s="5">
        <v>6028</v>
      </c>
      <c r="M149" s="5">
        <v>1189</v>
      </c>
      <c r="N149" s="5">
        <v>1263</v>
      </c>
      <c r="O149" s="5">
        <v>4582</v>
      </c>
      <c r="P149" s="5">
        <v>20139</v>
      </c>
      <c r="Q149" s="5">
        <v>7809</v>
      </c>
      <c r="R149" s="5">
        <v>21806</v>
      </c>
    </row>
    <row r="150" spans="1:18">
      <c r="A150" s="5">
        <v>1388</v>
      </c>
      <c r="B150" s="5">
        <v>3</v>
      </c>
      <c r="C150" s="5" t="s">
        <v>427</v>
      </c>
      <c r="D150" s="5" t="s">
        <v>428</v>
      </c>
      <c r="E150" s="5">
        <v>365765</v>
      </c>
      <c r="F150" s="5">
        <v>32301</v>
      </c>
      <c r="G150" s="5">
        <v>2798</v>
      </c>
      <c r="H150" s="5">
        <v>741</v>
      </c>
      <c r="I150" s="5">
        <v>10671</v>
      </c>
      <c r="J150" s="5">
        <v>47466</v>
      </c>
      <c r="K150" s="5">
        <v>14500</v>
      </c>
      <c r="L150" s="5">
        <v>17348</v>
      </c>
      <c r="M150" s="5">
        <v>3903</v>
      </c>
      <c r="N150" s="5">
        <v>45621</v>
      </c>
      <c r="O150" s="5">
        <v>11046</v>
      </c>
      <c r="P150" s="5">
        <v>24433</v>
      </c>
      <c r="Q150" s="5">
        <v>13518</v>
      </c>
      <c r="R150" s="5">
        <v>141421</v>
      </c>
    </row>
    <row r="151" spans="1:18">
      <c r="A151" s="5">
        <v>1388</v>
      </c>
      <c r="B151" s="5">
        <v>14</v>
      </c>
      <c r="C151" s="5" t="s">
        <v>429</v>
      </c>
      <c r="D151" s="5" t="s">
        <v>430</v>
      </c>
      <c r="E151" s="5">
        <v>365765</v>
      </c>
      <c r="F151" s="5">
        <v>32301</v>
      </c>
      <c r="G151" s="5">
        <v>2798</v>
      </c>
      <c r="H151" s="5">
        <v>741</v>
      </c>
      <c r="I151" s="5">
        <v>10671</v>
      </c>
      <c r="J151" s="5">
        <v>47466</v>
      </c>
      <c r="K151" s="5">
        <v>14500</v>
      </c>
      <c r="L151" s="5">
        <v>17348</v>
      </c>
      <c r="M151" s="5">
        <v>3903</v>
      </c>
      <c r="N151" s="5">
        <v>45621</v>
      </c>
      <c r="O151" s="5">
        <v>11046</v>
      </c>
      <c r="P151" s="5">
        <v>24433</v>
      </c>
      <c r="Q151" s="5">
        <v>13518</v>
      </c>
      <c r="R151" s="5">
        <v>141421</v>
      </c>
    </row>
    <row r="152" spans="1:18">
      <c r="A152" s="5">
        <v>1388</v>
      </c>
      <c r="B152" s="5">
        <v>3</v>
      </c>
      <c r="C152" s="5" t="s">
        <v>431</v>
      </c>
      <c r="D152" s="5" t="s">
        <v>432</v>
      </c>
      <c r="E152" s="5">
        <v>166272</v>
      </c>
      <c r="F152" s="5">
        <v>551</v>
      </c>
      <c r="G152" s="5">
        <v>5752</v>
      </c>
      <c r="H152" s="5">
        <v>546</v>
      </c>
      <c r="I152" s="5">
        <v>4419</v>
      </c>
      <c r="J152" s="5">
        <v>19696</v>
      </c>
      <c r="K152" s="5">
        <v>6235</v>
      </c>
      <c r="L152" s="5">
        <v>5525</v>
      </c>
      <c r="M152" s="5">
        <v>370</v>
      </c>
      <c r="N152" s="5">
        <v>15407</v>
      </c>
      <c r="O152" s="5">
        <v>4460</v>
      </c>
      <c r="P152" s="5">
        <v>19690</v>
      </c>
      <c r="Q152" s="5">
        <v>7301</v>
      </c>
      <c r="R152" s="5">
        <v>76321</v>
      </c>
    </row>
    <row r="153" spans="1:18">
      <c r="A153" s="5">
        <v>1388</v>
      </c>
      <c r="B153" s="5">
        <v>4</v>
      </c>
      <c r="C153" s="5" t="s">
        <v>433</v>
      </c>
      <c r="D153" s="5" t="s">
        <v>432</v>
      </c>
      <c r="E153" s="5">
        <v>166272</v>
      </c>
      <c r="F153" s="5">
        <v>551</v>
      </c>
      <c r="G153" s="5">
        <v>5752</v>
      </c>
      <c r="H153" s="5">
        <v>546</v>
      </c>
      <c r="I153" s="5">
        <v>4419</v>
      </c>
      <c r="J153" s="5">
        <v>19696</v>
      </c>
      <c r="K153" s="5">
        <v>6235</v>
      </c>
      <c r="L153" s="5">
        <v>5525</v>
      </c>
      <c r="M153" s="5">
        <v>370</v>
      </c>
      <c r="N153" s="5">
        <v>15407</v>
      </c>
      <c r="O153" s="5">
        <v>4460</v>
      </c>
      <c r="P153" s="5">
        <v>19690</v>
      </c>
      <c r="Q153" s="5">
        <v>7301</v>
      </c>
      <c r="R153" s="5">
        <v>76321</v>
      </c>
    </row>
    <row r="154" spans="1:18">
      <c r="A154" s="5">
        <v>1388</v>
      </c>
      <c r="B154" s="5">
        <v>3</v>
      </c>
      <c r="C154" s="5" t="s">
        <v>434</v>
      </c>
      <c r="D154" s="5" t="s">
        <v>435</v>
      </c>
      <c r="E154" s="5">
        <v>878022</v>
      </c>
      <c r="F154" s="5">
        <v>67848</v>
      </c>
      <c r="G154" s="5">
        <v>14208</v>
      </c>
      <c r="H154" s="5">
        <v>3247</v>
      </c>
      <c r="I154" s="5">
        <v>21978</v>
      </c>
      <c r="J154" s="5">
        <v>128840</v>
      </c>
      <c r="K154" s="5">
        <v>26552</v>
      </c>
      <c r="L154" s="5">
        <v>25256</v>
      </c>
      <c r="M154" s="5">
        <v>3478</v>
      </c>
      <c r="N154" s="5">
        <v>19835</v>
      </c>
      <c r="O154" s="5">
        <v>25492</v>
      </c>
      <c r="P154" s="5">
        <v>208163</v>
      </c>
      <c r="Q154" s="5">
        <v>30300</v>
      </c>
      <c r="R154" s="5">
        <v>302826</v>
      </c>
    </row>
    <row r="155" spans="1:18">
      <c r="A155" s="5">
        <v>1388</v>
      </c>
      <c r="B155" s="5">
        <v>4</v>
      </c>
      <c r="C155" s="5" t="s">
        <v>436</v>
      </c>
      <c r="D155" s="5" t="s">
        <v>435</v>
      </c>
      <c r="E155" s="5">
        <v>878022</v>
      </c>
      <c r="F155" s="5">
        <v>67848</v>
      </c>
      <c r="G155" s="5">
        <v>14208</v>
      </c>
      <c r="H155" s="5">
        <v>3247</v>
      </c>
      <c r="I155" s="5">
        <v>21978</v>
      </c>
      <c r="J155" s="5">
        <v>128840</v>
      </c>
      <c r="K155" s="5">
        <v>26552</v>
      </c>
      <c r="L155" s="5">
        <v>25256</v>
      </c>
      <c r="M155" s="5">
        <v>3478</v>
      </c>
      <c r="N155" s="5">
        <v>19835</v>
      </c>
      <c r="O155" s="5">
        <v>25492</v>
      </c>
      <c r="P155" s="5">
        <v>208163</v>
      </c>
      <c r="Q155" s="5">
        <v>30300</v>
      </c>
      <c r="R155" s="5">
        <v>302826</v>
      </c>
    </row>
    <row r="156" spans="1:18">
      <c r="A156" s="5">
        <v>1388</v>
      </c>
      <c r="B156" s="5">
        <v>3</v>
      </c>
      <c r="C156" s="5" t="s">
        <v>437</v>
      </c>
      <c r="D156" s="5" t="s">
        <v>438</v>
      </c>
      <c r="E156" s="5">
        <v>70377</v>
      </c>
      <c r="F156" s="5">
        <v>296</v>
      </c>
      <c r="G156" s="5">
        <v>1617</v>
      </c>
      <c r="H156" s="5">
        <v>0</v>
      </c>
      <c r="I156" s="5">
        <v>2549</v>
      </c>
      <c r="J156" s="5">
        <v>18210</v>
      </c>
      <c r="K156" s="5">
        <v>4630</v>
      </c>
      <c r="L156" s="5">
        <v>3068</v>
      </c>
      <c r="M156" s="5">
        <v>959</v>
      </c>
      <c r="N156" s="5">
        <v>4340</v>
      </c>
      <c r="O156" s="5">
        <v>1216</v>
      </c>
      <c r="P156" s="5">
        <v>4538</v>
      </c>
      <c r="Q156" s="5">
        <v>6524</v>
      </c>
      <c r="R156" s="5">
        <v>22430</v>
      </c>
    </row>
    <row r="157" spans="1:18">
      <c r="A157" s="5">
        <v>1388</v>
      </c>
      <c r="B157" s="5">
        <v>4</v>
      </c>
      <c r="C157" s="5" t="s">
        <v>439</v>
      </c>
      <c r="D157" s="5" t="s">
        <v>438</v>
      </c>
      <c r="E157" s="5">
        <v>70377</v>
      </c>
      <c r="F157" s="5">
        <v>296</v>
      </c>
      <c r="G157" s="5">
        <v>1617</v>
      </c>
      <c r="H157" s="5">
        <v>0</v>
      </c>
      <c r="I157" s="5">
        <v>2549</v>
      </c>
      <c r="J157" s="5">
        <v>18210</v>
      </c>
      <c r="K157" s="5">
        <v>4630</v>
      </c>
      <c r="L157" s="5">
        <v>3068</v>
      </c>
      <c r="M157" s="5">
        <v>959</v>
      </c>
      <c r="N157" s="5">
        <v>4340</v>
      </c>
      <c r="O157" s="5">
        <v>1216</v>
      </c>
      <c r="P157" s="5">
        <v>4538</v>
      </c>
      <c r="Q157" s="5">
        <v>6524</v>
      </c>
      <c r="R157" s="5">
        <v>22430</v>
      </c>
    </row>
    <row r="158" spans="1:18">
      <c r="A158" s="5">
        <v>1388</v>
      </c>
      <c r="B158" s="5">
        <v>2</v>
      </c>
      <c r="C158" s="5" t="s">
        <v>440</v>
      </c>
      <c r="D158" s="5" t="s">
        <v>441</v>
      </c>
      <c r="E158" s="5">
        <v>1826304</v>
      </c>
      <c r="F158" s="5">
        <v>161248</v>
      </c>
      <c r="G158" s="5">
        <v>85515</v>
      </c>
      <c r="H158" s="5">
        <v>12859</v>
      </c>
      <c r="I158" s="5">
        <v>65721</v>
      </c>
      <c r="J158" s="5">
        <v>307347</v>
      </c>
      <c r="K158" s="5">
        <v>96791</v>
      </c>
      <c r="L158" s="5">
        <v>77841</v>
      </c>
      <c r="M158" s="5">
        <v>18432</v>
      </c>
      <c r="N158" s="5">
        <v>139239</v>
      </c>
      <c r="O158" s="5">
        <v>56114</v>
      </c>
      <c r="P158" s="5">
        <v>237571</v>
      </c>
      <c r="Q158" s="5">
        <v>115809</v>
      </c>
      <c r="R158" s="5">
        <v>451816</v>
      </c>
    </row>
    <row r="159" spans="1:18">
      <c r="A159" s="5">
        <v>1388</v>
      </c>
      <c r="B159" s="5">
        <v>3</v>
      </c>
      <c r="C159" s="5" t="s">
        <v>442</v>
      </c>
      <c r="D159" s="5" t="s">
        <v>443</v>
      </c>
      <c r="E159" s="5">
        <v>1375873</v>
      </c>
      <c r="F159" s="5">
        <v>145579</v>
      </c>
      <c r="G159" s="5">
        <v>50652</v>
      </c>
      <c r="H159" s="5">
        <v>7877</v>
      </c>
      <c r="I159" s="5">
        <v>40674</v>
      </c>
      <c r="J159" s="5">
        <v>233929</v>
      </c>
      <c r="K159" s="5">
        <v>67674</v>
      </c>
      <c r="L159" s="5">
        <v>53313</v>
      </c>
      <c r="M159" s="5">
        <v>14553</v>
      </c>
      <c r="N159" s="5">
        <v>117839</v>
      </c>
      <c r="O159" s="5">
        <v>42050</v>
      </c>
      <c r="P159" s="5">
        <v>183360</v>
      </c>
      <c r="Q159" s="5">
        <v>78453</v>
      </c>
      <c r="R159" s="5">
        <v>339923</v>
      </c>
    </row>
    <row r="160" spans="1:18">
      <c r="A160" s="5">
        <v>1388</v>
      </c>
      <c r="B160" s="5">
        <v>4</v>
      </c>
      <c r="C160" s="5" t="s">
        <v>444</v>
      </c>
      <c r="D160" s="5" t="s">
        <v>445</v>
      </c>
      <c r="E160" s="5">
        <v>334103</v>
      </c>
      <c r="F160" s="5">
        <v>4409</v>
      </c>
      <c r="G160" s="5">
        <v>4893</v>
      </c>
      <c r="H160" s="5">
        <v>2041</v>
      </c>
      <c r="I160" s="5">
        <v>10151</v>
      </c>
      <c r="J160" s="5">
        <v>54072</v>
      </c>
      <c r="K160" s="5">
        <v>11899</v>
      </c>
      <c r="L160" s="5">
        <v>18119</v>
      </c>
      <c r="M160" s="5">
        <v>8544</v>
      </c>
      <c r="N160" s="5">
        <v>8068</v>
      </c>
      <c r="O160" s="5">
        <v>18062</v>
      </c>
      <c r="P160" s="5">
        <v>51840</v>
      </c>
      <c r="Q160" s="5">
        <v>16309</v>
      </c>
      <c r="R160" s="5">
        <v>125698</v>
      </c>
    </row>
    <row r="161" spans="1:18">
      <c r="A161" s="5">
        <v>1388</v>
      </c>
      <c r="B161" s="5">
        <v>4</v>
      </c>
      <c r="C161" s="5" t="s">
        <v>446</v>
      </c>
      <c r="D161" s="5" t="s">
        <v>447</v>
      </c>
      <c r="E161" s="5">
        <v>13678</v>
      </c>
      <c r="F161" s="5">
        <v>0</v>
      </c>
      <c r="G161" s="5">
        <v>406</v>
      </c>
      <c r="H161" s="5">
        <v>0</v>
      </c>
      <c r="I161" s="5">
        <v>679</v>
      </c>
      <c r="J161" s="5">
        <v>4785</v>
      </c>
      <c r="K161" s="5">
        <v>2365</v>
      </c>
      <c r="L161" s="5">
        <v>603</v>
      </c>
      <c r="M161" s="5">
        <v>71</v>
      </c>
      <c r="N161" s="5">
        <v>676</v>
      </c>
      <c r="O161" s="5">
        <v>462</v>
      </c>
      <c r="P161" s="5">
        <v>1141</v>
      </c>
      <c r="Q161" s="5">
        <v>837</v>
      </c>
      <c r="R161" s="5">
        <v>1652</v>
      </c>
    </row>
    <row r="162" spans="1:18">
      <c r="A162" s="5">
        <v>1388</v>
      </c>
      <c r="B162" s="5">
        <v>4</v>
      </c>
      <c r="C162" s="5" t="s">
        <v>448</v>
      </c>
      <c r="D162" s="5" t="s">
        <v>449</v>
      </c>
      <c r="E162" s="5">
        <v>309360</v>
      </c>
      <c r="F162" s="5">
        <v>13749</v>
      </c>
      <c r="G162" s="5">
        <v>10767</v>
      </c>
      <c r="H162" s="5">
        <v>3900</v>
      </c>
      <c r="I162" s="5">
        <v>10148</v>
      </c>
      <c r="J162" s="5">
        <v>65952</v>
      </c>
      <c r="K162" s="5">
        <v>13025</v>
      </c>
      <c r="L162" s="5">
        <v>12952</v>
      </c>
      <c r="M162" s="5">
        <v>1463</v>
      </c>
      <c r="N162" s="5">
        <v>46704</v>
      </c>
      <c r="O162" s="5">
        <v>5384</v>
      </c>
      <c r="P162" s="5">
        <v>27251</v>
      </c>
      <c r="Q162" s="5">
        <v>16088</v>
      </c>
      <c r="R162" s="5">
        <v>81979</v>
      </c>
    </row>
    <row r="163" spans="1:18">
      <c r="A163" s="5">
        <v>1388</v>
      </c>
      <c r="B163" s="5">
        <v>4</v>
      </c>
      <c r="C163" s="5" t="s">
        <v>450</v>
      </c>
      <c r="D163" s="5" t="s">
        <v>451</v>
      </c>
      <c r="E163" s="5">
        <v>44250</v>
      </c>
      <c r="F163" s="5">
        <v>292</v>
      </c>
      <c r="G163" s="5">
        <v>906</v>
      </c>
      <c r="H163" s="5">
        <v>20</v>
      </c>
      <c r="I163" s="5">
        <v>1315</v>
      </c>
      <c r="J163" s="5">
        <v>7366</v>
      </c>
      <c r="K163" s="5">
        <v>3012</v>
      </c>
      <c r="L163" s="5">
        <v>2126</v>
      </c>
      <c r="M163" s="5">
        <v>162</v>
      </c>
      <c r="N163" s="5">
        <v>2126</v>
      </c>
      <c r="O163" s="5">
        <v>1179</v>
      </c>
      <c r="P163" s="5">
        <v>10944</v>
      </c>
      <c r="Q163" s="5">
        <v>4400</v>
      </c>
      <c r="R163" s="5">
        <v>10401</v>
      </c>
    </row>
    <row r="164" spans="1:18">
      <c r="A164" s="5">
        <v>1388</v>
      </c>
      <c r="B164" s="5">
        <v>4</v>
      </c>
      <c r="C164" s="5" t="s">
        <v>452</v>
      </c>
      <c r="D164" s="5" t="s">
        <v>453</v>
      </c>
      <c r="E164" s="5">
        <v>16048</v>
      </c>
      <c r="F164" s="5">
        <v>0</v>
      </c>
      <c r="G164" s="5">
        <v>889</v>
      </c>
      <c r="H164" s="5">
        <v>0</v>
      </c>
      <c r="I164" s="5">
        <v>848</v>
      </c>
      <c r="J164" s="5">
        <v>3475</v>
      </c>
      <c r="K164" s="5">
        <v>1402</v>
      </c>
      <c r="L164" s="5">
        <v>889</v>
      </c>
      <c r="M164" s="5">
        <v>64</v>
      </c>
      <c r="N164" s="5">
        <v>1310</v>
      </c>
      <c r="O164" s="5">
        <v>199</v>
      </c>
      <c r="P164" s="5">
        <v>1831</v>
      </c>
      <c r="Q164" s="5">
        <v>1267</v>
      </c>
      <c r="R164" s="5">
        <v>3874</v>
      </c>
    </row>
    <row r="165" spans="1:18">
      <c r="A165" s="5">
        <v>1388</v>
      </c>
      <c r="B165" s="5">
        <v>4</v>
      </c>
      <c r="C165" s="5" t="s">
        <v>454</v>
      </c>
      <c r="D165" s="5" t="s">
        <v>455</v>
      </c>
      <c r="E165" s="5">
        <v>226158</v>
      </c>
      <c r="F165" s="5">
        <v>114974</v>
      </c>
      <c r="G165" s="5">
        <v>11688</v>
      </c>
      <c r="H165" s="5">
        <v>330</v>
      </c>
      <c r="I165" s="5">
        <v>4582</v>
      </c>
      <c r="J165" s="5">
        <v>16145</v>
      </c>
      <c r="K165" s="5">
        <v>7770</v>
      </c>
      <c r="L165" s="5">
        <v>5301</v>
      </c>
      <c r="M165" s="5">
        <v>1141</v>
      </c>
      <c r="N165" s="5">
        <v>5272</v>
      </c>
      <c r="O165" s="5">
        <v>1660</v>
      </c>
      <c r="P165" s="5">
        <v>10160</v>
      </c>
      <c r="Q165" s="5">
        <v>14045</v>
      </c>
      <c r="R165" s="5">
        <v>33091</v>
      </c>
    </row>
    <row r="166" spans="1:18">
      <c r="A166" s="5">
        <v>1388</v>
      </c>
      <c r="B166" s="5">
        <v>4</v>
      </c>
      <c r="C166" s="5" t="s">
        <v>456</v>
      </c>
      <c r="D166" s="5" t="s">
        <v>457</v>
      </c>
      <c r="E166" s="5">
        <v>2538</v>
      </c>
      <c r="F166" s="5">
        <v>15</v>
      </c>
      <c r="G166" s="5">
        <v>115</v>
      </c>
      <c r="H166" s="5">
        <v>0</v>
      </c>
      <c r="I166" s="5">
        <v>140</v>
      </c>
      <c r="J166" s="5">
        <v>558</v>
      </c>
      <c r="K166" s="5">
        <v>137</v>
      </c>
      <c r="L166" s="5">
        <v>195</v>
      </c>
      <c r="M166" s="5">
        <v>0</v>
      </c>
      <c r="N166" s="5">
        <v>690</v>
      </c>
      <c r="O166" s="5">
        <v>0</v>
      </c>
      <c r="P166" s="5">
        <v>163</v>
      </c>
      <c r="Q166" s="5">
        <v>30</v>
      </c>
      <c r="R166" s="5">
        <v>494</v>
      </c>
    </row>
    <row r="167" spans="1:18">
      <c r="A167" s="5">
        <v>1388</v>
      </c>
      <c r="B167" s="5">
        <v>9</v>
      </c>
      <c r="C167" s="5" t="s">
        <v>458</v>
      </c>
      <c r="D167" s="5" t="s">
        <v>459</v>
      </c>
      <c r="E167" s="5">
        <v>429738</v>
      </c>
      <c r="F167" s="5">
        <v>12141</v>
      </c>
      <c r="G167" s="5">
        <v>20988</v>
      </c>
      <c r="H167" s="5">
        <v>1587</v>
      </c>
      <c r="I167" s="5">
        <v>12810</v>
      </c>
      <c r="J167" s="5">
        <v>81575</v>
      </c>
      <c r="K167" s="5">
        <v>28063</v>
      </c>
      <c r="L167" s="5">
        <v>13129</v>
      </c>
      <c r="M167" s="5">
        <v>3108</v>
      </c>
      <c r="N167" s="5">
        <v>52992</v>
      </c>
      <c r="O167" s="5">
        <v>15104</v>
      </c>
      <c r="P167" s="5">
        <v>80030</v>
      </c>
      <c r="Q167" s="5">
        <v>25477</v>
      </c>
      <c r="R167" s="5">
        <v>82733</v>
      </c>
    </row>
    <row r="168" spans="1:18">
      <c r="A168" s="5">
        <v>1388</v>
      </c>
      <c r="B168" s="5">
        <v>3</v>
      </c>
      <c r="C168" s="5" t="s">
        <v>460</v>
      </c>
      <c r="D168" s="5" t="s">
        <v>461</v>
      </c>
      <c r="E168" s="5">
        <v>450430</v>
      </c>
      <c r="F168" s="5">
        <v>15669</v>
      </c>
      <c r="G168" s="5">
        <v>34863</v>
      </c>
      <c r="H168" s="5">
        <v>4982</v>
      </c>
      <c r="I168" s="5">
        <v>25047</v>
      </c>
      <c r="J168" s="5">
        <v>73419</v>
      </c>
      <c r="K168" s="5">
        <v>29117</v>
      </c>
      <c r="L168" s="5">
        <v>24528</v>
      </c>
      <c r="M168" s="5">
        <v>3879</v>
      </c>
      <c r="N168" s="5">
        <v>21401</v>
      </c>
      <c r="O168" s="5">
        <v>14064</v>
      </c>
      <c r="P168" s="5">
        <v>54212</v>
      </c>
      <c r="Q168" s="5">
        <v>37356</v>
      </c>
      <c r="R168" s="5">
        <v>111894</v>
      </c>
    </row>
    <row r="169" spans="1:18">
      <c r="A169" s="5">
        <v>1388</v>
      </c>
      <c r="B169" s="5">
        <v>4</v>
      </c>
      <c r="C169" s="5" t="s">
        <v>462</v>
      </c>
      <c r="D169" s="5" t="s">
        <v>463</v>
      </c>
      <c r="E169" s="5">
        <v>112068</v>
      </c>
      <c r="F169" s="5">
        <v>7888</v>
      </c>
      <c r="G169" s="5">
        <v>3460</v>
      </c>
      <c r="H169" s="5">
        <v>0</v>
      </c>
      <c r="I169" s="5">
        <v>4016</v>
      </c>
      <c r="J169" s="5">
        <v>11221</v>
      </c>
      <c r="K169" s="5">
        <v>5332</v>
      </c>
      <c r="L169" s="5">
        <v>6343</v>
      </c>
      <c r="M169" s="5">
        <v>757</v>
      </c>
      <c r="N169" s="5">
        <v>7191</v>
      </c>
      <c r="O169" s="5">
        <v>3385</v>
      </c>
      <c r="P169" s="5">
        <v>17236</v>
      </c>
      <c r="Q169" s="5">
        <v>4467</v>
      </c>
      <c r="R169" s="5">
        <v>40773</v>
      </c>
    </row>
    <row r="170" spans="1:18">
      <c r="A170" s="5">
        <v>1388</v>
      </c>
      <c r="B170" s="5">
        <v>4</v>
      </c>
      <c r="C170" s="5" t="s">
        <v>464</v>
      </c>
      <c r="D170" s="5" t="s">
        <v>465</v>
      </c>
      <c r="E170" s="5">
        <v>46123</v>
      </c>
      <c r="F170" s="5">
        <v>2275</v>
      </c>
      <c r="G170" s="5">
        <v>3059</v>
      </c>
      <c r="H170" s="5">
        <v>207</v>
      </c>
      <c r="I170" s="5">
        <v>2544</v>
      </c>
      <c r="J170" s="5">
        <v>6150</v>
      </c>
      <c r="K170" s="5">
        <v>3677</v>
      </c>
      <c r="L170" s="5">
        <v>2764</v>
      </c>
      <c r="M170" s="5">
        <v>325</v>
      </c>
      <c r="N170" s="5">
        <v>4198</v>
      </c>
      <c r="O170" s="5">
        <v>2520</v>
      </c>
      <c r="P170" s="5">
        <v>6730</v>
      </c>
      <c r="Q170" s="5">
        <v>4832</v>
      </c>
      <c r="R170" s="5">
        <v>6843</v>
      </c>
    </row>
    <row r="171" spans="1:18">
      <c r="A171" s="5">
        <v>1388</v>
      </c>
      <c r="B171" s="5">
        <v>4</v>
      </c>
      <c r="C171" s="5" t="s">
        <v>466</v>
      </c>
      <c r="D171" s="5" t="s">
        <v>467</v>
      </c>
      <c r="E171" s="5">
        <v>7109</v>
      </c>
      <c r="F171" s="5">
        <v>0</v>
      </c>
      <c r="G171" s="5">
        <v>200</v>
      </c>
      <c r="H171" s="5">
        <v>93</v>
      </c>
      <c r="I171" s="5">
        <v>445</v>
      </c>
      <c r="J171" s="5">
        <v>2915</v>
      </c>
      <c r="K171" s="5">
        <v>745</v>
      </c>
      <c r="L171" s="5">
        <v>329</v>
      </c>
      <c r="M171" s="5">
        <v>98</v>
      </c>
      <c r="N171" s="5">
        <v>371</v>
      </c>
      <c r="O171" s="5">
        <v>173</v>
      </c>
      <c r="P171" s="5">
        <v>101</v>
      </c>
      <c r="Q171" s="5">
        <v>1146</v>
      </c>
      <c r="R171" s="5">
        <v>492</v>
      </c>
    </row>
    <row r="172" spans="1:18">
      <c r="A172" s="5">
        <v>1388</v>
      </c>
      <c r="B172" s="5">
        <v>4</v>
      </c>
      <c r="C172" s="5" t="s">
        <v>468</v>
      </c>
      <c r="D172" s="5" t="s">
        <v>469</v>
      </c>
      <c r="E172" s="5">
        <v>115460</v>
      </c>
      <c r="F172" s="5">
        <v>2517</v>
      </c>
      <c r="G172" s="5">
        <v>13264</v>
      </c>
      <c r="H172" s="5">
        <v>504</v>
      </c>
      <c r="I172" s="5">
        <v>6786</v>
      </c>
      <c r="J172" s="5">
        <v>18592</v>
      </c>
      <c r="K172" s="5">
        <v>7322</v>
      </c>
      <c r="L172" s="5">
        <v>5655</v>
      </c>
      <c r="M172" s="5">
        <v>946</v>
      </c>
      <c r="N172" s="5">
        <v>3974</v>
      </c>
      <c r="O172" s="5">
        <v>2593</v>
      </c>
      <c r="P172" s="5">
        <v>6046</v>
      </c>
      <c r="Q172" s="5">
        <v>10146</v>
      </c>
      <c r="R172" s="5">
        <v>37114</v>
      </c>
    </row>
    <row r="173" spans="1:18">
      <c r="A173" s="5">
        <v>1388</v>
      </c>
      <c r="B173" s="5">
        <v>4</v>
      </c>
      <c r="C173" s="5" t="s">
        <v>470</v>
      </c>
      <c r="D173" s="5" t="s">
        <v>471</v>
      </c>
      <c r="E173" s="5">
        <v>71461</v>
      </c>
      <c r="F173" s="5">
        <v>2283</v>
      </c>
      <c r="G173" s="5">
        <v>4922</v>
      </c>
      <c r="H173" s="5">
        <v>3264</v>
      </c>
      <c r="I173" s="5">
        <v>5363</v>
      </c>
      <c r="J173" s="5">
        <v>16232</v>
      </c>
      <c r="K173" s="5">
        <v>2925</v>
      </c>
      <c r="L173" s="5">
        <v>5657</v>
      </c>
      <c r="M173" s="5">
        <v>984</v>
      </c>
      <c r="N173" s="5">
        <v>1642</v>
      </c>
      <c r="O173" s="5">
        <v>2884</v>
      </c>
      <c r="P173" s="5">
        <v>6326</v>
      </c>
      <c r="Q173" s="5">
        <v>9028</v>
      </c>
      <c r="R173" s="5">
        <v>9951</v>
      </c>
    </row>
    <row r="174" spans="1:18">
      <c r="A174" s="5">
        <v>1388</v>
      </c>
      <c r="B174" s="5">
        <v>4</v>
      </c>
      <c r="C174" s="5" t="s">
        <v>472</v>
      </c>
      <c r="D174" s="5" t="s">
        <v>473</v>
      </c>
      <c r="E174" s="5">
        <v>25249</v>
      </c>
      <c r="F174" s="5">
        <v>580</v>
      </c>
      <c r="G174" s="5">
        <v>787</v>
      </c>
      <c r="H174" s="5">
        <v>0</v>
      </c>
      <c r="I174" s="5">
        <v>1157</v>
      </c>
      <c r="J174" s="5">
        <v>2692</v>
      </c>
      <c r="K174" s="5">
        <v>2202</v>
      </c>
      <c r="L174" s="5">
        <v>971</v>
      </c>
      <c r="M174" s="5">
        <v>108</v>
      </c>
      <c r="N174" s="5">
        <v>1125</v>
      </c>
      <c r="O174" s="5">
        <v>180</v>
      </c>
      <c r="P174" s="5">
        <v>7363</v>
      </c>
      <c r="Q174" s="5">
        <v>1535</v>
      </c>
      <c r="R174" s="5">
        <v>6547</v>
      </c>
    </row>
    <row r="175" spans="1:18">
      <c r="A175" s="5">
        <v>1388</v>
      </c>
      <c r="B175" s="5">
        <v>4</v>
      </c>
      <c r="C175" s="5" t="s">
        <v>474</v>
      </c>
      <c r="D175" s="5" t="s">
        <v>475</v>
      </c>
      <c r="E175" s="5">
        <v>72960</v>
      </c>
      <c r="F175" s="5">
        <v>125</v>
      </c>
      <c r="G175" s="5">
        <v>9171</v>
      </c>
      <c r="H175" s="5">
        <v>914</v>
      </c>
      <c r="I175" s="5">
        <v>4735</v>
      </c>
      <c r="J175" s="5">
        <v>15617</v>
      </c>
      <c r="K175" s="5">
        <v>6914</v>
      </c>
      <c r="L175" s="5">
        <v>2809</v>
      </c>
      <c r="M175" s="5">
        <v>661</v>
      </c>
      <c r="N175" s="5">
        <v>2899</v>
      </c>
      <c r="O175" s="5">
        <v>2329</v>
      </c>
      <c r="P175" s="5">
        <v>10409</v>
      </c>
      <c r="Q175" s="5">
        <v>6203</v>
      </c>
      <c r="R175" s="5">
        <v>10174</v>
      </c>
    </row>
    <row r="176" spans="1:18">
      <c r="A176" s="5">
        <v>1388</v>
      </c>
      <c r="B176" s="5">
        <v>2</v>
      </c>
      <c r="C176" s="5" t="s">
        <v>476</v>
      </c>
      <c r="D176" s="5" t="s">
        <v>477</v>
      </c>
      <c r="E176" s="5">
        <v>9996018</v>
      </c>
      <c r="F176" s="5">
        <v>2047440</v>
      </c>
      <c r="G176" s="5">
        <v>137170</v>
      </c>
      <c r="H176" s="5">
        <v>19465</v>
      </c>
      <c r="I176" s="5">
        <v>74612</v>
      </c>
      <c r="J176" s="5">
        <v>1699879</v>
      </c>
      <c r="K176" s="5">
        <v>271659</v>
      </c>
      <c r="L176" s="5">
        <v>127838</v>
      </c>
      <c r="M176" s="5">
        <v>84972</v>
      </c>
      <c r="N176" s="5">
        <v>412931</v>
      </c>
      <c r="O176" s="5">
        <v>540745</v>
      </c>
      <c r="P176" s="5">
        <v>363533</v>
      </c>
      <c r="Q176" s="5">
        <v>143034</v>
      </c>
      <c r="R176" s="5">
        <v>4072740</v>
      </c>
    </row>
    <row r="177" spans="1:18">
      <c r="A177" s="5">
        <v>1388</v>
      </c>
      <c r="B177" s="5">
        <v>3</v>
      </c>
      <c r="C177" s="5" t="s">
        <v>478</v>
      </c>
      <c r="D177" s="5" t="s">
        <v>479</v>
      </c>
      <c r="E177" s="5">
        <v>8577856</v>
      </c>
      <c r="F177" s="5">
        <v>2024250</v>
      </c>
      <c r="G177" s="5">
        <v>101082</v>
      </c>
      <c r="H177" s="5">
        <v>8389</v>
      </c>
      <c r="I177" s="5">
        <v>37221</v>
      </c>
      <c r="J177" s="5">
        <v>1322633</v>
      </c>
      <c r="K177" s="5">
        <v>191789</v>
      </c>
      <c r="L177" s="5">
        <v>52899</v>
      </c>
      <c r="M177" s="5">
        <v>70781</v>
      </c>
      <c r="N177" s="5">
        <v>337264</v>
      </c>
      <c r="O177" s="5">
        <v>503952</v>
      </c>
      <c r="P177" s="5">
        <v>287088</v>
      </c>
      <c r="Q177" s="5">
        <v>78633</v>
      </c>
      <c r="R177" s="5">
        <v>3561874</v>
      </c>
    </row>
    <row r="178" spans="1:18">
      <c r="A178" s="5">
        <v>1388</v>
      </c>
      <c r="B178" s="5">
        <v>4</v>
      </c>
      <c r="C178" s="5" t="s">
        <v>480</v>
      </c>
      <c r="D178" s="5" t="s">
        <v>479</v>
      </c>
      <c r="E178" s="5">
        <v>8577856</v>
      </c>
      <c r="F178" s="5">
        <v>2024250</v>
      </c>
      <c r="G178" s="5">
        <v>101082</v>
      </c>
      <c r="H178" s="5">
        <v>8389</v>
      </c>
      <c r="I178" s="5">
        <v>37221</v>
      </c>
      <c r="J178" s="5">
        <v>1322633</v>
      </c>
      <c r="K178" s="5">
        <v>191789</v>
      </c>
      <c r="L178" s="5">
        <v>52899</v>
      </c>
      <c r="M178" s="5">
        <v>70781</v>
      </c>
      <c r="N178" s="5">
        <v>337264</v>
      </c>
      <c r="O178" s="5">
        <v>503952</v>
      </c>
      <c r="P178" s="5">
        <v>287088</v>
      </c>
      <c r="Q178" s="5">
        <v>78633</v>
      </c>
      <c r="R178" s="5">
        <v>3561874</v>
      </c>
    </row>
    <row r="179" spans="1:18">
      <c r="A179" s="5">
        <v>1388</v>
      </c>
      <c r="B179" s="5">
        <v>3</v>
      </c>
      <c r="C179" s="5" t="s">
        <v>481</v>
      </c>
      <c r="D179" s="5" t="s">
        <v>482</v>
      </c>
      <c r="E179" s="5">
        <v>75618</v>
      </c>
      <c r="F179" s="5">
        <v>16917</v>
      </c>
      <c r="G179" s="5">
        <v>2635</v>
      </c>
      <c r="H179" s="5">
        <v>145</v>
      </c>
      <c r="I179" s="5">
        <v>2833</v>
      </c>
      <c r="J179" s="5">
        <v>5249</v>
      </c>
      <c r="K179" s="5">
        <v>3263</v>
      </c>
      <c r="L179" s="5">
        <v>1644</v>
      </c>
      <c r="M179" s="5">
        <v>732</v>
      </c>
      <c r="N179" s="5">
        <v>5563</v>
      </c>
      <c r="O179" s="5">
        <v>1214</v>
      </c>
      <c r="P179" s="5">
        <v>21140</v>
      </c>
      <c r="Q179" s="5">
        <v>1719</v>
      </c>
      <c r="R179" s="5">
        <v>12565</v>
      </c>
    </row>
    <row r="180" spans="1:18">
      <c r="A180" s="5">
        <v>1388</v>
      </c>
      <c r="B180" s="5">
        <v>4</v>
      </c>
      <c r="C180" s="5" t="s">
        <v>483</v>
      </c>
      <c r="D180" s="5" t="s">
        <v>482</v>
      </c>
      <c r="E180" s="5">
        <v>75618</v>
      </c>
      <c r="F180" s="5">
        <v>16917</v>
      </c>
      <c r="G180" s="5">
        <v>2635</v>
      </c>
      <c r="H180" s="5">
        <v>145</v>
      </c>
      <c r="I180" s="5">
        <v>2833</v>
      </c>
      <c r="J180" s="5">
        <v>5249</v>
      </c>
      <c r="K180" s="5">
        <v>3263</v>
      </c>
      <c r="L180" s="5">
        <v>1644</v>
      </c>
      <c r="M180" s="5">
        <v>732</v>
      </c>
      <c r="N180" s="5">
        <v>5563</v>
      </c>
      <c r="O180" s="5">
        <v>1214</v>
      </c>
      <c r="P180" s="5">
        <v>21140</v>
      </c>
      <c r="Q180" s="5">
        <v>1719</v>
      </c>
      <c r="R180" s="5">
        <v>12565</v>
      </c>
    </row>
    <row r="181" spans="1:18">
      <c r="A181" s="5">
        <v>1388</v>
      </c>
      <c r="B181" s="5">
        <v>3</v>
      </c>
      <c r="C181" s="5" t="s">
        <v>484</v>
      </c>
      <c r="D181" s="5" t="s">
        <v>485</v>
      </c>
      <c r="E181" s="5">
        <v>1342543</v>
      </c>
      <c r="F181" s="5">
        <v>6273</v>
      </c>
      <c r="G181" s="5">
        <v>33453</v>
      </c>
      <c r="H181" s="5">
        <v>10931</v>
      </c>
      <c r="I181" s="5">
        <v>34558</v>
      </c>
      <c r="J181" s="5">
        <v>371997</v>
      </c>
      <c r="K181" s="5">
        <v>76606</v>
      </c>
      <c r="L181" s="5">
        <v>73295</v>
      </c>
      <c r="M181" s="5">
        <v>13459</v>
      </c>
      <c r="N181" s="5">
        <v>70105</v>
      </c>
      <c r="O181" s="5">
        <v>35579</v>
      </c>
      <c r="P181" s="5">
        <v>55305</v>
      </c>
      <c r="Q181" s="5">
        <v>62681</v>
      </c>
      <c r="R181" s="5">
        <v>498302</v>
      </c>
    </row>
    <row r="182" spans="1:18">
      <c r="A182" s="5">
        <v>1388</v>
      </c>
      <c r="B182" s="5">
        <v>4</v>
      </c>
      <c r="C182" s="5" t="s">
        <v>486</v>
      </c>
      <c r="D182" s="5" t="s">
        <v>485</v>
      </c>
      <c r="E182" s="5">
        <v>1342543</v>
      </c>
      <c r="F182" s="5">
        <v>6273</v>
      </c>
      <c r="G182" s="5">
        <v>33453</v>
      </c>
      <c r="H182" s="5">
        <v>10931</v>
      </c>
      <c r="I182" s="5">
        <v>34558</v>
      </c>
      <c r="J182" s="5">
        <v>371997</v>
      </c>
      <c r="K182" s="5">
        <v>76606</v>
      </c>
      <c r="L182" s="5">
        <v>73295</v>
      </c>
      <c r="M182" s="5">
        <v>13459</v>
      </c>
      <c r="N182" s="5">
        <v>70105</v>
      </c>
      <c r="O182" s="5">
        <v>35579</v>
      </c>
      <c r="P182" s="5">
        <v>55305</v>
      </c>
      <c r="Q182" s="5">
        <v>62681</v>
      </c>
      <c r="R182" s="5">
        <v>498302</v>
      </c>
    </row>
    <row r="183" spans="1:18">
      <c r="A183" s="5">
        <v>1388</v>
      </c>
      <c r="B183" s="5">
        <v>2</v>
      </c>
      <c r="C183" s="5" t="s">
        <v>487</v>
      </c>
      <c r="D183" s="5" t="s">
        <v>488</v>
      </c>
      <c r="E183" s="5">
        <v>496477</v>
      </c>
      <c r="F183" s="5">
        <v>25688</v>
      </c>
      <c r="G183" s="5">
        <v>17271</v>
      </c>
      <c r="H183" s="5">
        <v>18957</v>
      </c>
      <c r="I183" s="5">
        <v>11718</v>
      </c>
      <c r="J183" s="5">
        <v>55213</v>
      </c>
      <c r="K183" s="5">
        <v>16963</v>
      </c>
      <c r="L183" s="5">
        <v>16662</v>
      </c>
      <c r="M183" s="5">
        <v>2195</v>
      </c>
      <c r="N183" s="5">
        <v>9744</v>
      </c>
      <c r="O183" s="5">
        <v>37351</v>
      </c>
      <c r="P183" s="5">
        <v>17958</v>
      </c>
      <c r="Q183" s="5">
        <v>17502</v>
      </c>
      <c r="R183" s="5">
        <v>249256</v>
      </c>
    </row>
    <row r="184" spans="1:18">
      <c r="A184" s="5">
        <v>1388</v>
      </c>
      <c r="B184" s="5">
        <v>3</v>
      </c>
      <c r="C184" s="5" t="s">
        <v>489</v>
      </c>
      <c r="D184" s="5" t="s">
        <v>490</v>
      </c>
      <c r="E184" s="5">
        <v>205439</v>
      </c>
      <c r="F184" s="5">
        <v>278</v>
      </c>
      <c r="G184" s="5">
        <v>1351</v>
      </c>
      <c r="H184" s="5">
        <v>18314</v>
      </c>
      <c r="I184" s="5">
        <v>2852</v>
      </c>
      <c r="J184" s="5">
        <v>10083</v>
      </c>
      <c r="K184" s="5">
        <v>8665</v>
      </c>
      <c r="L184" s="5">
        <v>2990</v>
      </c>
      <c r="M184" s="5">
        <v>607</v>
      </c>
      <c r="N184" s="5">
        <v>3246</v>
      </c>
      <c r="O184" s="5">
        <v>1959</v>
      </c>
      <c r="P184" s="5">
        <v>1958</v>
      </c>
      <c r="Q184" s="5">
        <v>7325</v>
      </c>
      <c r="R184" s="5">
        <v>145811</v>
      </c>
    </row>
    <row r="185" spans="1:18">
      <c r="A185" s="5">
        <v>1388</v>
      </c>
      <c r="B185" s="5">
        <v>4</v>
      </c>
      <c r="C185" s="5" t="s">
        <v>491</v>
      </c>
      <c r="D185" s="5" t="s">
        <v>492</v>
      </c>
      <c r="E185" s="5">
        <v>204674</v>
      </c>
      <c r="F185" s="5">
        <v>217</v>
      </c>
      <c r="G185" s="5">
        <v>1351</v>
      </c>
      <c r="H185" s="5">
        <v>18264</v>
      </c>
      <c r="I185" s="5">
        <v>2760</v>
      </c>
      <c r="J185" s="5">
        <v>9853</v>
      </c>
      <c r="K185" s="5">
        <v>8625</v>
      </c>
      <c r="L185" s="5">
        <v>2818</v>
      </c>
      <c r="M185" s="5">
        <v>607</v>
      </c>
      <c r="N185" s="5">
        <v>3242</v>
      </c>
      <c r="O185" s="5">
        <v>1939</v>
      </c>
      <c r="P185" s="5">
        <v>1895</v>
      </c>
      <c r="Q185" s="5">
        <v>7325</v>
      </c>
      <c r="R185" s="5">
        <v>145778</v>
      </c>
    </row>
    <row r="186" spans="1:18">
      <c r="A186" s="5">
        <v>1388</v>
      </c>
      <c r="B186" s="5">
        <v>4</v>
      </c>
      <c r="C186" s="5" t="s">
        <v>493</v>
      </c>
      <c r="D186" s="5" t="s">
        <v>494</v>
      </c>
      <c r="E186" s="5">
        <v>765</v>
      </c>
      <c r="F186" s="5">
        <v>61</v>
      </c>
      <c r="G186" s="5">
        <v>0</v>
      </c>
      <c r="H186" s="5">
        <v>50</v>
      </c>
      <c r="I186" s="5">
        <v>93</v>
      </c>
      <c r="J186" s="5">
        <v>230</v>
      </c>
      <c r="K186" s="5">
        <v>40</v>
      </c>
      <c r="L186" s="5">
        <v>172</v>
      </c>
      <c r="M186" s="5">
        <v>0</v>
      </c>
      <c r="N186" s="5">
        <v>4</v>
      </c>
      <c r="O186" s="5">
        <v>20</v>
      </c>
      <c r="P186" s="5">
        <v>63</v>
      </c>
      <c r="Q186" s="5">
        <v>0</v>
      </c>
      <c r="R186" s="5">
        <v>32</v>
      </c>
    </row>
    <row r="187" spans="1:18">
      <c r="A187" s="5">
        <v>1388</v>
      </c>
      <c r="B187" s="5">
        <v>3</v>
      </c>
      <c r="C187" s="5" t="s">
        <v>495</v>
      </c>
      <c r="D187" s="5" t="s">
        <v>496</v>
      </c>
      <c r="E187" s="5">
        <v>86882</v>
      </c>
      <c r="F187" s="5">
        <v>14915</v>
      </c>
      <c r="G187" s="5">
        <v>2193</v>
      </c>
      <c r="H187" s="5">
        <v>64</v>
      </c>
      <c r="I187" s="5">
        <v>1907</v>
      </c>
      <c r="J187" s="5">
        <v>18160</v>
      </c>
      <c r="K187" s="5">
        <v>3009</v>
      </c>
      <c r="L187" s="5">
        <v>2377</v>
      </c>
      <c r="M187" s="5">
        <v>461</v>
      </c>
      <c r="N187" s="5">
        <v>3397</v>
      </c>
      <c r="O187" s="5">
        <v>501</v>
      </c>
      <c r="P187" s="5">
        <v>2242</v>
      </c>
      <c r="Q187" s="5">
        <v>3341</v>
      </c>
      <c r="R187" s="5">
        <v>34315</v>
      </c>
    </row>
    <row r="188" spans="1:18">
      <c r="A188" s="5">
        <v>1388</v>
      </c>
      <c r="B188" s="5">
        <v>4</v>
      </c>
      <c r="C188" s="5" t="s">
        <v>497</v>
      </c>
      <c r="D188" s="5" t="s">
        <v>496</v>
      </c>
      <c r="E188" s="5">
        <v>86882</v>
      </c>
      <c r="F188" s="5">
        <v>14915</v>
      </c>
      <c r="G188" s="5">
        <v>2193</v>
      </c>
      <c r="H188" s="5">
        <v>64</v>
      </c>
      <c r="I188" s="5">
        <v>1907</v>
      </c>
      <c r="J188" s="5">
        <v>18160</v>
      </c>
      <c r="K188" s="5">
        <v>3009</v>
      </c>
      <c r="L188" s="5">
        <v>2377</v>
      </c>
      <c r="M188" s="5">
        <v>461</v>
      </c>
      <c r="N188" s="5">
        <v>3397</v>
      </c>
      <c r="O188" s="5">
        <v>501</v>
      </c>
      <c r="P188" s="5">
        <v>2242</v>
      </c>
      <c r="Q188" s="5">
        <v>3341</v>
      </c>
      <c r="R188" s="5">
        <v>34315</v>
      </c>
    </row>
    <row r="189" spans="1:18">
      <c r="A189" s="5">
        <v>1388</v>
      </c>
      <c r="B189" s="5">
        <v>3</v>
      </c>
      <c r="C189" s="5" t="s">
        <v>498</v>
      </c>
      <c r="D189" s="5" t="s">
        <v>499</v>
      </c>
      <c r="E189" s="5">
        <v>204156</v>
      </c>
      <c r="F189" s="5">
        <v>10495</v>
      </c>
      <c r="G189" s="5">
        <v>13727</v>
      </c>
      <c r="H189" s="5">
        <v>579</v>
      </c>
      <c r="I189" s="5">
        <v>6958</v>
      </c>
      <c r="J189" s="5">
        <v>26971</v>
      </c>
      <c r="K189" s="5">
        <v>5289</v>
      </c>
      <c r="L189" s="5">
        <v>11295</v>
      </c>
      <c r="M189" s="5">
        <v>1126</v>
      </c>
      <c r="N189" s="5">
        <v>3101</v>
      </c>
      <c r="O189" s="5">
        <v>34891</v>
      </c>
      <c r="P189" s="5">
        <v>13757</v>
      </c>
      <c r="Q189" s="5">
        <v>6837</v>
      </c>
      <c r="R189" s="5">
        <v>69131</v>
      </c>
    </row>
    <row r="190" spans="1:18">
      <c r="A190" s="5">
        <v>1388</v>
      </c>
      <c r="B190" s="5">
        <v>4</v>
      </c>
      <c r="C190" s="5" t="s">
        <v>500</v>
      </c>
      <c r="D190" s="5" t="s">
        <v>501</v>
      </c>
      <c r="E190" s="5">
        <v>106299</v>
      </c>
      <c r="F190" s="5">
        <v>10194</v>
      </c>
      <c r="G190" s="5">
        <v>4288</v>
      </c>
      <c r="H190" s="5">
        <v>293</v>
      </c>
      <c r="I190" s="5">
        <v>5691</v>
      </c>
      <c r="J190" s="5">
        <v>25204</v>
      </c>
      <c r="K190" s="5">
        <v>3500</v>
      </c>
      <c r="L190" s="5">
        <v>6455</v>
      </c>
      <c r="M190" s="5">
        <v>226</v>
      </c>
      <c r="N190" s="5">
        <v>1906</v>
      </c>
      <c r="O190" s="5">
        <v>3041</v>
      </c>
      <c r="P190" s="5">
        <v>12467</v>
      </c>
      <c r="Q190" s="5">
        <v>2720</v>
      </c>
      <c r="R190" s="5">
        <v>30315</v>
      </c>
    </row>
    <row r="191" spans="1:18">
      <c r="A191" s="5">
        <v>1388</v>
      </c>
      <c r="B191" s="5">
        <v>4</v>
      </c>
      <c r="C191" s="5" t="s">
        <v>502</v>
      </c>
      <c r="D191" s="5" t="s">
        <v>503</v>
      </c>
      <c r="E191" s="5">
        <v>6730</v>
      </c>
      <c r="F191" s="5">
        <v>301</v>
      </c>
      <c r="G191" s="5">
        <v>16</v>
      </c>
      <c r="H191" s="5">
        <v>0</v>
      </c>
      <c r="I191" s="5">
        <v>424</v>
      </c>
      <c r="J191" s="5">
        <v>849</v>
      </c>
      <c r="K191" s="5">
        <v>1079</v>
      </c>
      <c r="L191" s="5">
        <v>478</v>
      </c>
      <c r="M191" s="5">
        <v>5</v>
      </c>
      <c r="N191" s="5">
        <v>949</v>
      </c>
      <c r="O191" s="5">
        <v>15</v>
      </c>
      <c r="P191" s="5">
        <v>468</v>
      </c>
      <c r="Q191" s="5">
        <v>297</v>
      </c>
      <c r="R191" s="5">
        <v>1849</v>
      </c>
    </row>
    <row r="192" spans="1:18">
      <c r="A192" s="5">
        <v>1388</v>
      </c>
      <c r="B192" s="5">
        <v>4</v>
      </c>
      <c r="C192" s="5" t="s">
        <v>504</v>
      </c>
      <c r="D192" s="5" t="s">
        <v>499</v>
      </c>
      <c r="E192" s="5">
        <v>91128</v>
      </c>
      <c r="F192" s="5">
        <v>0</v>
      </c>
      <c r="G192" s="5">
        <v>9423</v>
      </c>
      <c r="H192" s="5">
        <v>286</v>
      </c>
      <c r="I192" s="5">
        <v>843</v>
      </c>
      <c r="J192" s="5">
        <v>918</v>
      </c>
      <c r="K192" s="5">
        <v>710</v>
      </c>
      <c r="L192" s="5">
        <v>4363</v>
      </c>
      <c r="M192" s="5">
        <v>895</v>
      </c>
      <c r="N192" s="5">
        <v>246</v>
      </c>
      <c r="O192" s="5">
        <v>31835</v>
      </c>
      <c r="P192" s="5">
        <v>823</v>
      </c>
      <c r="Q192" s="5">
        <v>3820</v>
      </c>
      <c r="R192" s="5">
        <v>36966</v>
      </c>
    </row>
    <row r="193" spans="1:18">
      <c r="A193" s="5">
        <v>1388</v>
      </c>
      <c r="B193" s="5">
        <v>2</v>
      </c>
      <c r="C193" s="5" t="s">
        <v>505</v>
      </c>
      <c r="D193" s="5" t="s">
        <v>506</v>
      </c>
      <c r="E193" s="5">
        <v>273797</v>
      </c>
      <c r="F193" s="5">
        <v>2279</v>
      </c>
      <c r="G193" s="5">
        <v>45709</v>
      </c>
      <c r="H193" s="5">
        <v>631</v>
      </c>
      <c r="I193" s="5">
        <v>12363</v>
      </c>
      <c r="J193" s="5">
        <v>44188</v>
      </c>
      <c r="K193" s="5">
        <v>17113</v>
      </c>
      <c r="L193" s="5">
        <v>10002</v>
      </c>
      <c r="M193" s="5">
        <v>1434</v>
      </c>
      <c r="N193" s="5">
        <v>11777</v>
      </c>
      <c r="O193" s="5">
        <v>1310</v>
      </c>
      <c r="P193" s="5">
        <v>44505</v>
      </c>
      <c r="Q193" s="5">
        <v>5969</v>
      </c>
      <c r="R193" s="5">
        <v>76516</v>
      </c>
    </row>
    <row r="194" spans="1:18">
      <c r="A194" s="5">
        <v>1388</v>
      </c>
      <c r="B194" s="5">
        <v>3</v>
      </c>
      <c r="C194" s="5" t="s">
        <v>507</v>
      </c>
      <c r="D194" s="5" t="s">
        <v>506</v>
      </c>
      <c r="E194" s="5">
        <v>273797</v>
      </c>
      <c r="F194" s="5">
        <v>2279</v>
      </c>
      <c r="G194" s="5">
        <v>45709</v>
      </c>
      <c r="H194" s="5">
        <v>631</v>
      </c>
      <c r="I194" s="5">
        <v>12363</v>
      </c>
      <c r="J194" s="5">
        <v>44188</v>
      </c>
      <c r="K194" s="5">
        <v>17113</v>
      </c>
      <c r="L194" s="5">
        <v>10002</v>
      </c>
      <c r="M194" s="5">
        <v>1434</v>
      </c>
      <c r="N194" s="5">
        <v>11777</v>
      </c>
      <c r="O194" s="5">
        <v>1310</v>
      </c>
      <c r="P194" s="5">
        <v>44505</v>
      </c>
      <c r="Q194" s="5">
        <v>5969</v>
      </c>
      <c r="R194" s="5">
        <v>76516</v>
      </c>
    </row>
    <row r="195" spans="1:18">
      <c r="A195" s="5">
        <v>1388</v>
      </c>
      <c r="B195" s="5">
        <v>4</v>
      </c>
      <c r="C195" s="5" t="s">
        <v>508</v>
      </c>
      <c r="D195" s="5" t="s">
        <v>506</v>
      </c>
      <c r="E195" s="5">
        <v>273797</v>
      </c>
      <c r="F195" s="5">
        <v>2279</v>
      </c>
      <c r="G195" s="5">
        <v>45709</v>
      </c>
      <c r="H195" s="5">
        <v>631</v>
      </c>
      <c r="I195" s="5">
        <v>12363</v>
      </c>
      <c r="J195" s="5">
        <v>44188</v>
      </c>
      <c r="K195" s="5">
        <v>17113</v>
      </c>
      <c r="L195" s="5">
        <v>10002</v>
      </c>
      <c r="M195" s="5">
        <v>1434</v>
      </c>
      <c r="N195" s="5">
        <v>11777</v>
      </c>
      <c r="O195" s="5">
        <v>1310</v>
      </c>
      <c r="P195" s="5">
        <v>44505</v>
      </c>
      <c r="Q195" s="5">
        <v>5969</v>
      </c>
      <c r="R195" s="5">
        <v>76516</v>
      </c>
    </row>
    <row r="196" spans="1:18">
      <c r="A196" s="5">
        <v>1388</v>
      </c>
      <c r="B196" s="5">
        <v>2</v>
      </c>
      <c r="C196" s="5" t="s">
        <v>509</v>
      </c>
      <c r="D196" s="5" t="s">
        <v>510</v>
      </c>
      <c r="E196" s="5">
        <v>189313</v>
      </c>
      <c r="F196" s="5">
        <v>5282</v>
      </c>
      <c r="G196" s="5">
        <v>14924</v>
      </c>
      <c r="H196" s="5">
        <v>167</v>
      </c>
      <c r="I196" s="5">
        <v>8080</v>
      </c>
      <c r="J196" s="5">
        <v>23977</v>
      </c>
      <c r="K196" s="5">
        <v>11072</v>
      </c>
      <c r="L196" s="5">
        <v>14316</v>
      </c>
      <c r="M196" s="5">
        <v>2080</v>
      </c>
      <c r="N196" s="5">
        <v>5356</v>
      </c>
      <c r="O196" s="5">
        <v>6874</v>
      </c>
      <c r="P196" s="5">
        <v>45134</v>
      </c>
      <c r="Q196" s="5">
        <v>9676</v>
      </c>
      <c r="R196" s="5">
        <v>42374</v>
      </c>
    </row>
    <row r="197" spans="1:18">
      <c r="A197" s="5">
        <v>1388</v>
      </c>
      <c r="B197" s="5">
        <v>3</v>
      </c>
      <c r="C197" s="5" t="s">
        <v>511</v>
      </c>
      <c r="D197" s="5" t="s">
        <v>512</v>
      </c>
      <c r="E197" s="5">
        <v>3122</v>
      </c>
      <c r="F197" s="5">
        <v>0</v>
      </c>
      <c r="G197" s="5">
        <v>268</v>
      </c>
      <c r="H197" s="5">
        <v>0</v>
      </c>
      <c r="I197" s="5">
        <v>435</v>
      </c>
      <c r="J197" s="5">
        <v>91</v>
      </c>
      <c r="K197" s="5">
        <v>424</v>
      </c>
      <c r="L197" s="5">
        <v>245</v>
      </c>
      <c r="M197" s="5">
        <v>0</v>
      </c>
      <c r="N197" s="5">
        <v>200</v>
      </c>
      <c r="O197" s="5">
        <v>312</v>
      </c>
      <c r="P197" s="5">
        <v>530</v>
      </c>
      <c r="Q197" s="5">
        <v>1</v>
      </c>
      <c r="R197" s="5">
        <v>616</v>
      </c>
    </row>
    <row r="198" spans="1:18">
      <c r="A198" s="5">
        <v>1388</v>
      </c>
      <c r="B198" s="5">
        <v>9</v>
      </c>
      <c r="C198" s="5" t="s">
        <v>513</v>
      </c>
      <c r="D198" s="5" t="s">
        <v>514</v>
      </c>
      <c r="E198" s="5">
        <v>3122</v>
      </c>
      <c r="F198" s="5">
        <v>0</v>
      </c>
      <c r="G198" s="5">
        <v>268</v>
      </c>
      <c r="H198" s="5">
        <v>0</v>
      </c>
      <c r="I198" s="5">
        <v>435</v>
      </c>
      <c r="J198" s="5">
        <v>91</v>
      </c>
      <c r="K198" s="5">
        <v>424</v>
      </c>
      <c r="L198" s="5">
        <v>245</v>
      </c>
      <c r="M198" s="5">
        <v>0</v>
      </c>
      <c r="N198" s="5">
        <v>200</v>
      </c>
      <c r="O198" s="5">
        <v>312</v>
      </c>
      <c r="P198" s="5">
        <v>530</v>
      </c>
      <c r="Q198" s="5">
        <v>1</v>
      </c>
      <c r="R198" s="5">
        <v>616</v>
      </c>
    </row>
    <row r="199" spans="1:18">
      <c r="A199" s="5">
        <v>1388</v>
      </c>
      <c r="B199" s="5">
        <v>3</v>
      </c>
      <c r="C199" s="5" t="s">
        <v>515</v>
      </c>
      <c r="D199" s="5" t="s">
        <v>516</v>
      </c>
      <c r="E199" s="5">
        <v>4981</v>
      </c>
      <c r="F199" s="5">
        <v>0</v>
      </c>
      <c r="G199" s="5">
        <v>1007</v>
      </c>
      <c r="H199" s="5">
        <v>0</v>
      </c>
      <c r="I199" s="5">
        <v>221</v>
      </c>
      <c r="J199" s="5">
        <v>584</v>
      </c>
      <c r="K199" s="5">
        <v>447</v>
      </c>
      <c r="L199" s="5">
        <v>583</v>
      </c>
      <c r="M199" s="5">
        <v>27</v>
      </c>
      <c r="N199" s="5">
        <v>23</v>
      </c>
      <c r="O199" s="5">
        <v>340</v>
      </c>
      <c r="P199" s="5">
        <v>843</v>
      </c>
      <c r="Q199" s="5">
        <v>492</v>
      </c>
      <c r="R199" s="5">
        <v>415</v>
      </c>
    </row>
    <row r="200" spans="1:18">
      <c r="A200" s="5">
        <v>1388</v>
      </c>
      <c r="B200" s="5">
        <v>4</v>
      </c>
      <c r="C200" s="5" t="s">
        <v>517</v>
      </c>
      <c r="D200" s="5" t="s">
        <v>516</v>
      </c>
      <c r="E200" s="5">
        <v>4981</v>
      </c>
      <c r="F200" s="5">
        <v>0</v>
      </c>
      <c r="G200" s="5">
        <v>1007</v>
      </c>
      <c r="H200" s="5">
        <v>0</v>
      </c>
      <c r="I200" s="5">
        <v>221</v>
      </c>
      <c r="J200" s="5">
        <v>584</v>
      </c>
      <c r="K200" s="5">
        <v>447</v>
      </c>
      <c r="L200" s="5">
        <v>583</v>
      </c>
      <c r="M200" s="5">
        <v>27</v>
      </c>
      <c r="N200" s="5">
        <v>23</v>
      </c>
      <c r="O200" s="5">
        <v>340</v>
      </c>
      <c r="P200" s="5">
        <v>843</v>
      </c>
      <c r="Q200" s="5">
        <v>492</v>
      </c>
      <c r="R200" s="5">
        <v>415</v>
      </c>
    </row>
    <row r="201" spans="1:18">
      <c r="A201" s="5">
        <v>1388</v>
      </c>
      <c r="B201" s="5">
        <v>3</v>
      </c>
      <c r="C201" s="5" t="s">
        <v>518</v>
      </c>
      <c r="D201" s="5" t="s">
        <v>519</v>
      </c>
      <c r="E201" s="5">
        <v>4462</v>
      </c>
      <c r="F201" s="5">
        <v>0</v>
      </c>
      <c r="G201" s="5">
        <v>147</v>
      </c>
      <c r="H201" s="5">
        <v>0</v>
      </c>
      <c r="I201" s="5">
        <v>318</v>
      </c>
      <c r="J201" s="5">
        <v>806</v>
      </c>
      <c r="K201" s="5">
        <v>198</v>
      </c>
      <c r="L201" s="5">
        <v>12</v>
      </c>
      <c r="M201" s="5">
        <v>8</v>
      </c>
      <c r="N201" s="5">
        <v>11</v>
      </c>
      <c r="O201" s="5">
        <v>63</v>
      </c>
      <c r="P201" s="5">
        <v>2663</v>
      </c>
      <c r="Q201" s="5">
        <v>29</v>
      </c>
      <c r="R201" s="5">
        <v>209</v>
      </c>
    </row>
    <row r="202" spans="1:18">
      <c r="A202" s="5">
        <v>1388</v>
      </c>
      <c r="B202" s="5">
        <v>4</v>
      </c>
      <c r="C202" s="5" t="s">
        <v>520</v>
      </c>
      <c r="D202" s="5" t="s">
        <v>519</v>
      </c>
      <c r="E202" s="5">
        <v>4462</v>
      </c>
      <c r="F202" s="5">
        <v>0</v>
      </c>
      <c r="G202" s="5">
        <v>147</v>
      </c>
      <c r="H202" s="5">
        <v>0</v>
      </c>
      <c r="I202" s="5">
        <v>318</v>
      </c>
      <c r="J202" s="5">
        <v>806</v>
      </c>
      <c r="K202" s="5">
        <v>198</v>
      </c>
      <c r="L202" s="5">
        <v>12</v>
      </c>
      <c r="M202" s="5">
        <v>8</v>
      </c>
      <c r="N202" s="5">
        <v>11</v>
      </c>
      <c r="O202" s="5">
        <v>63</v>
      </c>
      <c r="P202" s="5">
        <v>2663</v>
      </c>
      <c r="Q202" s="5">
        <v>29</v>
      </c>
      <c r="R202" s="5">
        <v>209</v>
      </c>
    </row>
    <row r="203" spans="1:18">
      <c r="A203" s="5">
        <v>1388</v>
      </c>
      <c r="B203" s="5">
        <v>3</v>
      </c>
      <c r="C203" s="5" t="s">
        <v>521</v>
      </c>
      <c r="D203" s="5" t="s">
        <v>522</v>
      </c>
      <c r="E203" s="5">
        <v>123375</v>
      </c>
      <c r="F203" s="5">
        <v>2817</v>
      </c>
      <c r="G203" s="5">
        <v>11253</v>
      </c>
      <c r="H203" s="5">
        <v>45</v>
      </c>
      <c r="I203" s="5">
        <v>4547</v>
      </c>
      <c r="J203" s="5">
        <v>14181</v>
      </c>
      <c r="K203" s="5">
        <v>6431</v>
      </c>
      <c r="L203" s="5">
        <v>10236</v>
      </c>
      <c r="M203" s="5">
        <v>1785</v>
      </c>
      <c r="N203" s="5">
        <v>4073</v>
      </c>
      <c r="O203" s="5">
        <v>5590</v>
      </c>
      <c r="P203" s="5">
        <v>29096</v>
      </c>
      <c r="Q203" s="5">
        <v>8248</v>
      </c>
      <c r="R203" s="5">
        <v>25073</v>
      </c>
    </row>
    <row r="204" spans="1:18">
      <c r="A204" s="5">
        <v>1388</v>
      </c>
      <c r="B204" s="5">
        <v>4</v>
      </c>
      <c r="C204" s="5" t="s">
        <v>523</v>
      </c>
      <c r="D204" s="5" t="s">
        <v>522</v>
      </c>
      <c r="E204" s="5">
        <v>123375</v>
      </c>
      <c r="F204" s="5">
        <v>2817</v>
      </c>
      <c r="G204" s="5">
        <v>11253</v>
      </c>
      <c r="H204" s="5">
        <v>45</v>
      </c>
      <c r="I204" s="5">
        <v>4547</v>
      </c>
      <c r="J204" s="5">
        <v>14181</v>
      </c>
      <c r="K204" s="5">
        <v>6431</v>
      </c>
      <c r="L204" s="5">
        <v>10236</v>
      </c>
      <c r="M204" s="5">
        <v>1785</v>
      </c>
      <c r="N204" s="5">
        <v>4073</v>
      </c>
      <c r="O204" s="5">
        <v>5590</v>
      </c>
      <c r="P204" s="5">
        <v>29096</v>
      </c>
      <c r="Q204" s="5">
        <v>8248</v>
      </c>
      <c r="R204" s="5">
        <v>25073</v>
      </c>
    </row>
    <row r="205" spans="1:18">
      <c r="A205" s="5">
        <v>1388</v>
      </c>
      <c r="B205" s="5">
        <v>7</v>
      </c>
      <c r="C205" s="5" t="s">
        <v>524</v>
      </c>
      <c r="D205" s="5" t="s">
        <v>525</v>
      </c>
      <c r="E205" s="5">
        <v>53373</v>
      </c>
      <c r="F205" s="5">
        <v>2465</v>
      </c>
      <c r="G205" s="5">
        <v>2250</v>
      </c>
      <c r="H205" s="5">
        <v>123</v>
      </c>
      <c r="I205" s="5">
        <v>2560</v>
      </c>
      <c r="J205" s="5">
        <v>8315</v>
      </c>
      <c r="K205" s="5">
        <v>3572</v>
      </c>
      <c r="L205" s="5">
        <v>3240</v>
      </c>
      <c r="M205" s="5">
        <v>261</v>
      </c>
      <c r="N205" s="5">
        <v>1048</v>
      </c>
      <c r="O205" s="5">
        <v>570</v>
      </c>
      <c r="P205" s="5">
        <v>12002</v>
      </c>
      <c r="Q205" s="5">
        <v>907</v>
      </c>
      <c r="R205" s="5">
        <v>16061</v>
      </c>
    </row>
    <row r="206" spans="1:18">
      <c r="A206" s="5">
        <v>1388</v>
      </c>
      <c r="B206" s="5">
        <v>9</v>
      </c>
      <c r="C206" s="5" t="s">
        <v>526</v>
      </c>
      <c r="D206" s="5" t="s">
        <v>525</v>
      </c>
      <c r="E206" s="5">
        <v>53373</v>
      </c>
      <c r="F206" s="5">
        <v>2465</v>
      </c>
      <c r="G206" s="5">
        <v>2250</v>
      </c>
      <c r="H206" s="5">
        <v>123</v>
      </c>
      <c r="I206" s="5">
        <v>2560</v>
      </c>
      <c r="J206" s="5">
        <v>8315</v>
      </c>
      <c r="K206" s="5">
        <v>3572</v>
      </c>
      <c r="L206" s="5">
        <v>3240</v>
      </c>
      <c r="M206" s="5">
        <v>261</v>
      </c>
      <c r="N206" s="5">
        <v>1048</v>
      </c>
      <c r="O206" s="5">
        <v>570</v>
      </c>
      <c r="P206" s="5">
        <v>12002</v>
      </c>
      <c r="Q206" s="5">
        <v>907</v>
      </c>
      <c r="R206" s="5">
        <v>16061</v>
      </c>
    </row>
    <row r="207" spans="1:18">
      <c r="A207" s="5">
        <v>1388</v>
      </c>
      <c r="B207" s="5">
        <v>2</v>
      </c>
      <c r="C207" s="5" t="s">
        <v>527</v>
      </c>
      <c r="D207" s="5" t="s">
        <v>528</v>
      </c>
      <c r="E207" s="5">
        <v>27817</v>
      </c>
      <c r="F207" s="5">
        <v>43</v>
      </c>
      <c r="G207" s="5">
        <v>4483</v>
      </c>
      <c r="H207" s="5">
        <v>100</v>
      </c>
      <c r="I207" s="5">
        <v>1227</v>
      </c>
      <c r="J207" s="5">
        <v>2859</v>
      </c>
      <c r="K207" s="5">
        <v>2335</v>
      </c>
      <c r="L207" s="5">
        <v>3175</v>
      </c>
      <c r="M207" s="5">
        <v>589</v>
      </c>
      <c r="N207" s="5">
        <v>1000</v>
      </c>
      <c r="O207" s="5">
        <v>738</v>
      </c>
      <c r="P207" s="5">
        <v>2315</v>
      </c>
      <c r="Q207" s="5">
        <v>3839</v>
      </c>
      <c r="R207" s="5">
        <v>5115</v>
      </c>
    </row>
    <row r="208" spans="1:18">
      <c r="A208" s="5">
        <v>1388</v>
      </c>
      <c r="B208" s="5">
        <v>7</v>
      </c>
      <c r="C208" s="5" t="s">
        <v>529</v>
      </c>
      <c r="D208" s="5" t="s">
        <v>530</v>
      </c>
      <c r="E208" s="5">
        <v>27817</v>
      </c>
      <c r="F208" s="5">
        <v>43</v>
      </c>
      <c r="G208" s="5">
        <v>4483</v>
      </c>
      <c r="H208" s="5">
        <v>100</v>
      </c>
      <c r="I208" s="5">
        <v>1227</v>
      </c>
      <c r="J208" s="5">
        <v>2859</v>
      </c>
      <c r="K208" s="5">
        <v>2335</v>
      </c>
      <c r="L208" s="5">
        <v>3175</v>
      </c>
      <c r="M208" s="5">
        <v>589</v>
      </c>
      <c r="N208" s="5">
        <v>1000</v>
      </c>
      <c r="O208" s="5">
        <v>738</v>
      </c>
      <c r="P208" s="5">
        <v>2315</v>
      </c>
      <c r="Q208" s="5">
        <v>3839</v>
      </c>
      <c r="R208" s="5">
        <v>5115</v>
      </c>
    </row>
    <row r="209" spans="1:18">
      <c r="A209" s="5">
        <v>1388</v>
      </c>
      <c r="B209" s="5">
        <v>4</v>
      </c>
      <c r="C209" s="5" t="s">
        <v>531</v>
      </c>
      <c r="D209" s="5" t="s">
        <v>532</v>
      </c>
      <c r="E209" s="5">
        <v>11865</v>
      </c>
      <c r="F209" s="5">
        <v>36</v>
      </c>
      <c r="G209" s="5">
        <v>107</v>
      </c>
      <c r="H209" s="5">
        <v>0</v>
      </c>
      <c r="I209" s="5">
        <v>961</v>
      </c>
      <c r="J209" s="5">
        <v>679</v>
      </c>
      <c r="K209" s="5">
        <v>884</v>
      </c>
      <c r="L209" s="5">
        <v>2717</v>
      </c>
      <c r="M209" s="5">
        <v>23</v>
      </c>
      <c r="N209" s="5">
        <v>216</v>
      </c>
      <c r="O209" s="5">
        <v>610</v>
      </c>
      <c r="P209" s="5">
        <v>1800</v>
      </c>
      <c r="Q209" s="5">
        <v>2521</v>
      </c>
      <c r="R209" s="5">
        <v>1311</v>
      </c>
    </row>
    <row r="210" spans="1:18">
      <c r="A210" s="5">
        <v>1388</v>
      </c>
      <c r="B210" s="5">
        <v>4</v>
      </c>
      <c r="C210" s="5" t="s">
        <v>533</v>
      </c>
      <c r="D210" s="5" t="s">
        <v>534</v>
      </c>
      <c r="E210" s="5">
        <v>6813</v>
      </c>
      <c r="F210" s="5">
        <v>7</v>
      </c>
      <c r="G210" s="5">
        <v>282</v>
      </c>
      <c r="H210" s="5">
        <v>0</v>
      </c>
      <c r="I210" s="5">
        <v>97</v>
      </c>
      <c r="J210" s="5">
        <v>916</v>
      </c>
      <c r="K210" s="5">
        <v>1432</v>
      </c>
      <c r="L210" s="5">
        <v>330</v>
      </c>
      <c r="M210" s="5">
        <v>415</v>
      </c>
      <c r="N210" s="5">
        <v>330</v>
      </c>
      <c r="O210" s="5">
        <v>115</v>
      </c>
      <c r="P210" s="5">
        <v>343</v>
      </c>
      <c r="Q210" s="5">
        <v>154</v>
      </c>
      <c r="R210" s="5">
        <v>2393</v>
      </c>
    </row>
    <row r="211" spans="1:18">
      <c r="A211" s="5">
        <v>1388</v>
      </c>
      <c r="B211" s="5">
        <v>4</v>
      </c>
      <c r="C211" s="5" t="s">
        <v>535</v>
      </c>
      <c r="D211" s="5" t="s">
        <v>536</v>
      </c>
      <c r="E211" s="5">
        <v>9071</v>
      </c>
      <c r="F211" s="5">
        <v>0</v>
      </c>
      <c r="G211" s="5">
        <v>4094</v>
      </c>
      <c r="H211" s="5">
        <v>100</v>
      </c>
      <c r="I211" s="5">
        <v>165</v>
      </c>
      <c r="J211" s="5">
        <v>1262</v>
      </c>
      <c r="K211" s="5">
        <v>8</v>
      </c>
      <c r="L211" s="5">
        <v>109</v>
      </c>
      <c r="M211" s="5">
        <v>150</v>
      </c>
      <c r="N211" s="5">
        <v>453</v>
      </c>
      <c r="O211" s="5">
        <v>1</v>
      </c>
      <c r="P211" s="5">
        <v>164</v>
      </c>
      <c r="Q211" s="5">
        <v>1164</v>
      </c>
      <c r="R211" s="5">
        <v>1401</v>
      </c>
    </row>
    <row r="212" spans="1:18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5" t="s">
        <v>159</v>
      </c>
      <c r="B1" s="25"/>
      <c r="C1" s="24" t="str">
        <f>CONCATENATE("8-",'فهرست جداول'!B9,"-",MID('فهرست جداول'!A1, 58,10), "                  (میلیون ریال)")</f>
        <v>8-دریافتی خدمات غیر صنعتی کارگاه‏ها بر حسب فعالیت-88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39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81</v>
      </c>
      <c r="L2" s="15" t="s">
        <v>82</v>
      </c>
      <c r="M2" s="15" t="s">
        <v>83</v>
      </c>
      <c r="N2" s="15" t="s">
        <v>84</v>
      </c>
      <c r="O2" s="15" t="s">
        <v>85</v>
      </c>
      <c r="P2" s="15" t="s">
        <v>80</v>
      </c>
    </row>
    <row r="3" spans="1:16">
      <c r="A3" s="5">
        <v>1388</v>
      </c>
      <c r="B3" s="5">
        <v>1</v>
      </c>
      <c r="C3" s="5" t="s">
        <v>162</v>
      </c>
      <c r="D3" s="5" t="s">
        <v>163</v>
      </c>
      <c r="E3" s="5">
        <v>4050225</v>
      </c>
      <c r="F3" s="5">
        <v>397628</v>
      </c>
      <c r="G3" s="5">
        <v>302521</v>
      </c>
      <c r="H3" s="5">
        <v>84271</v>
      </c>
      <c r="I3" s="5">
        <v>4309</v>
      </c>
      <c r="J3" s="5">
        <v>214100</v>
      </c>
      <c r="K3" s="5">
        <v>140565</v>
      </c>
      <c r="L3" s="5">
        <v>232</v>
      </c>
      <c r="M3" s="5">
        <v>30817</v>
      </c>
      <c r="N3" s="5">
        <v>13867</v>
      </c>
      <c r="O3" s="5">
        <v>7804</v>
      </c>
      <c r="P3" s="5">
        <v>2854110</v>
      </c>
    </row>
    <row r="4" spans="1:16">
      <c r="A4" s="5">
        <v>1388</v>
      </c>
      <c r="B4" s="5">
        <v>2</v>
      </c>
      <c r="C4" s="5" t="s">
        <v>164</v>
      </c>
      <c r="D4" s="5" t="s">
        <v>165</v>
      </c>
      <c r="E4" s="5">
        <v>268974</v>
      </c>
      <c r="F4" s="5">
        <v>45512</v>
      </c>
      <c r="G4" s="5">
        <v>53441</v>
      </c>
      <c r="H4" s="5">
        <v>84</v>
      </c>
      <c r="I4" s="5">
        <v>0</v>
      </c>
      <c r="J4" s="5">
        <v>10957</v>
      </c>
      <c r="K4" s="5">
        <v>47659</v>
      </c>
      <c r="L4" s="5">
        <v>0</v>
      </c>
      <c r="M4" s="5">
        <v>0</v>
      </c>
      <c r="N4" s="5">
        <v>361</v>
      </c>
      <c r="O4" s="5">
        <v>0</v>
      </c>
      <c r="P4" s="5">
        <v>110959</v>
      </c>
    </row>
    <row r="5" spans="1:16">
      <c r="A5" s="5">
        <v>1388</v>
      </c>
      <c r="B5" s="5">
        <v>3</v>
      </c>
      <c r="C5" s="5" t="s">
        <v>166</v>
      </c>
      <c r="D5" s="5" t="s">
        <v>167</v>
      </c>
      <c r="E5" s="5">
        <v>23136</v>
      </c>
      <c r="F5" s="5">
        <v>6353</v>
      </c>
      <c r="G5" s="5">
        <v>2606</v>
      </c>
      <c r="H5" s="5">
        <v>0</v>
      </c>
      <c r="I5" s="5">
        <v>0</v>
      </c>
      <c r="J5" s="5">
        <v>3337</v>
      </c>
      <c r="K5" s="5">
        <v>879</v>
      </c>
      <c r="L5" s="5">
        <v>0</v>
      </c>
      <c r="M5" s="5">
        <v>0</v>
      </c>
      <c r="N5" s="5">
        <v>0</v>
      </c>
      <c r="O5" s="5">
        <v>0</v>
      </c>
      <c r="P5" s="5">
        <v>9962</v>
      </c>
    </row>
    <row r="6" spans="1:16">
      <c r="A6" s="5">
        <v>1388</v>
      </c>
      <c r="B6" s="5">
        <v>4</v>
      </c>
      <c r="C6" s="5" t="s">
        <v>168</v>
      </c>
      <c r="D6" s="5" t="s">
        <v>167</v>
      </c>
      <c r="E6" s="5">
        <v>23136</v>
      </c>
      <c r="F6" s="5">
        <v>6353</v>
      </c>
      <c r="G6" s="5">
        <v>2606</v>
      </c>
      <c r="H6" s="5">
        <v>0</v>
      </c>
      <c r="I6" s="5">
        <v>0</v>
      </c>
      <c r="J6" s="5">
        <v>3337</v>
      </c>
      <c r="K6" s="5">
        <v>879</v>
      </c>
      <c r="L6" s="5">
        <v>0</v>
      </c>
      <c r="M6" s="5">
        <v>0</v>
      </c>
      <c r="N6" s="5">
        <v>0</v>
      </c>
      <c r="O6" s="5">
        <v>0</v>
      </c>
      <c r="P6" s="5">
        <v>9962</v>
      </c>
    </row>
    <row r="7" spans="1:16">
      <c r="A7" s="5">
        <v>1388</v>
      </c>
      <c r="B7" s="5">
        <v>3</v>
      </c>
      <c r="C7" s="5" t="s">
        <v>169</v>
      </c>
      <c r="D7" s="5" t="s">
        <v>170</v>
      </c>
      <c r="E7" s="5">
        <v>686</v>
      </c>
      <c r="F7" s="5">
        <v>0</v>
      </c>
      <c r="G7" s="5">
        <v>433</v>
      </c>
      <c r="H7" s="5">
        <v>0</v>
      </c>
      <c r="I7" s="5">
        <v>0</v>
      </c>
      <c r="J7" s="5">
        <v>0</v>
      </c>
      <c r="K7" s="5">
        <v>253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>
      <c r="A8" s="5">
        <v>1388</v>
      </c>
      <c r="B8" s="5">
        <v>4</v>
      </c>
      <c r="C8" s="5" t="s">
        <v>171</v>
      </c>
      <c r="D8" s="5" t="s">
        <v>170</v>
      </c>
      <c r="E8" s="5">
        <v>686</v>
      </c>
      <c r="F8" s="5">
        <v>0</v>
      </c>
      <c r="G8" s="5">
        <v>433</v>
      </c>
      <c r="H8" s="5">
        <v>0</v>
      </c>
      <c r="I8" s="5">
        <v>0</v>
      </c>
      <c r="J8" s="5">
        <v>0</v>
      </c>
      <c r="K8" s="5">
        <v>253</v>
      </c>
      <c r="L8" s="5">
        <v>0</v>
      </c>
      <c r="M8" s="5">
        <v>0</v>
      </c>
      <c r="N8" s="5">
        <v>0</v>
      </c>
      <c r="O8" s="5">
        <v>0</v>
      </c>
      <c r="P8" s="5">
        <v>0</v>
      </c>
    </row>
    <row r="9" spans="1:16">
      <c r="A9" s="5">
        <v>1388</v>
      </c>
      <c r="B9" s="5">
        <v>3</v>
      </c>
      <c r="C9" s="5" t="s">
        <v>172</v>
      </c>
      <c r="D9" s="5" t="s">
        <v>173</v>
      </c>
      <c r="E9" s="5">
        <v>13186</v>
      </c>
      <c r="F9" s="5">
        <v>84</v>
      </c>
      <c r="G9" s="5">
        <v>965</v>
      </c>
      <c r="H9" s="5">
        <v>44</v>
      </c>
      <c r="I9" s="5">
        <v>0</v>
      </c>
      <c r="J9" s="5">
        <v>122</v>
      </c>
      <c r="K9" s="5">
        <v>11759</v>
      </c>
      <c r="L9" s="5">
        <v>0</v>
      </c>
      <c r="M9" s="5">
        <v>0</v>
      </c>
      <c r="N9" s="5">
        <v>25</v>
      </c>
      <c r="O9" s="5">
        <v>0</v>
      </c>
      <c r="P9" s="5">
        <v>188</v>
      </c>
    </row>
    <row r="10" spans="1:16">
      <c r="A10" s="5">
        <v>1388</v>
      </c>
      <c r="B10" s="5">
        <v>4</v>
      </c>
      <c r="C10" s="5" t="s">
        <v>174</v>
      </c>
      <c r="D10" s="5" t="s">
        <v>173</v>
      </c>
      <c r="E10" s="5">
        <v>13186</v>
      </c>
      <c r="F10" s="5">
        <v>84</v>
      </c>
      <c r="G10" s="5">
        <v>965</v>
      </c>
      <c r="H10" s="5">
        <v>44</v>
      </c>
      <c r="I10" s="5">
        <v>0</v>
      </c>
      <c r="J10" s="5">
        <v>122</v>
      </c>
      <c r="K10" s="5">
        <v>11759</v>
      </c>
      <c r="L10" s="5">
        <v>0</v>
      </c>
      <c r="M10" s="5">
        <v>0</v>
      </c>
      <c r="N10" s="5">
        <v>25</v>
      </c>
      <c r="O10" s="5">
        <v>0</v>
      </c>
      <c r="P10" s="5">
        <v>188</v>
      </c>
    </row>
    <row r="11" spans="1:16">
      <c r="A11" s="5">
        <v>1388</v>
      </c>
      <c r="B11" s="5">
        <v>3</v>
      </c>
      <c r="C11" s="5" t="s">
        <v>175</v>
      </c>
      <c r="D11" s="5" t="s">
        <v>176</v>
      </c>
      <c r="E11" s="5">
        <v>1980</v>
      </c>
      <c r="F11" s="5">
        <v>0</v>
      </c>
      <c r="G11" s="5">
        <v>462</v>
      </c>
      <c r="H11" s="5">
        <v>0</v>
      </c>
      <c r="I11" s="5">
        <v>0</v>
      </c>
      <c r="J11" s="5">
        <v>0</v>
      </c>
      <c r="K11" s="5">
        <v>1358</v>
      </c>
      <c r="L11" s="5">
        <v>0</v>
      </c>
      <c r="M11" s="5">
        <v>0</v>
      </c>
      <c r="N11" s="5">
        <v>20</v>
      </c>
      <c r="O11" s="5">
        <v>0</v>
      </c>
      <c r="P11" s="5">
        <v>140</v>
      </c>
    </row>
    <row r="12" spans="1:16">
      <c r="A12" s="5">
        <v>1388</v>
      </c>
      <c r="B12" s="5">
        <v>4</v>
      </c>
      <c r="C12" s="5" t="s">
        <v>177</v>
      </c>
      <c r="D12" s="5" t="s">
        <v>176</v>
      </c>
      <c r="E12" s="5">
        <v>1980</v>
      </c>
      <c r="F12" s="5">
        <v>0</v>
      </c>
      <c r="G12" s="5">
        <v>462</v>
      </c>
      <c r="H12" s="5">
        <v>0</v>
      </c>
      <c r="I12" s="5">
        <v>0</v>
      </c>
      <c r="J12" s="5">
        <v>0</v>
      </c>
      <c r="K12" s="5">
        <v>1358</v>
      </c>
      <c r="L12" s="5">
        <v>0</v>
      </c>
      <c r="M12" s="5">
        <v>0</v>
      </c>
      <c r="N12" s="5">
        <v>20</v>
      </c>
      <c r="O12" s="5">
        <v>0</v>
      </c>
      <c r="P12" s="5">
        <v>140</v>
      </c>
    </row>
    <row r="13" spans="1:16">
      <c r="A13" s="5">
        <v>1388</v>
      </c>
      <c r="B13" s="5">
        <v>3</v>
      </c>
      <c r="C13" s="5" t="s">
        <v>178</v>
      </c>
      <c r="D13" s="5" t="s">
        <v>179</v>
      </c>
      <c r="E13" s="5">
        <v>44085</v>
      </c>
      <c r="F13" s="5">
        <v>2420</v>
      </c>
      <c r="G13" s="5">
        <v>17353</v>
      </c>
      <c r="H13" s="5">
        <v>0</v>
      </c>
      <c r="I13" s="5">
        <v>0</v>
      </c>
      <c r="J13" s="5">
        <v>1660</v>
      </c>
      <c r="K13" s="5">
        <v>123</v>
      </c>
      <c r="L13" s="5">
        <v>0</v>
      </c>
      <c r="M13" s="5">
        <v>0</v>
      </c>
      <c r="N13" s="5">
        <v>316</v>
      </c>
      <c r="O13" s="5">
        <v>0</v>
      </c>
      <c r="P13" s="5">
        <v>22213</v>
      </c>
    </row>
    <row r="14" spans="1:16">
      <c r="A14" s="5">
        <v>1388</v>
      </c>
      <c r="B14" s="5">
        <v>4</v>
      </c>
      <c r="C14" s="5" t="s">
        <v>180</v>
      </c>
      <c r="D14" s="5" t="s">
        <v>179</v>
      </c>
      <c r="E14" s="5">
        <v>44085</v>
      </c>
      <c r="F14" s="5">
        <v>2420</v>
      </c>
      <c r="G14" s="5">
        <v>17353</v>
      </c>
      <c r="H14" s="5">
        <v>0</v>
      </c>
      <c r="I14" s="5">
        <v>0</v>
      </c>
      <c r="J14" s="5">
        <v>1660</v>
      </c>
      <c r="K14" s="5">
        <v>123</v>
      </c>
      <c r="L14" s="5">
        <v>0</v>
      </c>
      <c r="M14" s="5">
        <v>0</v>
      </c>
      <c r="N14" s="5">
        <v>316</v>
      </c>
      <c r="O14" s="5">
        <v>0</v>
      </c>
      <c r="P14" s="5">
        <v>22213</v>
      </c>
    </row>
    <row r="15" spans="1:16">
      <c r="A15" s="5">
        <v>1388</v>
      </c>
      <c r="B15" s="5">
        <v>3</v>
      </c>
      <c r="C15" s="5" t="s">
        <v>181</v>
      </c>
      <c r="D15" s="5" t="s">
        <v>182</v>
      </c>
      <c r="E15" s="5">
        <v>91523</v>
      </c>
      <c r="F15" s="5">
        <v>14958</v>
      </c>
      <c r="G15" s="5">
        <v>24499</v>
      </c>
      <c r="H15" s="5">
        <v>0</v>
      </c>
      <c r="I15" s="5">
        <v>0</v>
      </c>
      <c r="J15" s="5">
        <v>1314</v>
      </c>
      <c r="K15" s="5">
        <v>453</v>
      </c>
      <c r="L15" s="5">
        <v>0</v>
      </c>
      <c r="M15" s="5">
        <v>0</v>
      </c>
      <c r="N15" s="5">
        <v>1</v>
      </c>
      <c r="O15" s="5">
        <v>0</v>
      </c>
      <c r="P15" s="5">
        <v>50299</v>
      </c>
    </row>
    <row r="16" spans="1:16">
      <c r="A16" s="5">
        <v>1388</v>
      </c>
      <c r="B16" s="5">
        <v>4</v>
      </c>
      <c r="C16" s="5" t="s">
        <v>183</v>
      </c>
      <c r="D16" s="5" t="s">
        <v>184</v>
      </c>
      <c r="E16" s="5">
        <v>90162</v>
      </c>
      <c r="F16" s="5">
        <v>14958</v>
      </c>
      <c r="G16" s="5">
        <v>24499</v>
      </c>
      <c r="H16" s="5">
        <v>0</v>
      </c>
      <c r="I16" s="5">
        <v>0</v>
      </c>
      <c r="J16" s="5">
        <v>1314</v>
      </c>
      <c r="K16" s="5">
        <v>453</v>
      </c>
      <c r="L16" s="5">
        <v>0</v>
      </c>
      <c r="M16" s="5">
        <v>0</v>
      </c>
      <c r="N16" s="5">
        <v>1</v>
      </c>
      <c r="O16" s="5">
        <v>0</v>
      </c>
      <c r="P16" s="5">
        <v>48938</v>
      </c>
    </row>
    <row r="17" spans="1:16">
      <c r="A17" s="5">
        <v>1388</v>
      </c>
      <c r="B17" s="5">
        <v>4</v>
      </c>
      <c r="C17" s="5" t="s">
        <v>185</v>
      </c>
      <c r="D17" s="5" t="s">
        <v>186</v>
      </c>
      <c r="E17" s="5">
        <v>1361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1361</v>
      </c>
    </row>
    <row r="18" spans="1:16">
      <c r="A18" s="5">
        <v>1388</v>
      </c>
      <c r="B18" s="5">
        <v>3</v>
      </c>
      <c r="C18" s="5" t="s">
        <v>187</v>
      </c>
      <c r="D18" s="5" t="s">
        <v>188</v>
      </c>
      <c r="E18" s="5">
        <v>92424</v>
      </c>
      <c r="F18" s="5">
        <v>21697</v>
      </c>
      <c r="G18" s="5">
        <v>6123</v>
      </c>
      <c r="H18" s="5">
        <v>40</v>
      </c>
      <c r="I18" s="5">
        <v>0</v>
      </c>
      <c r="J18" s="5">
        <v>3822</v>
      </c>
      <c r="K18" s="5">
        <v>32802</v>
      </c>
      <c r="L18" s="5">
        <v>0</v>
      </c>
      <c r="M18" s="5">
        <v>0</v>
      </c>
      <c r="N18" s="5">
        <v>0</v>
      </c>
      <c r="O18" s="5">
        <v>0</v>
      </c>
      <c r="P18" s="5">
        <v>27939</v>
      </c>
    </row>
    <row r="19" spans="1:16">
      <c r="A19" s="5">
        <v>1388</v>
      </c>
      <c r="B19" s="5">
        <v>4</v>
      </c>
      <c r="C19" s="5" t="s">
        <v>189</v>
      </c>
      <c r="D19" s="5" t="s">
        <v>188</v>
      </c>
      <c r="E19" s="5">
        <v>4972</v>
      </c>
      <c r="F19" s="5">
        <v>0</v>
      </c>
      <c r="G19" s="5">
        <v>2374</v>
      </c>
      <c r="H19" s="5">
        <v>0</v>
      </c>
      <c r="I19" s="5">
        <v>0</v>
      </c>
      <c r="J19" s="5">
        <v>454</v>
      </c>
      <c r="K19" s="5">
        <v>1400</v>
      </c>
      <c r="L19" s="5">
        <v>0</v>
      </c>
      <c r="M19" s="5">
        <v>0</v>
      </c>
      <c r="N19" s="5">
        <v>0</v>
      </c>
      <c r="O19" s="5">
        <v>0</v>
      </c>
      <c r="P19" s="5">
        <v>744</v>
      </c>
    </row>
    <row r="20" spans="1:16">
      <c r="A20" s="5">
        <v>1388</v>
      </c>
      <c r="B20" s="5">
        <v>4</v>
      </c>
      <c r="C20" s="5" t="s">
        <v>190</v>
      </c>
      <c r="D20" s="5" t="s">
        <v>191</v>
      </c>
      <c r="E20" s="5">
        <v>60415</v>
      </c>
      <c r="F20" s="5">
        <v>21584</v>
      </c>
      <c r="G20" s="5">
        <v>1104</v>
      </c>
      <c r="H20" s="5">
        <v>40</v>
      </c>
      <c r="I20" s="5">
        <v>0</v>
      </c>
      <c r="J20" s="5">
        <v>0</v>
      </c>
      <c r="K20" s="5">
        <v>19351</v>
      </c>
      <c r="L20" s="5">
        <v>0</v>
      </c>
      <c r="M20" s="5">
        <v>0</v>
      </c>
      <c r="N20" s="5">
        <v>0</v>
      </c>
      <c r="O20" s="5">
        <v>0</v>
      </c>
      <c r="P20" s="5">
        <v>18335</v>
      </c>
    </row>
    <row r="21" spans="1:16">
      <c r="A21" s="5">
        <v>1388</v>
      </c>
      <c r="B21" s="5">
        <v>4</v>
      </c>
      <c r="C21" s="5" t="s">
        <v>192</v>
      </c>
      <c r="D21" s="5" t="s">
        <v>193</v>
      </c>
      <c r="E21" s="5">
        <v>26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26</v>
      </c>
    </row>
    <row r="22" spans="1:16">
      <c r="A22" s="5">
        <v>1388</v>
      </c>
      <c r="B22" s="5">
        <v>4</v>
      </c>
      <c r="C22" s="5" t="s">
        <v>194</v>
      </c>
      <c r="D22" s="5" t="s">
        <v>195</v>
      </c>
      <c r="E22" s="5">
        <v>159</v>
      </c>
      <c r="F22" s="5">
        <v>0</v>
      </c>
      <c r="G22" s="5">
        <v>48</v>
      </c>
      <c r="H22" s="5">
        <v>0</v>
      </c>
      <c r="I22" s="5">
        <v>0</v>
      </c>
      <c r="J22" s="5">
        <v>0</v>
      </c>
      <c r="K22" s="5">
        <v>12</v>
      </c>
      <c r="L22" s="5">
        <v>0</v>
      </c>
      <c r="M22" s="5">
        <v>0</v>
      </c>
      <c r="N22" s="5">
        <v>0</v>
      </c>
      <c r="O22" s="5">
        <v>0</v>
      </c>
      <c r="P22" s="5">
        <v>99</v>
      </c>
    </row>
    <row r="23" spans="1:16">
      <c r="A23" s="5">
        <v>1388</v>
      </c>
      <c r="B23" s="5">
        <v>4</v>
      </c>
      <c r="C23" s="5" t="s">
        <v>196</v>
      </c>
      <c r="D23" s="5" t="s">
        <v>197</v>
      </c>
      <c r="E23" s="5">
        <v>3483</v>
      </c>
      <c r="F23" s="5">
        <v>0</v>
      </c>
      <c r="G23" s="5">
        <v>0</v>
      </c>
      <c r="H23" s="5">
        <v>0</v>
      </c>
      <c r="I23" s="5">
        <v>0</v>
      </c>
      <c r="J23" s="5">
        <v>3349</v>
      </c>
      <c r="K23" s="5">
        <v>133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>
      <c r="A24" s="5">
        <v>1388</v>
      </c>
      <c r="B24" s="5">
        <v>4</v>
      </c>
      <c r="C24" s="5" t="s">
        <v>198</v>
      </c>
      <c r="D24" s="5" t="s">
        <v>199</v>
      </c>
      <c r="E24" s="5">
        <v>23369</v>
      </c>
      <c r="F24" s="5">
        <v>112</v>
      </c>
      <c r="G24" s="5">
        <v>2598</v>
      </c>
      <c r="H24" s="5">
        <v>0</v>
      </c>
      <c r="I24" s="5">
        <v>0</v>
      </c>
      <c r="J24" s="5">
        <v>19</v>
      </c>
      <c r="K24" s="5">
        <v>11905</v>
      </c>
      <c r="L24" s="5">
        <v>0</v>
      </c>
      <c r="M24" s="5">
        <v>0</v>
      </c>
      <c r="N24" s="5">
        <v>0</v>
      </c>
      <c r="O24" s="5">
        <v>0</v>
      </c>
      <c r="P24" s="5">
        <v>8734</v>
      </c>
    </row>
    <row r="25" spans="1:16">
      <c r="A25" s="5">
        <v>1388</v>
      </c>
      <c r="B25" s="5">
        <v>3</v>
      </c>
      <c r="C25" s="5" t="s">
        <v>200</v>
      </c>
      <c r="D25" s="5" t="s">
        <v>201</v>
      </c>
      <c r="E25" s="5">
        <v>1953</v>
      </c>
      <c r="F25" s="5">
        <v>0</v>
      </c>
      <c r="G25" s="5">
        <v>1000</v>
      </c>
      <c r="H25" s="5">
        <v>0</v>
      </c>
      <c r="I25" s="5">
        <v>0</v>
      </c>
      <c r="J25" s="5">
        <v>702</v>
      </c>
      <c r="K25" s="5">
        <v>33</v>
      </c>
      <c r="L25" s="5">
        <v>0</v>
      </c>
      <c r="M25" s="5">
        <v>0</v>
      </c>
      <c r="N25" s="5">
        <v>0</v>
      </c>
      <c r="O25" s="5">
        <v>0</v>
      </c>
      <c r="P25" s="5">
        <v>218</v>
      </c>
    </row>
    <row r="26" spans="1:16">
      <c r="A26" s="5">
        <v>1388</v>
      </c>
      <c r="B26" s="5">
        <v>4</v>
      </c>
      <c r="C26" s="5" t="s">
        <v>202</v>
      </c>
      <c r="D26" s="5" t="s">
        <v>201</v>
      </c>
      <c r="E26" s="5">
        <v>1953</v>
      </c>
      <c r="F26" s="5">
        <v>0</v>
      </c>
      <c r="G26" s="5">
        <v>1000</v>
      </c>
      <c r="H26" s="5">
        <v>0</v>
      </c>
      <c r="I26" s="5">
        <v>0</v>
      </c>
      <c r="J26" s="5">
        <v>702</v>
      </c>
      <c r="K26" s="5">
        <v>33</v>
      </c>
      <c r="L26" s="5">
        <v>0</v>
      </c>
      <c r="M26" s="5">
        <v>0</v>
      </c>
      <c r="N26" s="5">
        <v>0</v>
      </c>
      <c r="O26" s="5">
        <v>0</v>
      </c>
      <c r="P26" s="5">
        <v>218</v>
      </c>
    </row>
    <row r="27" spans="1:16">
      <c r="A27" s="5">
        <v>1388</v>
      </c>
      <c r="B27" s="5">
        <v>2</v>
      </c>
      <c r="C27" s="5" t="s">
        <v>203</v>
      </c>
      <c r="D27" s="5" t="s">
        <v>204</v>
      </c>
      <c r="E27" s="5">
        <v>5109</v>
      </c>
      <c r="F27" s="5">
        <v>0</v>
      </c>
      <c r="G27" s="5">
        <v>809</v>
      </c>
      <c r="H27" s="5">
        <v>0</v>
      </c>
      <c r="I27" s="5">
        <v>0</v>
      </c>
      <c r="J27" s="5">
        <v>4093</v>
      </c>
      <c r="K27" s="5">
        <v>57</v>
      </c>
      <c r="L27" s="5">
        <v>0</v>
      </c>
      <c r="M27" s="5">
        <v>0</v>
      </c>
      <c r="N27" s="5">
        <v>0</v>
      </c>
      <c r="O27" s="5">
        <v>0</v>
      </c>
      <c r="P27" s="5">
        <v>149</v>
      </c>
    </row>
    <row r="28" spans="1:16">
      <c r="A28" s="5">
        <v>1388</v>
      </c>
      <c r="B28" s="5">
        <v>3</v>
      </c>
      <c r="C28" s="5" t="s">
        <v>205</v>
      </c>
      <c r="D28" s="5" t="s">
        <v>204</v>
      </c>
      <c r="E28" s="5">
        <v>5109</v>
      </c>
      <c r="F28" s="5">
        <v>0</v>
      </c>
      <c r="G28" s="5">
        <v>809</v>
      </c>
      <c r="H28" s="5">
        <v>0</v>
      </c>
      <c r="I28" s="5">
        <v>0</v>
      </c>
      <c r="J28" s="5">
        <v>4093</v>
      </c>
      <c r="K28" s="5">
        <v>57</v>
      </c>
      <c r="L28" s="5">
        <v>0</v>
      </c>
      <c r="M28" s="5">
        <v>0</v>
      </c>
      <c r="N28" s="5">
        <v>0</v>
      </c>
      <c r="O28" s="5">
        <v>0</v>
      </c>
      <c r="P28" s="5">
        <v>149</v>
      </c>
    </row>
    <row r="29" spans="1:16">
      <c r="A29" s="5">
        <v>1388</v>
      </c>
      <c r="B29" s="5">
        <v>4</v>
      </c>
      <c r="C29" s="5" t="s">
        <v>206</v>
      </c>
      <c r="D29" s="5" t="s">
        <v>207</v>
      </c>
      <c r="E29" s="5">
        <v>55</v>
      </c>
      <c r="F29" s="5">
        <v>0</v>
      </c>
      <c r="G29" s="5">
        <v>0</v>
      </c>
      <c r="H29" s="5">
        <v>0</v>
      </c>
      <c r="I29" s="5">
        <v>0</v>
      </c>
      <c r="J29" s="5">
        <v>55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1388</v>
      </c>
      <c r="B30" s="5">
        <v>4</v>
      </c>
      <c r="C30" s="5" t="s">
        <v>208</v>
      </c>
      <c r="D30" s="5" t="s">
        <v>209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1388</v>
      </c>
      <c r="B31" s="5">
        <v>4</v>
      </c>
      <c r="C31" s="5" t="s">
        <v>210</v>
      </c>
      <c r="D31" s="5" t="s">
        <v>211</v>
      </c>
      <c r="E31" s="5">
        <v>5055</v>
      </c>
      <c r="F31" s="5">
        <v>0</v>
      </c>
      <c r="G31" s="5">
        <v>809</v>
      </c>
      <c r="H31" s="5">
        <v>0</v>
      </c>
      <c r="I31" s="5">
        <v>0</v>
      </c>
      <c r="J31" s="5">
        <v>4039</v>
      </c>
      <c r="K31" s="5">
        <v>57</v>
      </c>
      <c r="L31" s="5">
        <v>0</v>
      </c>
      <c r="M31" s="5">
        <v>0</v>
      </c>
      <c r="N31" s="5">
        <v>0</v>
      </c>
      <c r="O31" s="5">
        <v>0</v>
      </c>
      <c r="P31" s="5">
        <v>149</v>
      </c>
    </row>
    <row r="32" spans="1:16">
      <c r="A32" s="5">
        <v>1388</v>
      </c>
      <c r="B32" s="5">
        <v>2</v>
      </c>
      <c r="C32" s="5" t="s">
        <v>212</v>
      </c>
      <c r="D32" s="5" t="s">
        <v>213</v>
      </c>
      <c r="E32" s="5">
        <v>186431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186431</v>
      </c>
    </row>
    <row r="33" spans="1:16">
      <c r="A33" s="5">
        <v>1388</v>
      </c>
      <c r="B33" s="5">
        <v>3</v>
      </c>
      <c r="C33" s="5" t="s">
        <v>214</v>
      </c>
      <c r="D33" s="5" t="s">
        <v>215</v>
      </c>
      <c r="E33" s="5">
        <v>186431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186431</v>
      </c>
    </row>
    <row r="34" spans="1:16">
      <c r="A34" s="5">
        <v>1388</v>
      </c>
      <c r="B34" s="5">
        <v>4</v>
      </c>
      <c r="C34" s="5" t="s">
        <v>216</v>
      </c>
      <c r="D34" s="5" t="s">
        <v>217</v>
      </c>
      <c r="E34" s="5">
        <v>186431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186431</v>
      </c>
    </row>
    <row r="35" spans="1:16">
      <c r="A35" s="5">
        <v>1388</v>
      </c>
      <c r="B35" s="5">
        <v>2</v>
      </c>
      <c r="C35" s="5" t="s">
        <v>218</v>
      </c>
      <c r="D35" s="5" t="s">
        <v>219</v>
      </c>
      <c r="E35" s="5">
        <v>109499</v>
      </c>
      <c r="F35" s="5">
        <v>6156</v>
      </c>
      <c r="G35" s="5">
        <v>24152</v>
      </c>
      <c r="H35" s="5">
        <v>0</v>
      </c>
      <c r="I35" s="5">
        <v>2034</v>
      </c>
      <c r="J35" s="5">
        <v>1124</v>
      </c>
      <c r="K35" s="5">
        <v>4577</v>
      </c>
      <c r="L35" s="5">
        <v>0</v>
      </c>
      <c r="M35" s="5">
        <v>0</v>
      </c>
      <c r="N35" s="5">
        <v>0</v>
      </c>
      <c r="O35" s="5">
        <v>0</v>
      </c>
      <c r="P35" s="5">
        <v>71456</v>
      </c>
    </row>
    <row r="36" spans="1:16">
      <c r="A36" s="5">
        <v>1388</v>
      </c>
      <c r="B36" s="5">
        <v>3</v>
      </c>
      <c r="C36" s="5" t="s">
        <v>220</v>
      </c>
      <c r="D36" s="5" t="s">
        <v>221</v>
      </c>
      <c r="E36" s="5">
        <v>47055</v>
      </c>
      <c r="F36" s="5">
        <v>444</v>
      </c>
      <c r="G36" s="5">
        <v>23229</v>
      </c>
      <c r="H36" s="5">
        <v>0</v>
      </c>
      <c r="I36" s="5">
        <v>0</v>
      </c>
      <c r="J36" s="5">
        <v>1063</v>
      </c>
      <c r="K36" s="5">
        <v>1332</v>
      </c>
      <c r="L36" s="5">
        <v>0</v>
      </c>
      <c r="M36" s="5">
        <v>0</v>
      </c>
      <c r="N36" s="5">
        <v>0</v>
      </c>
      <c r="O36" s="5">
        <v>0</v>
      </c>
      <c r="P36" s="5">
        <v>20987</v>
      </c>
    </row>
    <row r="37" spans="1:16">
      <c r="A37" s="5">
        <v>1388</v>
      </c>
      <c r="B37" s="5">
        <v>4</v>
      </c>
      <c r="C37" s="5" t="s">
        <v>222</v>
      </c>
      <c r="D37" s="5" t="s">
        <v>223</v>
      </c>
      <c r="E37" s="5">
        <v>33130</v>
      </c>
      <c r="F37" s="5">
        <v>4</v>
      </c>
      <c r="G37" s="5">
        <v>16703</v>
      </c>
      <c r="H37" s="5">
        <v>0</v>
      </c>
      <c r="I37" s="5">
        <v>0</v>
      </c>
      <c r="J37" s="5">
        <v>62</v>
      </c>
      <c r="K37" s="5">
        <v>798</v>
      </c>
      <c r="L37" s="5">
        <v>0</v>
      </c>
      <c r="M37" s="5">
        <v>0</v>
      </c>
      <c r="N37" s="5">
        <v>0</v>
      </c>
      <c r="O37" s="5">
        <v>0</v>
      </c>
      <c r="P37" s="5">
        <v>15562</v>
      </c>
    </row>
    <row r="38" spans="1:16">
      <c r="A38" s="5">
        <v>1388</v>
      </c>
      <c r="B38" s="5">
        <v>4</v>
      </c>
      <c r="C38" s="5" t="s">
        <v>224</v>
      </c>
      <c r="D38" s="5" t="s">
        <v>225</v>
      </c>
      <c r="E38" s="5">
        <v>7895</v>
      </c>
      <c r="F38" s="5">
        <v>134</v>
      </c>
      <c r="G38" s="5">
        <v>6350</v>
      </c>
      <c r="H38" s="5">
        <v>0</v>
      </c>
      <c r="I38" s="5">
        <v>0</v>
      </c>
      <c r="J38" s="5">
        <v>279</v>
      </c>
      <c r="K38" s="5">
        <v>197</v>
      </c>
      <c r="L38" s="5">
        <v>0</v>
      </c>
      <c r="M38" s="5">
        <v>0</v>
      </c>
      <c r="N38" s="5">
        <v>0</v>
      </c>
      <c r="O38" s="5">
        <v>0</v>
      </c>
      <c r="P38" s="5">
        <v>934</v>
      </c>
    </row>
    <row r="39" spans="1:16">
      <c r="A39" s="5">
        <v>1388</v>
      </c>
      <c r="B39" s="5">
        <v>4</v>
      </c>
      <c r="C39" s="5" t="s">
        <v>226</v>
      </c>
      <c r="D39" s="5" t="s">
        <v>227</v>
      </c>
      <c r="E39" s="5">
        <v>6030</v>
      </c>
      <c r="F39" s="5">
        <v>305</v>
      </c>
      <c r="G39" s="5">
        <v>175</v>
      </c>
      <c r="H39" s="5">
        <v>0</v>
      </c>
      <c r="I39" s="5">
        <v>0</v>
      </c>
      <c r="J39" s="5">
        <v>722</v>
      </c>
      <c r="K39" s="5">
        <v>337</v>
      </c>
      <c r="L39" s="5">
        <v>0</v>
      </c>
      <c r="M39" s="5">
        <v>0</v>
      </c>
      <c r="N39" s="5">
        <v>0</v>
      </c>
      <c r="O39" s="5">
        <v>0</v>
      </c>
      <c r="P39" s="5">
        <v>4491</v>
      </c>
    </row>
    <row r="40" spans="1:16">
      <c r="A40" s="5">
        <v>1388</v>
      </c>
      <c r="B40" s="5">
        <v>3</v>
      </c>
      <c r="C40" s="5" t="s">
        <v>228</v>
      </c>
      <c r="D40" s="5" t="s">
        <v>229</v>
      </c>
      <c r="E40" s="5">
        <v>62444</v>
      </c>
      <c r="F40" s="5">
        <v>5712</v>
      </c>
      <c r="G40" s="5">
        <v>923</v>
      </c>
      <c r="H40" s="5">
        <v>0</v>
      </c>
      <c r="I40" s="5">
        <v>2034</v>
      </c>
      <c r="J40" s="5">
        <v>62</v>
      </c>
      <c r="K40" s="5">
        <v>3245</v>
      </c>
      <c r="L40" s="5">
        <v>0</v>
      </c>
      <c r="M40" s="5">
        <v>0</v>
      </c>
      <c r="N40" s="5">
        <v>0</v>
      </c>
      <c r="O40" s="5">
        <v>0</v>
      </c>
      <c r="P40" s="5">
        <v>50469</v>
      </c>
    </row>
    <row r="41" spans="1:16">
      <c r="A41" s="5">
        <v>1388</v>
      </c>
      <c r="B41" s="5">
        <v>4</v>
      </c>
      <c r="C41" s="5" t="s">
        <v>230</v>
      </c>
      <c r="D41" s="5" t="s">
        <v>231</v>
      </c>
      <c r="E41" s="5">
        <v>160</v>
      </c>
      <c r="F41" s="5">
        <v>0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157</v>
      </c>
    </row>
    <row r="42" spans="1:16">
      <c r="A42" s="5">
        <v>1388</v>
      </c>
      <c r="B42" s="5">
        <v>4</v>
      </c>
      <c r="C42" s="5" t="s">
        <v>232</v>
      </c>
      <c r="D42" s="5" t="s">
        <v>233</v>
      </c>
      <c r="E42" s="5">
        <v>19740</v>
      </c>
      <c r="F42" s="5">
        <v>5712</v>
      </c>
      <c r="G42" s="5">
        <v>448</v>
      </c>
      <c r="H42" s="5">
        <v>0</v>
      </c>
      <c r="I42" s="5">
        <v>0</v>
      </c>
      <c r="J42" s="5">
        <v>59</v>
      </c>
      <c r="K42" s="5">
        <v>2341</v>
      </c>
      <c r="L42" s="5">
        <v>0</v>
      </c>
      <c r="M42" s="5">
        <v>0</v>
      </c>
      <c r="N42" s="5">
        <v>0</v>
      </c>
      <c r="O42" s="5">
        <v>0</v>
      </c>
      <c r="P42" s="5">
        <v>11180</v>
      </c>
    </row>
    <row r="43" spans="1:16">
      <c r="A43" s="5">
        <v>1388</v>
      </c>
      <c r="B43" s="5">
        <v>4</v>
      </c>
      <c r="C43" s="5" t="s">
        <v>234</v>
      </c>
      <c r="D43" s="5" t="s">
        <v>235</v>
      </c>
      <c r="E43" s="5">
        <v>39429</v>
      </c>
      <c r="F43" s="5">
        <v>0</v>
      </c>
      <c r="G43" s="5">
        <v>475</v>
      </c>
      <c r="H43" s="5">
        <v>0</v>
      </c>
      <c r="I43" s="5">
        <v>0</v>
      </c>
      <c r="J43" s="5">
        <v>0</v>
      </c>
      <c r="K43" s="5">
        <v>754</v>
      </c>
      <c r="L43" s="5">
        <v>0</v>
      </c>
      <c r="M43" s="5">
        <v>0</v>
      </c>
      <c r="N43" s="5">
        <v>0</v>
      </c>
      <c r="O43" s="5">
        <v>0</v>
      </c>
      <c r="P43" s="5">
        <v>38200</v>
      </c>
    </row>
    <row r="44" spans="1:16">
      <c r="A44" s="5">
        <v>1388</v>
      </c>
      <c r="B44" s="5">
        <v>4</v>
      </c>
      <c r="C44" s="5" t="s">
        <v>236</v>
      </c>
      <c r="D44" s="5" t="s">
        <v>237</v>
      </c>
      <c r="E44" s="5">
        <v>2059</v>
      </c>
      <c r="F44" s="5">
        <v>0</v>
      </c>
      <c r="G44" s="5">
        <v>0</v>
      </c>
      <c r="H44" s="5">
        <v>0</v>
      </c>
      <c r="I44" s="5">
        <v>2034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25</v>
      </c>
    </row>
    <row r="45" spans="1:16">
      <c r="A45" s="5">
        <v>1388</v>
      </c>
      <c r="B45" s="5">
        <v>4</v>
      </c>
      <c r="C45" s="5" t="s">
        <v>238</v>
      </c>
      <c r="D45" s="5" t="s">
        <v>239</v>
      </c>
      <c r="E45" s="5">
        <v>1056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150</v>
      </c>
      <c r="L45" s="5">
        <v>0</v>
      </c>
      <c r="M45" s="5">
        <v>0</v>
      </c>
      <c r="N45" s="5">
        <v>0</v>
      </c>
      <c r="O45" s="5">
        <v>0</v>
      </c>
      <c r="P45" s="5">
        <v>906</v>
      </c>
    </row>
    <row r="46" spans="1:16">
      <c r="A46" s="5">
        <v>1388</v>
      </c>
      <c r="B46" s="5">
        <v>2</v>
      </c>
      <c r="C46" s="5" t="s">
        <v>240</v>
      </c>
      <c r="D46" s="5" t="s">
        <v>241</v>
      </c>
      <c r="E46" s="5">
        <v>4712</v>
      </c>
      <c r="F46" s="5">
        <v>18</v>
      </c>
      <c r="G46" s="5">
        <v>1610</v>
      </c>
      <c r="H46" s="5">
        <v>0</v>
      </c>
      <c r="I46" s="5">
        <v>0</v>
      </c>
      <c r="J46" s="5">
        <v>0</v>
      </c>
      <c r="K46" s="5">
        <v>3000</v>
      </c>
      <c r="L46" s="5">
        <v>0</v>
      </c>
      <c r="M46" s="5">
        <v>54</v>
      </c>
      <c r="N46" s="5">
        <v>0</v>
      </c>
      <c r="O46" s="5">
        <v>0</v>
      </c>
      <c r="P46" s="5">
        <v>31</v>
      </c>
    </row>
    <row r="47" spans="1:16">
      <c r="A47" s="5">
        <v>1388</v>
      </c>
      <c r="B47" s="5">
        <v>3</v>
      </c>
      <c r="C47" s="5" t="s">
        <v>242</v>
      </c>
      <c r="D47" s="5" t="s">
        <v>243</v>
      </c>
      <c r="E47" s="5">
        <v>4712</v>
      </c>
      <c r="F47" s="5">
        <v>18</v>
      </c>
      <c r="G47" s="5">
        <v>1610</v>
      </c>
      <c r="H47" s="5">
        <v>0</v>
      </c>
      <c r="I47" s="5">
        <v>0</v>
      </c>
      <c r="J47" s="5">
        <v>0</v>
      </c>
      <c r="K47" s="5">
        <v>3000</v>
      </c>
      <c r="L47" s="5">
        <v>0</v>
      </c>
      <c r="M47" s="5">
        <v>54</v>
      </c>
      <c r="N47" s="5">
        <v>0</v>
      </c>
      <c r="O47" s="5">
        <v>0</v>
      </c>
      <c r="P47" s="5">
        <v>31</v>
      </c>
    </row>
    <row r="48" spans="1:16">
      <c r="A48" s="5">
        <v>1388</v>
      </c>
      <c r="B48" s="5">
        <v>4</v>
      </c>
      <c r="C48" s="5" t="s">
        <v>244</v>
      </c>
      <c r="D48" s="5" t="s">
        <v>243</v>
      </c>
      <c r="E48" s="5">
        <v>4712</v>
      </c>
      <c r="F48" s="5">
        <v>18</v>
      </c>
      <c r="G48" s="5">
        <v>1610</v>
      </c>
      <c r="H48" s="5">
        <v>0</v>
      </c>
      <c r="I48" s="5">
        <v>0</v>
      </c>
      <c r="J48" s="5">
        <v>0</v>
      </c>
      <c r="K48" s="5">
        <v>3000</v>
      </c>
      <c r="L48" s="5">
        <v>0</v>
      </c>
      <c r="M48" s="5">
        <v>54</v>
      </c>
      <c r="N48" s="5">
        <v>0</v>
      </c>
      <c r="O48" s="5">
        <v>0</v>
      </c>
      <c r="P48" s="5">
        <v>31</v>
      </c>
    </row>
    <row r="49" spans="1:16">
      <c r="A49" s="5">
        <v>1388</v>
      </c>
      <c r="B49" s="5">
        <v>3</v>
      </c>
      <c r="C49" s="5" t="s">
        <v>245</v>
      </c>
      <c r="D49" s="5" t="s">
        <v>246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1388</v>
      </c>
      <c r="B50" s="5">
        <v>4</v>
      </c>
      <c r="C50" s="5" t="s">
        <v>247</v>
      </c>
      <c r="D50" s="5" t="s">
        <v>246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1388</v>
      </c>
      <c r="B51" s="5">
        <v>2</v>
      </c>
      <c r="C51" s="5" t="s">
        <v>248</v>
      </c>
      <c r="D51" s="5" t="s">
        <v>249</v>
      </c>
      <c r="E51" s="5">
        <v>1986</v>
      </c>
      <c r="F51" s="5">
        <v>0</v>
      </c>
      <c r="G51" s="5">
        <v>600</v>
      </c>
      <c r="H51" s="5">
        <v>0</v>
      </c>
      <c r="I51" s="5">
        <v>0</v>
      </c>
      <c r="J51" s="5">
        <v>55</v>
      </c>
      <c r="K51" s="5">
        <v>1108</v>
      </c>
      <c r="L51" s="5">
        <v>0</v>
      </c>
      <c r="M51" s="5">
        <v>0</v>
      </c>
      <c r="N51" s="5">
        <v>0</v>
      </c>
      <c r="O51" s="5">
        <v>0</v>
      </c>
      <c r="P51" s="5">
        <v>223</v>
      </c>
    </row>
    <row r="52" spans="1:16">
      <c r="A52" s="5">
        <v>1388</v>
      </c>
      <c r="B52" s="5">
        <v>3</v>
      </c>
      <c r="C52" s="5" t="s">
        <v>250</v>
      </c>
      <c r="D52" s="5" t="s">
        <v>251</v>
      </c>
      <c r="E52" s="5">
        <v>631</v>
      </c>
      <c r="F52" s="5">
        <v>0</v>
      </c>
      <c r="G52" s="5">
        <v>600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31</v>
      </c>
    </row>
    <row r="53" spans="1:16">
      <c r="A53" s="5">
        <v>1388</v>
      </c>
      <c r="B53" s="5">
        <v>4</v>
      </c>
      <c r="C53" s="5" t="s">
        <v>252</v>
      </c>
      <c r="D53" s="5" t="s">
        <v>253</v>
      </c>
      <c r="E53" s="5">
        <v>631</v>
      </c>
      <c r="F53" s="5">
        <v>0</v>
      </c>
      <c r="G53" s="5">
        <v>600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31</v>
      </c>
    </row>
    <row r="54" spans="1:16">
      <c r="A54" s="5">
        <v>1388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1388</v>
      </c>
      <c r="B55" s="5">
        <v>3</v>
      </c>
      <c r="C55" s="5" t="s">
        <v>256</v>
      </c>
      <c r="D55" s="5" t="s">
        <v>257</v>
      </c>
      <c r="E55" s="5">
        <v>1355</v>
      </c>
      <c r="F55" s="5">
        <v>0</v>
      </c>
      <c r="G55" s="5">
        <v>0</v>
      </c>
      <c r="H55" s="5">
        <v>0</v>
      </c>
      <c r="I55" s="5">
        <v>0</v>
      </c>
      <c r="J55" s="5">
        <v>55</v>
      </c>
      <c r="K55" s="5">
        <v>1108</v>
      </c>
      <c r="L55" s="5">
        <v>0</v>
      </c>
      <c r="M55" s="5">
        <v>0</v>
      </c>
      <c r="N55" s="5">
        <v>0</v>
      </c>
      <c r="O55" s="5">
        <v>0</v>
      </c>
      <c r="P55" s="5">
        <v>192</v>
      </c>
    </row>
    <row r="56" spans="1:16">
      <c r="A56" s="5">
        <v>1388</v>
      </c>
      <c r="B56" s="5">
        <v>4</v>
      </c>
      <c r="C56" s="5" t="s">
        <v>258</v>
      </c>
      <c r="D56" s="5" t="s">
        <v>257</v>
      </c>
      <c r="E56" s="5">
        <v>1355</v>
      </c>
      <c r="F56" s="5">
        <v>0</v>
      </c>
      <c r="G56" s="5">
        <v>0</v>
      </c>
      <c r="H56" s="5">
        <v>0</v>
      </c>
      <c r="I56" s="5">
        <v>0</v>
      </c>
      <c r="J56" s="5">
        <v>55</v>
      </c>
      <c r="K56" s="5">
        <v>1108</v>
      </c>
      <c r="L56" s="5">
        <v>0</v>
      </c>
      <c r="M56" s="5">
        <v>0</v>
      </c>
      <c r="N56" s="5">
        <v>0</v>
      </c>
      <c r="O56" s="5">
        <v>0</v>
      </c>
      <c r="P56" s="5">
        <v>192</v>
      </c>
    </row>
    <row r="57" spans="1:16">
      <c r="A57" s="5">
        <v>1388</v>
      </c>
      <c r="B57" s="5">
        <v>2</v>
      </c>
      <c r="C57" s="5" t="s">
        <v>259</v>
      </c>
      <c r="D57" s="5" t="s">
        <v>260</v>
      </c>
      <c r="E57" s="5">
        <v>6757</v>
      </c>
      <c r="F57" s="5">
        <v>0</v>
      </c>
      <c r="G57" s="5">
        <v>1179</v>
      </c>
      <c r="H57" s="5">
        <v>0</v>
      </c>
      <c r="I57" s="5">
        <v>0</v>
      </c>
      <c r="J57" s="5">
        <v>1616</v>
      </c>
      <c r="K57" s="5">
        <v>2138</v>
      </c>
      <c r="L57" s="5">
        <v>0</v>
      </c>
      <c r="M57" s="5">
        <v>0</v>
      </c>
      <c r="N57" s="5">
        <v>0</v>
      </c>
      <c r="O57" s="5">
        <v>0</v>
      </c>
      <c r="P57" s="5">
        <v>1824</v>
      </c>
    </row>
    <row r="58" spans="1:16">
      <c r="A58" s="5">
        <v>1388</v>
      </c>
      <c r="B58" s="5">
        <v>3</v>
      </c>
      <c r="C58" s="5" t="s">
        <v>261</v>
      </c>
      <c r="D58" s="5" t="s">
        <v>262</v>
      </c>
      <c r="E58" s="5">
        <v>242</v>
      </c>
      <c r="F58" s="5">
        <v>0</v>
      </c>
      <c r="G58" s="5">
        <v>0</v>
      </c>
      <c r="H58" s="5">
        <v>0</v>
      </c>
      <c r="I58" s="5">
        <v>0</v>
      </c>
      <c r="J58" s="5">
        <v>242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>
      <c r="A59" s="5">
        <v>1388</v>
      </c>
      <c r="B59" s="5">
        <v>4</v>
      </c>
      <c r="C59" s="5" t="s">
        <v>263</v>
      </c>
      <c r="D59" s="5" t="s">
        <v>262</v>
      </c>
      <c r="E59" s="5">
        <v>242</v>
      </c>
      <c r="F59" s="5">
        <v>0</v>
      </c>
      <c r="G59" s="5">
        <v>0</v>
      </c>
      <c r="H59" s="5">
        <v>0</v>
      </c>
      <c r="I59" s="5">
        <v>0</v>
      </c>
      <c r="J59" s="5">
        <v>242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>
      <c r="A60" s="5">
        <v>1388</v>
      </c>
      <c r="B60" s="5">
        <v>3</v>
      </c>
      <c r="C60" s="5" t="s">
        <v>264</v>
      </c>
      <c r="D60" s="5" t="s">
        <v>265</v>
      </c>
      <c r="E60" s="5">
        <v>6515</v>
      </c>
      <c r="F60" s="5">
        <v>0</v>
      </c>
      <c r="G60" s="5">
        <v>1179</v>
      </c>
      <c r="H60" s="5">
        <v>0</v>
      </c>
      <c r="I60" s="5">
        <v>0</v>
      </c>
      <c r="J60" s="5">
        <v>1374</v>
      </c>
      <c r="K60" s="5">
        <v>2138</v>
      </c>
      <c r="L60" s="5">
        <v>0</v>
      </c>
      <c r="M60" s="5">
        <v>0</v>
      </c>
      <c r="N60" s="5">
        <v>0</v>
      </c>
      <c r="O60" s="5">
        <v>0</v>
      </c>
      <c r="P60" s="5">
        <v>1824</v>
      </c>
    </row>
    <row r="61" spans="1:16">
      <c r="A61" s="5">
        <v>1388</v>
      </c>
      <c r="B61" s="5">
        <v>4</v>
      </c>
      <c r="C61" s="5" t="s">
        <v>266</v>
      </c>
      <c r="D61" s="5" t="s">
        <v>267</v>
      </c>
      <c r="E61" s="5">
        <v>4792</v>
      </c>
      <c r="F61" s="5">
        <v>0</v>
      </c>
      <c r="G61" s="5">
        <v>1179</v>
      </c>
      <c r="H61" s="5">
        <v>0</v>
      </c>
      <c r="I61" s="5">
        <v>0</v>
      </c>
      <c r="J61" s="5">
        <v>297</v>
      </c>
      <c r="K61" s="5">
        <v>1548</v>
      </c>
      <c r="L61" s="5">
        <v>0</v>
      </c>
      <c r="M61" s="5">
        <v>0</v>
      </c>
      <c r="N61" s="5">
        <v>0</v>
      </c>
      <c r="O61" s="5">
        <v>0</v>
      </c>
      <c r="P61" s="5">
        <v>1767</v>
      </c>
    </row>
    <row r="62" spans="1:16">
      <c r="A62" s="5">
        <v>1388</v>
      </c>
      <c r="B62" s="5">
        <v>4</v>
      </c>
      <c r="C62" s="5" t="s">
        <v>268</v>
      </c>
      <c r="D62" s="5" t="s">
        <v>269</v>
      </c>
      <c r="E62" s="5">
        <v>1134</v>
      </c>
      <c r="F62" s="5">
        <v>0</v>
      </c>
      <c r="G62" s="5">
        <v>0</v>
      </c>
      <c r="H62" s="5">
        <v>0</v>
      </c>
      <c r="I62" s="5">
        <v>0</v>
      </c>
      <c r="J62" s="5">
        <v>1077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57</v>
      </c>
    </row>
    <row r="63" spans="1:16">
      <c r="A63" s="5">
        <v>1388</v>
      </c>
      <c r="B63" s="5">
        <v>4</v>
      </c>
      <c r="C63" s="5" t="s">
        <v>270</v>
      </c>
      <c r="D63" s="5" t="s">
        <v>271</v>
      </c>
      <c r="E63" s="5">
        <v>590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590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1388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1388</v>
      </c>
      <c r="B65" s="5">
        <v>2</v>
      </c>
      <c r="C65" s="5" t="s">
        <v>274</v>
      </c>
      <c r="D65" s="5" t="s">
        <v>275</v>
      </c>
      <c r="E65" s="5">
        <v>23494</v>
      </c>
      <c r="F65" s="5">
        <v>2053</v>
      </c>
      <c r="G65" s="5">
        <v>12405</v>
      </c>
      <c r="H65" s="5">
        <v>0</v>
      </c>
      <c r="I65" s="5">
        <v>0</v>
      </c>
      <c r="J65" s="5">
        <v>272</v>
      </c>
      <c r="K65" s="5">
        <v>129</v>
      </c>
      <c r="L65" s="5">
        <v>0</v>
      </c>
      <c r="M65" s="5">
        <v>0</v>
      </c>
      <c r="N65" s="5">
        <v>0</v>
      </c>
      <c r="O65" s="5">
        <v>0</v>
      </c>
      <c r="P65" s="5">
        <v>8636</v>
      </c>
    </row>
    <row r="66" spans="1:16">
      <c r="A66" s="5">
        <v>1388</v>
      </c>
      <c r="B66" s="5">
        <v>3</v>
      </c>
      <c r="C66" s="5" t="s">
        <v>276</v>
      </c>
      <c r="D66" s="5" t="s">
        <v>275</v>
      </c>
      <c r="E66" s="5">
        <v>23494</v>
      </c>
      <c r="F66" s="5">
        <v>2053</v>
      </c>
      <c r="G66" s="5">
        <v>12405</v>
      </c>
      <c r="H66" s="5">
        <v>0</v>
      </c>
      <c r="I66" s="5">
        <v>0</v>
      </c>
      <c r="J66" s="5">
        <v>272</v>
      </c>
      <c r="K66" s="5">
        <v>129</v>
      </c>
      <c r="L66" s="5">
        <v>0</v>
      </c>
      <c r="M66" s="5">
        <v>0</v>
      </c>
      <c r="N66" s="5">
        <v>0</v>
      </c>
      <c r="O66" s="5">
        <v>0</v>
      </c>
      <c r="P66" s="5">
        <v>8636</v>
      </c>
    </row>
    <row r="67" spans="1:16">
      <c r="A67" s="5">
        <v>1388</v>
      </c>
      <c r="B67" s="5">
        <v>4</v>
      </c>
      <c r="C67" s="5" t="s">
        <v>277</v>
      </c>
      <c r="D67" s="5" t="s">
        <v>278</v>
      </c>
      <c r="E67" s="5">
        <v>8535</v>
      </c>
      <c r="F67" s="5">
        <v>4</v>
      </c>
      <c r="G67" s="5">
        <v>0</v>
      </c>
      <c r="H67" s="5">
        <v>0</v>
      </c>
      <c r="I67" s="5">
        <v>0</v>
      </c>
      <c r="J67" s="5">
        <v>272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8259</v>
      </c>
    </row>
    <row r="68" spans="1:16">
      <c r="A68" s="5">
        <v>1388</v>
      </c>
      <c r="B68" s="5">
        <v>4</v>
      </c>
      <c r="C68" s="5" t="s">
        <v>279</v>
      </c>
      <c r="D68" s="5" t="s">
        <v>280</v>
      </c>
      <c r="E68" s="5">
        <v>14380</v>
      </c>
      <c r="F68" s="5">
        <v>2049</v>
      </c>
      <c r="G68" s="5">
        <v>12234</v>
      </c>
      <c r="H68" s="5">
        <v>0</v>
      </c>
      <c r="I68" s="5">
        <v>0</v>
      </c>
      <c r="J68" s="5">
        <v>0</v>
      </c>
      <c r="K68" s="5">
        <v>60</v>
      </c>
      <c r="L68" s="5">
        <v>0</v>
      </c>
      <c r="M68" s="5">
        <v>0</v>
      </c>
      <c r="N68" s="5">
        <v>0</v>
      </c>
      <c r="O68" s="5">
        <v>0</v>
      </c>
      <c r="P68" s="5">
        <v>36</v>
      </c>
    </row>
    <row r="69" spans="1:16">
      <c r="A69" s="5">
        <v>1388</v>
      </c>
      <c r="B69" s="5">
        <v>4</v>
      </c>
      <c r="C69" s="5" t="s">
        <v>281</v>
      </c>
      <c r="D69" s="5" t="s">
        <v>282</v>
      </c>
      <c r="E69" s="5">
        <v>580</v>
      </c>
      <c r="F69" s="5">
        <v>0</v>
      </c>
      <c r="G69" s="5">
        <v>170</v>
      </c>
      <c r="H69" s="5">
        <v>0</v>
      </c>
      <c r="I69" s="5">
        <v>0</v>
      </c>
      <c r="J69" s="5">
        <v>0</v>
      </c>
      <c r="K69" s="5">
        <v>69</v>
      </c>
      <c r="L69" s="5">
        <v>0</v>
      </c>
      <c r="M69" s="5">
        <v>0</v>
      </c>
      <c r="N69" s="5">
        <v>0</v>
      </c>
      <c r="O69" s="5">
        <v>0</v>
      </c>
      <c r="P69" s="5">
        <v>341</v>
      </c>
    </row>
    <row r="70" spans="1:16">
      <c r="A70" s="5">
        <v>1388</v>
      </c>
      <c r="B70" s="5">
        <v>2</v>
      </c>
      <c r="C70" s="5" t="s">
        <v>283</v>
      </c>
      <c r="D70" s="5" t="s">
        <v>284</v>
      </c>
      <c r="E70" s="5">
        <v>8363</v>
      </c>
      <c r="F70" s="5">
        <v>0</v>
      </c>
      <c r="G70" s="5">
        <v>1528</v>
      </c>
      <c r="H70" s="5">
        <v>0</v>
      </c>
      <c r="I70" s="5">
        <v>0</v>
      </c>
      <c r="J70" s="5">
        <v>0</v>
      </c>
      <c r="K70" s="5">
        <v>581</v>
      </c>
      <c r="L70" s="5">
        <v>0</v>
      </c>
      <c r="M70" s="5">
        <v>0</v>
      </c>
      <c r="N70" s="5">
        <v>0</v>
      </c>
      <c r="O70" s="5">
        <v>10</v>
      </c>
      <c r="P70" s="5">
        <v>6244</v>
      </c>
    </row>
    <row r="71" spans="1:16">
      <c r="A71" s="5">
        <v>1388</v>
      </c>
      <c r="B71" s="5">
        <v>7</v>
      </c>
      <c r="C71" s="5" t="s">
        <v>285</v>
      </c>
      <c r="D71" s="5" t="s">
        <v>286</v>
      </c>
      <c r="E71" s="5">
        <v>8363</v>
      </c>
      <c r="F71" s="5">
        <v>0</v>
      </c>
      <c r="G71" s="5">
        <v>1528</v>
      </c>
      <c r="H71" s="5">
        <v>0</v>
      </c>
      <c r="I71" s="5">
        <v>0</v>
      </c>
      <c r="J71" s="5">
        <v>0</v>
      </c>
      <c r="K71" s="5">
        <v>581</v>
      </c>
      <c r="L71" s="5">
        <v>0</v>
      </c>
      <c r="M71" s="5">
        <v>0</v>
      </c>
      <c r="N71" s="5">
        <v>0</v>
      </c>
      <c r="O71" s="5">
        <v>10</v>
      </c>
      <c r="P71" s="5">
        <v>6244</v>
      </c>
    </row>
    <row r="72" spans="1:16">
      <c r="A72" s="5">
        <v>1388</v>
      </c>
      <c r="B72" s="5">
        <v>4</v>
      </c>
      <c r="C72" s="5" t="s">
        <v>287</v>
      </c>
      <c r="D72" s="5" t="s">
        <v>288</v>
      </c>
      <c r="E72" s="5">
        <v>4582</v>
      </c>
      <c r="F72" s="5">
        <v>0</v>
      </c>
      <c r="G72" s="5">
        <v>871</v>
      </c>
      <c r="H72" s="5">
        <v>0</v>
      </c>
      <c r="I72" s="5">
        <v>0</v>
      </c>
      <c r="J72" s="5">
        <v>0</v>
      </c>
      <c r="K72" s="5">
        <v>581</v>
      </c>
      <c r="L72" s="5">
        <v>0</v>
      </c>
      <c r="M72" s="5">
        <v>0</v>
      </c>
      <c r="N72" s="5">
        <v>0</v>
      </c>
      <c r="O72" s="5">
        <v>0</v>
      </c>
      <c r="P72" s="5">
        <v>3131</v>
      </c>
    </row>
    <row r="73" spans="1:16">
      <c r="A73" s="5">
        <v>1388</v>
      </c>
      <c r="B73" s="5">
        <v>9</v>
      </c>
      <c r="C73" s="5" t="s">
        <v>289</v>
      </c>
      <c r="D73" s="5" t="s">
        <v>290</v>
      </c>
      <c r="E73" s="5">
        <v>3780</v>
      </c>
      <c r="F73" s="5">
        <v>0</v>
      </c>
      <c r="G73" s="5">
        <v>657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10</v>
      </c>
      <c r="P73" s="5">
        <v>3113</v>
      </c>
    </row>
    <row r="74" spans="1:16">
      <c r="A74" s="5">
        <v>1388</v>
      </c>
      <c r="B74" s="5">
        <v>2</v>
      </c>
      <c r="C74" s="5" t="s">
        <v>291</v>
      </c>
      <c r="D74" s="5" t="s">
        <v>292</v>
      </c>
      <c r="E74" s="5">
        <v>984058</v>
      </c>
      <c r="F74" s="5">
        <v>0</v>
      </c>
      <c r="G74" s="5">
        <v>8601</v>
      </c>
      <c r="H74" s="5">
        <v>5171</v>
      </c>
      <c r="I74" s="5">
        <v>1035</v>
      </c>
      <c r="J74" s="5">
        <v>477</v>
      </c>
      <c r="K74" s="5">
        <v>1756</v>
      </c>
      <c r="L74" s="5">
        <v>0</v>
      </c>
      <c r="M74" s="5">
        <v>2691</v>
      </c>
      <c r="N74" s="5">
        <v>1</v>
      </c>
      <c r="O74" s="5">
        <v>0</v>
      </c>
      <c r="P74" s="5">
        <v>964325</v>
      </c>
    </row>
    <row r="75" spans="1:16">
      <c r="A75" s="5">
        <v>1388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1388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1388</v>
      </c>
      <c r="B77" s="5">
        <v>3</v>
      </c>
      <c r="C77" s="5" t="s">
        <v>297</v>
      </c>
      <c r="D77" s="5" t="s">
        <v>298</v>
      </c>
      <c r="E77" s="5">
        <v>984058</v>
      </c>
      <c r="F77" s="5">
        <v>0</v>
      </c>
      <c r="G77" s="5">
        <v>8601</v>
      </c>
      <c r="H77" s="5">
        <v>5171</v>
      </c>
      <c r="I77" s="5">
        <v>1035</v>
      </c>
      <c r="J77" s="5">
        <v>477</v>
      </c>
      <c r="K77" s="5">
        <v>1756</v>
      </c>
      <c r="L77" s="5">
        <v>0</v>
      </c>
      <c r="M77" s="5">
        <v>2691</v>
      </c>
      <c r="N77" s="5">
        <v>1</v>
      </c>
      <c r="O77" s="5">
        <v>0</v>
      </c>
      <c r="P77" s="5">
        <v>964325</v>
      </c>
    </row>
    <row r="78" spans="1:16">
      <c r="A78" s="5">
        <v>1388</v>
      </c>
      <c r="B78" s="5">
        <v>4</v>
      </c>
      <c r="C78" s="5" t="s">
        <v>299</v>
      </c>
      <c r="D78" s="5" t="s">
        <v>298</v>
      </c>
      <c r="E78" s="5">
        <v>984058</v>
      </c>
      <c r="F78" s="5">
        <v>0</v>
      </c>
      <c r="G78" s="5">
        <v>8601</v>
      </c>
      <c r="H78" s="5">
        <v>5171</v>
      </c>
      <c r="I78" s="5">
        <v>1035</v>
      </c>
      <c r="J78" s="5">
        <v>477</v>
      </c>
      <c r="K78" s="5">
        <v>1756</v>
      </c>
      <c r="L78" s="5">
        <v>0</v>
      </c>
      <c r="M78" s="5">
        <v>2691</v>
      </c>
      <c r="N78" s="5">
        <v>1</v>
      </c>
      <c r="O78" s="5">
        <v>0</v>
      </c>
      <c r="P78" s="5">
        <v>964325</v>
      </c>
    </row>
    <row r="79" spans="1:16">
      <c r="A79" s="5">
        <v>1388</v>
      </c>
      <c r="B79" s="5">
        <v>2</v>
      </c>
      <c r="C79" s="5" t="s">
        <v>300</v>
      </c>
      <c r="D79" s="5" t="s">
        <v>301</v>
      </c>
      <c r="E79" s="5">
        <v>799915</v>
      </c>
      <c r="F79" s="5">
        <v>211210</v>
      </c>
      <c r="G79" s="5">
        <v>12935</v>
      </c>
      <c r="H79" s="5">
        <v>573</v>
      </c>
      <c r="I79" s="5">
        <v>643</v>
      </c>
      <c r="J79" s="5">
        <v>1195</v>
      </c>
      <c r="K79" s="5">
        <v>25250</v>
      </c>
      <c r="L79" s="5">
        <v>231</v>
      </c>
      <c r="M79" s="5">
        <v>26</v>
      </c>
      <c r="N79" s="5">
        <v>763</v>
      </c>
      <c r="O79" s="5">
        <v>0</v>
      </c>
      <c r="P79" s="5">
        <v>547088</v>
      </c>
    </row>
    <row r="80" spans="1:16">
      <c r="A80" s="5">
        <v>1388</v>
      </c>
      <c r="B80" s="5">
        <v>3</v>
      </c>
      <c r="C80" s="5" t="s">
        <v>302</v>
      </c>
      <c r="D80" s="5" t="s">
        <v>303</v>
      </c>
      <c r="E80" s="5">
        <v>583190</v>
      </c>
      <c r="F80" s="5">
        <v>12010</v>
      </c>
      <c r="G80" s="5">
        <v>11340</v>
      </c>
      <c r="H80" s="5">
        <v>31</v>
      </c>
      <c r="I80" s="5">
        <v>517</v>
      </c>
      <c r="J80" s="5">
        <v>1109</v>
      </c>
      <c r="K80" s="5">
        <v>10544</v>
      </c>
      <c r="L80" s="5">
        <v>231</v>
      </c>
      <c r="M80" s="5">
        <v>26</v>
      </c>
      <c r="N80" s="5">
        <v>484</v>
      </c>
      <c r="O80" s="5">
        <v>0</v>
      </c>
      <c r="P80" s="5">
        <v>546897</v>
      </c>
    </row>
    <row r="81" spans="1:16">
      <c r="A81" s="5">
        <v>1388</v>
      </c>
      <c r="B81" s="5">
        <v>4</v>
      </c>
      <c r="C81" s="5" t="s">
        <v>304</v>
      </c>
      <c r="D81" s="5" t="s">
        <v>305</v>
      </c>
      <c r="E81" s="5">
        <v>56917</v>
      </c>
      <c r="F81" s="5">
        <v>12010</v>
      </c>
      <c r="G81" s="5">
        <v>6659</v>
      </c>
      <c r="H81" s="5">
        <v>19</v>
      </c>
      <c r="I81" s="5">
        <v>0</v>
      </c>
      <c r="J81" s="5">
        <v>731</v>
      </c>
      <c r="K81" s="5">
        <v>520</v>
      </c>
      <c r="L81" s="5">
        <v>0</v>
      </c>
      <c r="M81" s="5">
        <v>0</v>
      </c>
      <c r="N81" s="5">
        <v>97</v>
      </c>
      <c r="O81" s="5">
        <v>0</v>
      </c>
      <c r="P81" s="5">
        <v>36880</v>
      </c>
    </row>
    <row r="82" spans="1:16">
      <c r="A82" s="5">
        <v>1388</v>
      </c>
      <c r="B82" s="5">
        <v>4</v>
      </c>
      <c r="C82" s="5" t="s">
        <v>306</v>
      </c>
      <c r="D82" s="5" t="s">
        <v>307</v>
      </c>
      <c r="E82" s="5">
        <v>33363</v>
      </c>
      <c r="F82" s="5">
        <v>0</v>
      </c>
      <c r="G82" s="5">
        <v>0</v>
      </c>
      <c r="H82" s="5">
        <v>0</v>
      </c>
      <c r="I82" s="5">
        <v>517</v>
      </c>
      <c r="J82" s="5">
        <v>0</v>
      </c>
      <c r="K82" s="5">
        <v>130</v>
      </c>
      <c r="L82" s="5">
        <v>231</v>
      </c>
      <c r="M82" s="5">
        <v>0</v>
      </c>
      <c r="N82" s="5">
        <v>387</v>
      </c>
      <c r="O82" s="5">
        <v>0</v>
      </c>
      <c r="P82" s="5">
        <v>32097</v>
      </c>
    </row>
    <row r="83" spans="1:16">
      <c r="A83" s="5">
        <v>1388</v>
      </c>
      <c r="B83" s="5">
        <v>4</v>
      </c>
      <c r="C83" s="5" t="s">
        <v>308</v>
      </c>
      <c r="D83" s="5" t="s">
        <v>309</v>
      </c>
      <c r="E83" s="5">
        <v>492911</v>
      </c>
      <c r="F83" s="5">
        <v>0</v>
      </c>
      <c r="G83" s="5">
        <v>4681</v>
      </c>
      <c r="H83" s="5">
        <v>12</v>
      </c>
      <c r="I83" s="5">
        <v>0</v>
      </c>
      <c r="J83" s="5">
        <v>378</v>
      </c>
      <c r="K83" s="5">
        <v>9894</v>
      </c>
      <c r="L83" s="5">
        <v>0</v>
      </c>
      <c r="M83" s="5">
        <v>26</v>
      </c>
      <c r="N83" s="5">
        <v>0</v>
      </c>
      <c r="O83" s="5">
        <v>0</v>
      </c>
      <c r="P83" s="5">
        <v>477920</v>
      </c>
    </row>
    <row r="84" spans="1:16">
      <c r="A84" s="5">
        <v>1388</v>
      </c>
      <c r="B84" s="5">
        <v>3</v>
      </c>
      <c r="C84" s="5" t="s">
        <v>310</v>
      </c>
      <c r="D84" s="5" t="s">
        <v>311</v>
      </c>
      <c r="E84" s="5">
        <v>216591</v>
      </c>
      <c r="F84" s="5">
        <v>199200</v>
      </c>
      <c r="G84" s="5">
        <v>1542</v>
      </c>
      <c r="H84" s="5">
        <v>543</v>
      </c>
      <c r="I84" s="5">
        <v>126</v>
      </c>
      <c r="J84" s="5">
        <v>86</v>
      </c>
      <c r="K84" s="5">
        <v>14625</v>
      </c>
      <c r="L84" s="5">
        <v>0</v>
      </c>
      <c r="M84" s="5">
        <v>0</v>
      </c>
      <c r="N84" s="5">
        <v>279</v>
      </c>
      <c r="O84" s="5">
        <v>0</v>
      </c>
      <c r="P84" s="5">
        <v>191</v>
      </c>
    </row>
    <row r="85" spans="1:16">
      <c r="A85" s="5">
        <v>1388</v>
      </c>
      <c r="B85" s="5">
        <v>4</v>
      </c>
      <c r="C85" s="5" t="s">
        <v>312</v>
      </c>
      <c r="D85" s="5" t="s">
        <v>313</v>
      </c>
      <c r="E85" s="5">
        <v>25</v>
      </c>
      <c r="F85" s="5">
        <v>0</v>
      </c>
      <c r="G85" s="5">
        <v>0</v>
      </c>
      <c r="H85" s="5">
        <v>0</v>
      </c>
      <c r="I85" s="5">
        <v>0</v>
      </c>
      <c r="J85" s="5">
        <v>25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1388</v>
      </c>
      <c r="B86" s="5">
        <v>4</v>
      </c>
      <c r="C86" s="5" t="s">
        <v>314</v>
      </c>
      <c r="D86" s="5" t="s">
        <v>315</v>
      </c>
      <c r="E86" s="5">
        <v>1079</v>
      </c>
      <c r="F86" s="5">
        <v>114</v>
      </c>
      <c r="G86" s="5">
        <v>147</v>
      </c>
      <c r="H86" s="5">
        <v>0</v>
      </c>
      <c r="I86" s="5">
        <v>0</v>
      </c>
      <c r="J86" s="5">
        <v>5</v>
      </c>
      <c r="K86" s="5">
        <v>589</v>
      </c>
      <c r="L86" s="5">
        <v>0</v>
      </c>
      <c r="M86" s="5">
        <v>0</v>
      </c>
      <c r="N86" s="5">
        <v>128</v>
      </c>
      <c r="O86" s="5">
        <v>0</v>
      </c>
      <c r="P86" s="5">
        <v>96</v>
      </c>
    </row>
    <row r="87" spans="1:16">
      <c r="A87" s="5">
        <v>1388</v>
      </c>
      <c r="B87" s="5">
        <v>4</v>
      </c>
      <c r="C87" s="5" t="s">
        <v>316</v>
      </c>
      <c r="D87" s="5" t="s">
        <v>317</v>
      </c>
      <c r="E87" s="5">
        <v>201145</v>
      </c>
      <c r="F87" s="5">
        <v>199087</v>
      </c>
      <c r="G87" s="5">
        <v>1090</v>
      </c>
      <c r="H87" s="5">
        <v>543</v>
      </c>
      <c r="I87" s="5">
        <v>126</v>
      </c>
      <c r="J87" s="5">
        <v>56</v>
      </c>
      <c r="K87" s="5">
        <v>0</v>
      </c>
      <c r="L87" s="5">
        <v>0</v>
      </c>
      <c r="M87" s="5">
        <v>0</v>
      </c>
      <c r="N87" s="5">
        <v>151</v>
      </c>
      <c r="O87" s="5">
        <v>0</v>
      </c>
      <c r="P87" s="5">
        <v>94</v>
      </c>
    </row>
    <row r="88" spans="1:16">
      <c r="A88" s="5">
        <v>1388</v>
      </c>
      <c r="B88" s="5">
        <v>4</v>
      </c>
      <c r="C88" s="5" t="s">
        <v>318</v>
      </c>
      <c r="D88" s="5" t="s">
        <v>319</v>
      </c>
      <c r="E88" s="5">
        <v>14342</v>
      </c>
      <c r="F88" s="5">
        <v>0</v>
      </c>
      <c r="G88" s="5">
        <v>305</v>
      </c>
      <c r="H88" s="5">
        <v>0</v>
      </c>
      <c r="I88" s="5">
        <v>0</v>
      </c>
      <c r="J88" s="5">
        <v>0</v>
      </c>
      <c r="K88" s="5">
        <v>14036</v>
      </c>
      <c r="L88" s="5">
        <v>0</v>
      </c>
      <c r="M88" s="5">
        <v>0</v>
      </c>
      <c r="N88" s="5">
        <v>0</v>
      </c>
      <c r="O88" s="5">
        <v>0</v>
      </c>
      <c r="P88" s="5">
        <v>1</v>
      </c>
    </row>
    <row r="89" spans="1:16">
      <c r="A89" s="5">
        <v>1388</v>
      </c>
      <c r="B89" s="5">
        <v>3</v>
      </c>
      <c r="C89" s="5" t="s">
        <v>320</v>
      </c>
      <c r="D89" s="5" t="s">
        <v>321</v>
      </c>
      <c r="E89" s="5">
        <v>134</v>
      </c>
      <c r="F89" s="5">
        <v>0</v>
      </c>
      <c r="G89" s="5">
        <v>54</v>
      </c>
      <c r="H89" s="5">
        <v>0</v>
      </c>
      <c r="I89" s="5">
        <v>0</v>
      </c>
      <c r="J89" s="5">
        <v>0</v>
      </c>
      <c r="K89" s="5">
        <v>80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r="90" spans="1:16">
      <c r="A90" s="5">
        <v>1388</v>
      </c>
      <c r="B90" s="5">
        <v>4</v>
      </c>
      <c r="C90" s="5" t="s">
        <v>322</v>
      </c>
      <c r="D90" s="5" t="s">
        <v>321</v>
      </c>
      <c r="E90" s="5">
        <v>134</v>
      </c>
      <c r="F90" s="5">
        <v>0</v>
      </c>
      <c r="G90" s="5">
        <v>54</v>
      </c>
      <c r="H90" s="5">
        <v>0</v>
      </c>
      <c r="I90" s="5">
        <v>0</v>
      </c>
      <c r="J90" s="5">
        <v>0</v>
      </c>
      <c r="K90" s="5">
        <v>80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>
      <c r="A91" s="5">
        <v>1388</v>
      </c>
      <c r="B91" s="5">
        <v>2</v>
      </c>
      <c r="C91" s="5" t="s">
        <v>323</v>
      </c>
      <c r="D91" s="5" t="s">
        <v>324</v>
      </c>
      <c r="E91" s="5">
        <v>19708</v>
      </c>
      <c r="F91" s="5">
        <v>0</v>
      </c>
      <c r="G91" s="5">
        <v>2234</v>
      </c>
      <c r="H91" s="5">
        <v>15</v>
      </c>
      <c r="I91" s="5">
        <v>0</v>
      </c>
      <c r="J91" s="5">
        <v>0</v>
      </c>
      <c r="K91" s="5">
        <v>116</v>
      </c>
      <c r="L91" s="5">
        <v>0</v>
      </c>
      <c r="M91" s="5">
        <v>0</v>
      </c>
      <c r="N91" s="5">
        <v>191</v>
      </c>
      <c r="O91" s="5">
        <v>0</v>
      </c>
      <c r="P91" s="5">
        <v>17153</v>
      </c>
    </row>
    <row r="92" spans="1:16">
      <c r="A92" s="5">
        <v>1388</v>
      </c>
      <c r="B92" s="5">
        <v>3</v>
      </c>
      <c r="C92" s="5" t="s">
        <v>325</v>
      </c>
      <c r="D92" s="5" t="s">
        <v>324</v>
      </c>
      <c r="E92" s="5">
        <v>19708</v>
      </c>
      <c r="F92" s="5">
        <v>0</v>
      </c>
      <c r="G92" s="5">
        <v>2234</v>
      </c>
      <c r="H92" s="5">
        <v>15</v>
      </c>
      <c r="I92" s="5">
        <v>0</v>
      </c>
      <c r="J92" s="5">
        <v>0</v>
      </c>
      <c r="K92" s="5">
        <v>116</v>
      </c>
      <c r="L92" s="5">
        <v>0</v>
      </c>
      <c r="M92" s="5">
        <v>0</v>
      </c>
      <c r="N92" s="5">
        <v>191</v>
      </c>
      <c r="O92" s="5">
        <v>0</v>
      </c>
      <c r="P92" s="5">
        <v>17153</v>
      </c>
    </row>
    <row r="93" spans="1:16">
      <c r="A93" s="5">
        <v>1388</v>
      </c>
      <c r="B93" s="5">
        <v>4</v>
      </c>
      <c r="C93" s="5" t="s">
        <v>326</v>
      </c>
      <c r="D93" s="5" t="s">
        <v>324</v>
      </c>
      <c r="E93" s="5">
        <v>19708</v>
      </c>
      <c r="F93" s="5">
        <v>0</v>
      </c>
      <c r="G93" s="5">
        <v>2234</v>
      </c>
      <c r="H93" s="5">
        <v>15</v>
      </c>
      <c r="I93" s="5">
        <v>0</v>
      </c>
      <c r="J93" s="5">
        <v>0</v>
      </c>
      <c r="K93" s="5">
        <v>116</v>
      </c>
      <c r="L93" s="5">
        <v>0</v>
      </c>
      <c r="M93" s="5">
        <v>0</v>
      </c>
      <c r="N93" s="5">
        <v>191</v>
      </c>
      <c r="O93" s="5">
        <v>0</v>
      </c>
      <c r="P93" s="5">
        <v>17153</v>
      </c>
    </row>
    <row r="94" spans="1:16">
      <c r="A94" s="5">
        <v>1388</v>
      </c>
      <c r="B94" s="5">
        <v>2</v>
      </c>
      <c r="C94" s="5" t="s">
        <v>327</v>
      </c>
      <c r="D94" s="5" t="s">
        <v>328</v>
      </c>
      <c r="E94" s="5">
        <v>34601</v>
      </c>
      <c r="F94" s="5">
        <v>1080</v>
      </c>
      <c r="G94" s="5">
        <v>3912</v>
      </c>
      <c r="H94" s="5">
        <v>9</v>
      </c>
      <c r="I94" s="5">
        <v>0</v>
      </c>
      <c r="J94" s="5">
        <v>2649</v>
      </c>
      <c r="K94" s="5">
        <v>13190</v>
      </c>
      <c r="L94" s="5">
        <v>0</v>
      </c>
      <c r="M94" s="5">
        <v>0</v>
      </c>
      <c r="N94" s="5">
        <v>5353</v>
      </c>
      <c r="O94" s="5">
        <v>0</v>
      </c>
      <c r="P94" s="5">
        <v>8408</v>
      </c>
    </row>
    <row r="95" spans="1:16">
      <c r="A95" s="5">
        <v>1388</v>
      </c>
      <c r="B95" s="5">
        <v>3</v>
      </c>
      <c r="C95" s="5" t="s">
        <v>329</v>
      </c>
      <c r="D95" s="5" t="s">
        <v>330</v>
      </c>
      <c r="E95" s="5">
        <v>3683</v>
      </c>
      <c r="F95" s="5">
        <v>360</v>
      </c>
      <c r="G95" s="5">
        <v>1647</v>
      </c>
      <c r="H95" s="5">
        <v>0</v>
      </c>
      <c r="I95" s="5">
        <v>0</v>
      </c>
      <c r="J95" s="5">
        <v>3</v>
      </c>
      <c r="K95" s="5">
        <v>661</v>
      </c>
      <c r="L95" s="5">
        <v>0</v>
      </c>
      <c r="M95" s="5">
        <v>0</v>
      </c>
      <c r="N95" s="5">
        <v>296</v>
      </c>
      <c r="O95" s="5">
        <v>0</v>
      </c>
      <c r="P95" s="5">
        <v>715</v>
      </c>
    </row>
    <row r="96" spans="1:16">
      <c r="A96" s="5">
        <v>1388</v>
      </c>
      <c r="B96" s="5">
        <v>4</v>
      </c>
      <c r="C96" s="5" t="s">
        <v>331</v>
      </c>
      <c r="D96" s="5" t="s">
        <v>332</v>
      </c>
      <c r="E96" s="5">
        <v>1164</v>
      </c>
      <c r="F96" s="5">
        <v>0</v>
      </c>
      <c r="G96" s="5">
        <v>218</v>
      </c>
      <c r="H96" s="5">
        <v>0</v>
      </c>
      <c r="I96" s="5">
        <v>0</v>
      </c>
      <c r="J96" s="5">
        <v>0</v>
      </c>
      <c r="K96" s="5">
        <v>285</v>
      </c>
      <c r="L96" s="5">
        <v>0</v>
      </c>
      <c r="M96" s="5">
        <v>0</v>
      </c>
      <c r="N96" s="5">
        <v>296</v>
      </c>
      <c r="O96" s="5">
        <v>0</v>
      </c>
      <c r="P96" s="5">
        <v>365</v>
      </c>
    </row>
    <row r="97" spans="1:16">
      <c r="A97" s="5">
        <v>1388</v>
      </c>
      <c r="B97" s="5">
        <v>4</v>
      </c>
      <c r="C97" s="5" t="s">
        <v>333</v>
      </c>
      <c r="D97" s="5" t="s">
        <v>334</v>
      </c>
      <c r="E97" s="5">
        <v>2519</v>
      </c>
      <c r="F97" s="5">
        <v>360</v>
      </c>
      <c r="G97" s="5">
        <v>1430</v>
      </c>
      <c r="H97" s="5">
        <v>0</v>
      </c>
      <c r="I97" s="5">
        <v>0</v>
      </c>
      <c r="J97" s="5">
        <v>3</v>
      </c>
      <c r="K97" s="5">
        <v>376</v>
      </c>
      <c r="L97" s="5">
        <v>0</v>
      </c>
      <c r="M97" s="5">
        <v>0</v>
      </c>
      <c r="N97" s="5">
        <v>0</v>
      </c>
      <c r="O97" s="5">
        <v>0</v>
      </c>
      <c r="P97" s="5">
        <v>351</v>
      </c>
    </row>
    <row r="98" spans="1:16">
      <c r="A98" s="5">
        <v>1388</v>
      </c>
      <c r="B98" s="5">
        <v>3</v>
      </c>
      <c r="C98" s="5" t="s">
        <v>335</v>
      </c>
      <c r="D98" s="5" t="s">
        <v>336</v>
      </c>
      <c r="E98" s="5">
        <v>30918</v>
      </c>
      <c r="F98" s="5">
        <v>719</v>
      </c>
      <c r="G98" s="5">
        <v>2265</v>
      </c>
      <c r="H98" s="5">
        <v>9</v>
      </c>
      <c r="I98" s="5">
        <v>0</v>
      </c>
      <c r="J98" s="5">
        <v>2647</v>
      </c>
      <c r="K98" s="5">
        <v>12529</v>
      </c>
      <c r="L98" s="5">
        <v>0</v>
      </c>
      <c r="M98" s="5">
        <v>0</v>
      </c>
      <c r="N98" s="5">
        <v>5056</v>
      </c>
      <c r="O98" s="5">
        <v>0</v>
      </c>
      <c r="P98" s="5">
        <v>7692</v>
      </c>
    </row>
    <row r="99" spans="1:16">
      <c r="A99" s="5">
        <v>1388</v>
      </c>
      <c r="B99" s="5">
        <v>4</v>
      </c>
      <c r="C99" s="5" t="s">
        <v>337</v>
      </c>
      <c r="D99" s="5" t="s">
        <v>336</v>
      </c>
      <c r="E99" s="5">
        <v>30918</v>
      </c>
      <c r="F99" s="5">
        <v>719</v>
      </c>
      <c r="G99" s="5">
        <v>2265</v>
      </c>
      <c r="H99" s="5">
        <v>9</v>
      </c>
      <c r="I99" s="5">
        <v>0</v>
      </c>
      <c r="J99" s="5">
        <v>2647</v>
      </c>
      <c r="K99" s="5">
        <v>12529</v>
      </c>
      <c r="L99" s="5">
        <v>0</v>
      </c>
      <c r="M99" s="5">
        <v>0</v>
      </c>
      <c r="N99" s="5">
        <v>5056</v>
      </c>
      <c r="O99" s="5">
        <v>0</v>
      </c>
      <c r="P99" s="5">
        <v>7692</v>
      </c>
    </row>
    <row r="100" spans="1:16">
      <c r="A100" s="5">
        <v>1388</v>
      </c>
      <c r="B100" s="5">
        <v>2</v>
      </c>
      <c r="C100" s="5" t="s">
        <v>338</v>
      </c>
      <c r="D100" s="5" t="s">
        <v>339</v>
      </c>
      <c r="E100" s="5">
        <v>294391</v>
      </c>
      <c r="F100" s="5">
        <v>3300</v>
      </c>
      <c r="G100" s="5">
        <v>19478</v>
      </c>
      <c r="H100" s="5">
        <v>14281</v>
      </c>
      <c r="I100" s="5">
        <v>0</v>
      </c>
      <c r="J100" s="5">
        <v>167748</v>
      </c>
      <c r="K100" s="5">
        <v>16619</v>
      </c>
      <c r="L100" s="5">
        <v>0</v>
      </c>
      <c r="M100" s="5">
        <v>7</v>
      </c>
      <c r="N100" s="5">
        <v>221</v>
      </c>
      <c r="O100" s="5">
        <v>5799</v>
      </c>
      <c r="P100" s="5">
        <v>66938</v>
      </c>
    </row>
    <row r="101" spans="1:16">
      <c r="A101" s="5">
        <v>1388</v>
      </c>
      <c r="B101" s="5">
        <v>3</v>
      </c>
      <c r="C101" s="5" t="s">
        <v>340</v>
      </c>
      <c r="D101" s="5" t="s">
        <v>341</v>
      </c>
      <c r="E101" s="5">
        <v>8067</v>
      </c>
      <c r="F101" s="5">
        <v>0</v>
      </c>
      <c r="G101" s="5">
        <v>7831</v>
      </c>
      <c r="H101" s="5">
        <v>30</v>
      </c>
      <c r="I101" s="5">
        <v>0</v>
      </c>
      <c r="J101" s="5">
        <v>0</v>
      </c>
      <c r="K101" s="5">
        <v>186</v>
      </c>
      <c r="L101" s="5">
        <v>0</v>
      </c>
      <c r="M101" s="5">
        <v>0</v>
      </c>
      <c r="N101" s="5">
        <v>0</v>
      </c>
      <c r="O101" s="5">
        <v>0</v>
      </c>
      <c r="P101" s="5">
        <v>20</v>
      </c>
    </row>
    <row r="102" spans="1:16">
      <c r="A102" s="5">
        <v>1388</v>
      </c>
      <c r="B102" s="5">
        <v>4</v>
      </c>
      <c r="C102" s="5" t="s">
        <v>342</v>
      </c>
      <c r="D102" s="5" t="s">
        <v>341</v>
      </c>
      <c r="E102" s="5">
        <v>8067</v>
      </c>
      <c r="F102" s="5">
        <v>0</v>
      </c>
      <c r="G102" s="5">
        <v>7831</v>
      </c>
      <c r="H102" s="5">
        <v>30</v>
      </c>
      <c r="I102" s="5">
        <v>0</v>
      </c>
      <c r="J102" s="5">
        <v>0</v>
      </c>
      <c r="K102" s="5">
        <v>186</v>
      </c>
      <c r="L102" s="5">
        <v>0</v>
      </c>
      <c r="M102" s="5">
        <v>0</v>
      </c>
      <c r="N102" s="5">
        <v>0</v>
      </c>
      <c r="O102" s="5">
        <v>0</v>
      </c>
      <c r="P102" s="5">
        <v>20</v>
      </c>
    </row>
    <row r="103" spans="1:16">
      <c r="A103" s="5">
        <v>1388</v>
      </c>
      <c r="B103" s="5">
        <v>3</v>
      </c>
      <c r="C103" s="5" t="s">
        <v>343</v>
      </c>
      <c r="D103" s="5" t="s">
        <v>344</v>
      </c>
      <c r="E103" s="5">
        <v>286324</v>
      </c>
      <c r="F103" s="5">
        <v>3300</v>
      </c>
      <c r="G103" s="5">
        <v>11646</v>
      </c>
      <c r="H103" s="5">
        <v>14251</v>
      </c>
      <c r="I103" s="5">
        <v>0</v>
      </c>
      <c r="J103" s="5">
        <v>167748</v>
      </c>
      <c r="K103" s="5">
        <v>16432</v>
      </c>
      <c r="L103" s="5">
        <v>0</v>
      </c>
      <c r="M103" s="5">
        <v>7</v>
      </c>
      <c r="N103" s="5">
        <v>221</v>
      </c>
      <c r="O103" s="5">
        <v>5799</v>
      </c>
      <c r="P103" s="5">
        <v>66919</v>
      </c>
    </row>
    <row r="104" spans="1:16">
      <c r="A104" s="5">
        <v>1388</v>
      </c>
      <c r="B104" s="5">
        <v>4</v>
      </c>
      <c r="C104" s="5" t="s">
        <v>345</v>
      </c>
      <c r="D104" s="5" t="s">
        <v>346</v>
      </c>
      <c r="E104" s="5">
        <v>7010</v>
      </c>
      <c r="F104" s="5">
        <v>0</v>
      </c>
      <c r="G104" s="5">
        <v>27</v>
      </c>
      <c r="H104" s="5">
        <v>0</v>
      </c>
      <c r="I104" s="5">
        <v>0</v>
      </c>
      <c r="J104" s="5">
        <v>2036</v>
      </c>
      <c r="K104" s="5">
        <v>17</v>
      </c>
      <c r="L104" s="5">
        <v>0</v>
      </c>
      <c r="M104" s="5">
        <v>0</v>
      </c>
      <c r="N104" s="5">
        <v>0</v>
      </c>
      <c r="O104" s="5">
        <v>0</v>
      </c>
      <c r="P104" s="5">
        <v>4931</v>
      </c>
    </row>
    <row r="105" spans="1:16">
      <c r="A105" s="5">
        <v>1388</v>
      </c>
      <c r="B105" s="5">
        <v>4</v>
      </c>
      <c r="C105" s="5" t="s">
        <v>347</v>
      </c>
      <c r="D105" s="5" t="s">
        <v>348</v>
      </c>
      <c r="E105" s="5">
        <v>141405</v>
      </c>
      <c r="F105" s="5">
        <v>4</v>
      </c>
      <c r="G105" s="5">
        <v>3871</v>
      </c>
      <c r="H105" s="5">
        <v>1364</v>
      </c>
      <c r="I105" s="5">
        <v>0</v>
      </c>
      <c r="J105" s="5">
        <v>97899</v>
      </c>
      <c r="K105" s="5">
        <v>997</v>
      </c>
      <c r="L105" s="5">
        <v>0</v>
      </c>
      <c r="M105" s="5">
        <v>0</v>
      </c>
      <c r="N105" s="5">
        <v>128</v>
      </c>
      <c r="O105" s="5">
        <v>5797</v>
      </c>
      <c r="P105" s="5">
        <v>31345</v>
      </c>
    </row>
    <row r="106" spans="1:16">
      <c r="A106" s="5">
        <v>1388</v>
      </c>
      <c r="B106" s="5">
        <v>4</v>
      </c>
      <c r="C106" s="5" t="s">
        <v>349</v>
      </c>
      <c r="D106" s="5" t="s">
        <v>350</v>
      </c>
      <c r="E106" s="5">
        <v>54</v>
      </c>
      <c r="F106" s="5">
        <v>12</v>
      </c>
      <c r="G106" s="5">
        <v>0</v>
      </c>
      <c r="H106" s="5">
        <v>0</v>
      </c>
      <c r="I106" s="5">
        <v>0</v>
      </c>
      <c r="J106" s="5">
        <v>20</v>
      </c>
      <c r="K106" s="5">
        <v>0</v>
      </c>
      <c r="L106" s="5">
        <v>0</v>
      </c>
      <c r="M106" s="5">
        <v>0</v>
      </c>
      <c r="N106" s="5">
        <v>22</v>
      </c>
      <c r="O106" s="5">
        <v>0</v>
      </c>
      <c r="P106" s="5">
        <v>0</v>
      </c>
    </row>
    <row r="107" spans="1:16">
      <c r="A107" s="5">
        <v>1388</v>
      </c>
      <c r="B107" s="5">
        <v>4</v>
      </c>
      <c r="C107" s="5" t="s">
        <v>351</v>
      </c>
      <c r="D107" s="5" t="s">
        <v>352</v>
      </c>
      <c r="E107" s="5">
        <v>36409</v>
      </c>
      <c r="F107" s="5">
        <v>3026</v>
      </c>
      <c r="G107" s="5">
        <v>3681</v>
      </c>
      <c r="H107" s="5">
        <v>2929</v>
      </c>
      <c r="I107" s="5">
        <v>0</v>
      </c>
      <c r="J107" s="5">
        <v>1781</v>
      </c>
      <c r="K107" s="5">
        <v>3932</v>
      </c>
      <c r="L107" s="5">
        <v>0</v>
      </c>
      <c r="M107" s="5">
        <v>7</v>
      </c>
      <c r="N107" s="5">
        <v>10</v>
      </c>
      <c r="O107" s="5">
        <v>0</v>
      </c>
      <c r="P107" s="5">
        <v>21042</v>
      </c>
    </row>
    <row r="108" spans="1:16">
      <c r="A108" s="5">
        <v>1388</v>
      </c>
      <c r="B108" s="5">
        <v>4</v>
      </c>
      <c r="C108" s="5" t="s">
        <v>353</v>
      </c>
      <c r="D108" s="5" t="s">
        <v>354</v>
      </c>
      <c r="E108" s="5">
        <v>67575</v>
      </c>
      <c r="F108" s="5">
        <v>259</v>
      </c>
      <c r="G108" s="5">
        <v>3495</v>
      </c>
      <c r="H108" s="5">
        <v>9831</v>
      </c>
      <c r="I108" s="5">
        <v>0</v>
      </c>
      <c r="J108" s="5">
        <v>44641</v>
      </c>
      <c r="K108" s="5">
        <v>108</v>
      </c>
      <c r="L108" s="5">
        <v>0</v>
      </c>
      <c r="M108" s="5">
        <v>0</v>
      </c>
      <c r="N108" s="5">
        <v>33</v>
      </c>
      <c r="O108" s="5">
        <v>2</v>
      </c>
      <c r="P108" s="5">
        <v>9206</v>
      </c>
    </row>
    <row r="109" spans="1:16">
      <c r="A109" s="5">
        <v>1388</v>
      </c>
      <c r="B109" s="5">
        <v>4</v>
      </c>
      <c r="C109" s="5" t="s">
        <v>355</v>
      </c>
      <c r="D109" s="5" t="s">
        <v>356</v>
      </c>
      <c r="E109" s="5">
        <v>6695</v>
      </c>
      <c r="F109" s="5">
        <v>0</v>
      </c>
      <c r="G109" s="5">
        <v>283</v>
      </c>
      <c r="H109" s="5">
        <v>0</v>
      </c>
      <c r="I109" s="5">
        <v>0</v>
      </c>
      <c r="J109" s="5">
        <v>400</v>
      </c>
      <c r="K109" s="5">
        <v>6012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</row>
    <row r="110" spans="1:16">
      <c r="A110" s="5">
        <v>1388</v>
      </c>
      <c r="B110" s="5">
        <v>4</v>
      </c>
      <c r="C110" s="5" t="s">
        <v>357</v>
      </c>
      <c r="D110" s="5" t="s">
        <v>358</v>
      </c>
      <c r="E110" s="5">
        <v>27177</v>
      </c>
      <c r="F110" s="5">
        <v>0</v>
      </c>
      <c r="G110" s="5">
        <v>290</v>
      </c>
      <c r="H110" s="5">
        <v>125</v>
      </c>
      <c r="I110" s="5">
        <v>0</v>
      </c>
      <c r="J110" s="5">
        <v>20972</v>
      </c>
      <c r="K110" s="5">
        <v>5366</v>
      </c>
      <c r="L110" s="5">
        <v>0</v>
      </c>
      <c r="M110" s="5">
        <v>0</v>
      </c>
      <c r="N110" s="5">
        <v>28</v>
      </c>
      <c r="O110" s="5">
        <v>0</v>
      </c>
      <c r="P110" s="5">
        <v>396</v>
      </c>
    </row>
    <row r="111" spans="1:16">
      <c r="A111" s="5">
        <v>1388</v>
      </c>
      <c r="B111" s="5">
        <v>2</v>
      </c>
      <c r="C111" s="5" t="s">
        <v>359</v>
      </c>
      <c r="D111" s="5" t="s">
        <v>360</v>
      </c>
      <c r="E111" s="5">
        <v>643852</v>
      </c>
      <c r="F111" s="5">
        <v>14764</v>
      </c>
      <c r="G111" s="5">
        <v>44431</v>
      </c>
      <c r="H111" s="5">
        <v>725</v>
      </c>
      <c r="I111" s="5">
        <v>0</v>
      </c>
      <c r="J111" s="5">
        <v>14610</v>
      </c>
      <c r="K111" s="5">
        <v>6232</v>
      </c>
      <c r="L111" s="5">
        <v>0</v>
      </c>
      <c r="M111" s="5">
        <v>860</v>
      </c>
      <c r="N111" s="5">
        <v>2510</v>
      </c>
      <c r="O111" s="5">
        <v>8</v>
      </c>
      <c r="P111" s="5">
        <v>559712</v>
      </c>
    </row>
    <row r="112" spans="1:16">
      <c r="A112" s="5">
        <v>1388</v>
      </c>
      <c r="B112" s="5">
        <v>3</v>
      </c>
      <c r="C112" s="5" t="s">
        <v>361</v>
      </c>
      <c r="D112" s="5" t="s">
        <v>362</v>
      </c>
      <c r="E112" s="5">
        <v>634985</v>
      </c>
      <c r="F112" s="5">
        <v>14764</v>
      </c>
      <c r="G112" s="5">
        <v>43745</v>
      </c>
      <c r="H112" s="5">
        <v>537</v>
      </c>
      <c r="I112" s="5">
        <v>0</v>
      </c>
      <c r="J112" s="5">
        <v>12990</v>
      </c>
      <c r="K112" s="5">
        <v>3244</v>
      </c>
      <c r="L112" s="5">
        <v>0</v>
      </c>
      <c r="M112" s="5">
        <v>823</v>
      </c>
      <c r="N112" s="5">
        <v>1766</v>
      </c>
      <c r="O112" s="5">
        <v>8</v>
      </c>
      <c r="P112" s="5">
        <v>557109</v>
      </c>
    </row>
    <row r="113" spans="1:16">
      <c r="A113" s="5">
        <v>1388</v>
      </c>
      <c r="B113" s="5">
        <v>4</v>
      </c>
      <c r="C113" s="5" t="s">
        <v>363</v>
      </c>
      <c r="D113" s="5" t="s">
        <v>362</v>
      </c>
      <c r="E113" s="5">
        <v>634985</v>
      </c>
      <c r="F113" s="5">
        <v>14764</v>
      </c>
      <c r="G113" s="5">
        <v>43745</v>
      </c>
      <c r="H113" s="5">
        <v>537</v>
      </c>
      <c r="I113" s="5">
        <v>0</v>
      </c>
      <c r="J113" s="5">
        <v>12990</v>
      </c>
      <c r="K113" s="5">
        <v>3244</v>
      </c>
      <c r="L113" s="5">
        <v>0</v>
      </c>
      <c r="M113" s="5">
        <v>823</v>
      </c>
      <c r="N113" s="5">
        <v>1766</v>
      </c>
      <c r="O113" s="5">
        <v>8</v>
      </c>
      <c r="P113" s="5">
        <v>557109</v>
      </c>
    </row>
    <row r="114" spans="1:16">
      <c r="A114" s="5">
        <v>1388</v>
      </c>
      <c r="B114" s="5">
        <v>3</v>
      </c>
      <c r="C114" s="5" t="s">
        <v>364</v>
      </c>
      <c r="D114" s="5" t="s">
        <v>365</v>
      </c>
      <c r="E114" s="5">
        <v>4447</v>
      </c>
      <c r="F114" s="5">
        <v>0</v>
      </c>
      <c r="G114" s="5">
        <v>340</v>
      </c>
      <c r="H114" s="5">
        <v>0</v>
      </c>
      <c r="I114" s="5">
        <v>0</v>
      </c>
      <c r="J114" s="5">
        <v>1372</v>
      </c>
      <c r="K114" s="5">
        <v>301</v>
      </c>
      <c r="L114" s="5">
        <v>0</v>
      </c>
      <c r="M114" s="5">
        <v>37</v>
      </c>
      <c r="N114" s="5">
        <v>114</v>
      </c>
      <c r="O114" s="5">
        <v>0</v>
      </c>
      <c r="P114" s="5">
        <v>2284</v>
      </c>
    </row>
    <row r="115" spans="1:16">
      <c r="A115" s="5">
        <v>1388</v>
      </c>
      <c r="B115" s="5">
        <v>4</v>
      </c>
      <c r="C115" s="5" t="s">
        <v>366</v>
      </c>
      <c r="D115" s="5" t="s">
        <v>365</v>
      </c>
      <c r="E115" s="5">
        <v>4447</v>
      </c>
      <c r="F115" s="5">
        <v>0</v>
      </c>
      <c r="G115" s="5">
        <v>340</v>
      </c>
      <c r="H115" s="5">
        <v>0</v>
      </c>
      <c r="I115" s="5">
        <v>0</v>
      </c>
      <c r="J115" s="5">
        <v>1372</v>
      </c>
      <c r="K115" s="5">
        <v>301</v>
      </c>
      <c r="L115" s="5">
        <v>0</v>
      </c>
      <c r="M115" s="5">
        <v>37</v>
      </c>
      <c r="N115" s="5">
        <v>114</v>
      </c>
      <c r="O115" s="5">
        <v>0</v>
      </c>
      <c r="P115" s="5">
        <v>2284</v>
      </c>
    </row>
    <row r="116" spans="1:16">
      <c r="A116" s="5">
        <v>1388</v>
      </c>
      <c r="B116" s="5">
        <v>3</v>
      </c>
      <c r="C116" s="5" t="s">
        <v>367</v>
      </c>
      <c r="D116" s="5" t="s">
        <v>368</v>
      </c>
      <c r="E116" s="5">
        <v>4419</v>
      </c>
      <c r="F116" s="5">
        <v>0</v>
      </c>
      <c r="G116" s="5">
        <v>347</v>
      </c>
      <c r="H116" s="5">
        <v>188</v>
      </c>
      <c r="I116" s="5">
        <v>0</v>
      </c>
      <c r="J116" s="5">
        <v>248</v>
      </c>
      <c r="K116" s="5">
        <v>2687</v>
      </c>
      <c r="L116" s="5">
        <v>0</v>
      </c>
      <c r="M116" s="5">
        <v>0</v>
      </c>
      <c r="N116" s="5">
        <v>630</v>
      </c>
      <c r="O116" s="5">
        <v>0</v>
      </c>
      <c r="P116" s="5">
        <v>320</v>
      </c>
    </row>
    <row r="117" spans="1:16">
      <c r="A117" s="5">
        <v>1388</v>
      </c>
      <c r="B117" s="5">
        <v>4</v>
      </c>
      <c r="C117" s="5" t="s">
        <v>369</v>
      </c>
      <c r="D117" s="5" t="s">
        <v>370</v>
      </c>
      <c r="E117" s="5">
        <v>4383</v>
      </c>
      <c r="F117" s="5">
        <v>0</v>
      </c>
      <c r="G117" s="5">
        <v>347</v>
      </c>
      <c r="H117" s="5">
        <v>188</v>
      </c>
      <c r="I117" s="5">
        <v>0</v>
      </c>
      <c r="J117" s="5">
        <v>248</v>
      </c>
      <c r="K117" s="5">
        <v>2651</v>
      </c>
      <c r="L117" s="5">
        <v>0</v>
      </c>
      <c r="M117" s="5">
        <v>0</v>
      </c>
      <c r="N117" s="5">
        <v>630</v>
      </c>
      <c r="O117" s="5">
        <v>0</v>
      </c>
      <c r="P117" s="5">
        <v>320</v>
      </c>
    </row>
    <row r="118" spans="1:16">
      <c r="A118" s="5">
        <v>1388</v>
      </c>
      <c r="B118" s="5">
        <v>4</v>
      </c>
      <c r="C118" s="5" t="s">
        <v>371</v>
      </c>
      <c r="D118" s="5" t="s">
        <v>372</v>
      </c>
      <c r="E118" s="5">
        <v>37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37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</row>
    <row r="119" spans="1:16">
      <c r="A119" s="5">
        <v>1388</v>
      </c>
      <c r="B119" s="5">
        <v>2</v>
      </c>
      <c r="C119" s="5" t="s">
        <v>373</v>
      </c>
      <c r="D119" s="5" t="s">
        <v>374</v>
      </c>
      <c r="E119" s="5">
        <v>89542</v>
      </c>
      <c r="F119" s="5">
        <v>1200</v>
      </c>
      <c r="G119" s="5">
        <v>16381</v>
      </c>
      <c r="H119" s="5">
        <v>1399</v>
      </c>
      <c r="I119" s="5">
        <v>0</v>
      </c>
      <c r="J119" s="5">
        <v>3977</v>
      </c>
      <c r="K119" s="5">
        <v>7431</v>
      </c>
      <c r="L119" s="5">
        <v>0</v>
      </c>
      <c r="M119" s="5">
        <v>17</v>
      </c>
      <c r="N119" s="5">
        <v>0</v>
      </c>
      <c r="O119" s="5">
        <v>0</v>
      </c>
      <c r="P119" s="5">
        <v>59138</v>
      </c>
    </row>
    <row r="120" spans="1:16">
      <c r="A120" s="5">
        <v>1388</v>
      </c>
      <c r="B120" s="5">
        <v>3</v>
      </c>
      <c r="C120" s="5" t="s">
        <v>375</v>
      </c>
      <c r="D120" s="5" t="s">
        <v>376</v>
      </c>
      <c r="E120" s="5">
        <v>29118</v>
      </c>
      <c r="F120" s="5">
        <v>19</v>
      </c>
      <c r="G120" s="5">
        <v>4736</v>
      </c>
      <c r="H120" s="5">
        <v>1369</v>
      </c>
      <c r="I120" s="5">
        <v>0</v>
      </c>
      <c r="J120" s="5">
        <v>1628</v>
      </c>
      <c r="K120" s="5">
        <v>2458</v>
      </c>
      <c r="L120" s="5">
        <v>0</v>
      </c>
      <c r="M120" s="5">
        <v>17</v>
      </c>
      <c r="N120" s="5">
        <v>0</v>
      </c>
      <c r="O120" s="5">
        <v>0</v>
      </c>
      <c r="P120" s="5">
        <v>18891</v>
      </c>
    </row>
    <row r="121" spans="1:16">
      <c r="A121" s="5">
        <v>1388</v>
      </c>
      <c r="B121" s="5">
        <v>4</v>
      </c>
      <c r="C121" s="5" t="s">
        <v>377</v>
      </c>
      <c r="D121" s="5" t="s">
        <v>378</v>
      </c>
      <c r="E121" s="5">
        <v>10521</v>
      </c>
      <c r="F121" s="5">
        <v>19</v>
      </c>
      <c r="G121" s="5">
        <v>1315</v>
      </c>
      <c r="H121" s="5">
        <v>1369</v>
      </c>
      <c r="I121" s="5">
        <v>0</v>
      </c>
      <c r="J121" s="5">
        <v>1620</v>
      </c>
      <c r="K121" s="5">
        <v>464</v>
      </c>
      <c r="L121" s="5">
        <v>0</v>
      </c>
      <c r="M121" s="5">
        <v>7</v>
      </c>
      <c r="N121" s="5">
        <v>0</v>
      </c>
      <c r="O121" s="5">
        <v>0</v>
      </c>
      <c r="P121" s="5">
        <v>5727</v>
      </c>
    </row>
    <row r="122" spans="1:16">
      <c r="A122" s="5">
        <v>1388</v>
      </c>
      <c r="B122" s="5">
        <v>4</v>
      </c>
      <c r="C122" s="5" t="s">
        <v>379</v>
      </c>
      <c r="D122" s="5" t="s">
        <v>380</v>
      </c>
      <c r="E122" s="5">
        <v>18587</v>
      </c>
      <c r="F122" s="5">
        <v>0</v>
      </c>
      <c r="G122" s="5">
        <v>3421</v>
      </c>
      <c r="H122" s="5">
        <v>0</v>
      </c>
      <c r="I122" s="5">
        <v>0</v>
      </c>
      <c r="J122" s="5">
        <v>8</v>
      </c>
      <c r="K122" s="5">
        <v>1994</v>
      </c>
      <c r="L122" s="5">
        <v>0</v>
      </c>
      <c r="M122" s="5">
        <v>0</v>
      </c>
      <c r="N122" s="5">
        <v>0</v>
      </c>
      <c r="O122" s="5">
        <v>0</v>
      </c>
      <c r="P122" s="5">
        <v>13164</v>
      </c>
    </row>
    <row r="123" spans="1:16">
      <c r="A123" s="5">
        <v>1388</v>
      </c>
      <c r="B123" s="5">
        <v>4</v>
      </c>
      <c r="C123" s="5" t="s">
        <v>381</v>
      </c>
      <c r="D123" s="5" t="s">
        <v>382</v>
      </c>
      <c r="E123" s="5">
        <v>10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10</v>
      </c>
      <c r="N123" s="5">
        <v>0</v>
      </c>
      <c r="O123" s="5">
        <v>0</v>
      </c>
      <c r="P123" s="5">
        <v>0</v>
      </c>
    </row>
    <row r="124" spans="1:16">
      <c r="A124" s="5">
        <v>1388</v>
      </c>
      <c r="B124" s="5">
        <v>3</v>
      </c>
      <c r="C124" s="5" t="s">
        <v>383</v>
      </c>
      <c r="D124" s="5" t="s">
        <v>384</v>
      </c>
      <c r="E124" s="5">
        <v>60424</v>
      </c>
      <c r="F124" s="5">
        <v>1181</v>
      </c>
      <c r="G124" s="5">
        <v>11645</v>
      </c>
      <c r="H124" s="5">
        <v>30</v>
      </c>
      <c r="I124" s="5">
        <v>0</v>
      </c>
      <c r="J124" s="5">
        <v>2349</v>
      </c>
      <c r="K124" s="5">
        <v>4973</v>
      </c>
      <c r="L124" s="5">
        <v>0</v>
      </c>
      <c r="M124" s="5">
        <v>0</v>
      </c>
      <c r="N124" s="5">
        <v>0</v>
      </c>
      <c r="O124" s="5">
        <v>0</v>
      </c>
      <c r="P124" s="5">
        <v>40247</v>
      </c>
    </row>
    <row r="125" spans="1:16">
      <c r="A125" s="5">
        <v>1388</v>
      </c>
      <c r="B125" s="5">
        <v>4</v>
      </c>
      <c r="C125" s="5" t="s">
        <v>385</v>
      </c>
      <c r="D125" s="5" t="s">
        <v>386</v>
      </c>
      <c r="E125" s="5">
        <v>5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5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</row>
    <row r="126" spans="1:16">
      <c r="A126" s="5">
        <v>1388</v>
      </c>
      <c r="B126" s="5">
        <v>4</v>
      </c>
      <c r="C126" s="5" t="s">
        <v>387</v>
      </c>
      <c r="D126" s="5" t="s">
        <v>388</v>
      </c>
      <c r="E126" s="5">
        <v>16040</v>
      </c>
      <c r="F126" s="5">
        <v>100</v>
      </c>
      <c r="G126" s="5">
        <v>0</v>
      </c>
      <c r="H126" s="5">
        <v>30</v>
      </c>
      <c r="I126" s="5">
        <v>0</v>
      </c>
      <c r="J126" s="5">
        <v>0</v>
      </c>
      <c r="K126" s="5">
        <v>1031</v>
      </c>
      <c r="L126" s="5">
        <v>0</v>
      </c>
      <c r="M126" s="5">
        <v>0</v>
      </c>
      <c r="N126" s="5">
        <v>0</v>
      </c>
      <c r="O126" s="5">
        <v>0</v>
      </c>
      <c r="P126" s="5">
        <v>14880</v>
      </c>
    </row>
    <row r="127" spans="1:16">
      <c r="A127" s="5">
        <v>1388</v>
      </c>
      <c r="B127" s="5">
        <v>4</v>
      </c>
      <c r="C127" s="5" t="s">
        <v>389</v>
      </c>
      <c r="D127" s="5" t="s">
        <v>390</v>
      </c>
      <c r="E127" s="5">
        <v>185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28</v>
      </c>
      <c r="L127" s="5">
        <v>0</v>
      </c>
      <c r="M127" s="5">
        <v>0</v>
      </c>
      <c r="N127" s="5">
        <v>0</v>
      </c>
      <c r="O127" s="5">
        <v>0</v>
      </c>
      <c r="P127" s="5">
        <v>157</v>
      </c>
    </row>
    <row r="128" spans="1:16">
      <c r="A128" s="5">
        <v>1388</v>
      </c>
      <c r="B128" s="5">
        <v>4</v>
      </c>
      <c r="C128" s="5" t="s">
        <v>391</v>
      </c>
      <c r="D128" s="5" t="s">
        <v>392</v>
      </c>
      <c r="E128" s="5">
        <v>44194</v>
      </c>
      <c r="F128" s="5">
        <v>1081</v>
      </c>
      <c r="G128" s="5">
        <v>11645</v>
      </c>
      <c r="H128" s="5">
        <v>0</v>
      </c>
      <c r="I128" s="5">
        <v>0</v>
      </c>
      <c r="J128" s="5">
        <v>2349</v>
      </c>
      <c r="K128" s="5">
        <v>3909</v>
      </c>
      <c r="L128" s="5">
        <v>0</v>
      </c>
      <c r="M128" s="5">
        <v>0</v>
      </c>
      <c r="N128" s="5">
        <v>0</v>
      </c>
      <c r="O128" s="5">
        <v>0</v>
      </c>
      <c r="P128" s="5">
        <v>25210</v>
      </c>
    </row>
    <row r="129" spans="1:16">
      <c r="A129" s="5">
        <v>1388</v>
      </c>
      <c r="B129" s="5">
        <v>2</v>
      </c>
      <c r="C129" s="5" t="s">
        <v>393</v>
      </c>
      <c r="D129" s="5" t="s">
        <v>394</v>
      </c>
      <c r="E129" s="5">
        <v>241983</v>
      </c>
      <c r="F129" s="5">
        <v>315</v>
      </c>
      <c r="G129" s="5">
        <v>29317</v>
      </c>
      <c r="H129" s="5">
        <v>54819</v>
      </c>
      <c r="I129" s="5">
        <v>513</v>
      </c>
      <c r="J129" s="5">
        <v>20</v>
      </c>
      <c r="K129" s="5">
        <v>46</v>
      </c>
      <c r="L129" s="5">
        <v>0</v>
      </c>
      <c r="M129" s="5">
        <v>26926</v>
      </c>
      <c r="N129" s="5">
        <v>2191</v>
      </c>
      <c r="O129" s="5">
        <v>389</v>
      </c>
      <c r="P129" s="5">
        <v>127446</v>
      </c>
    </row>
    <row r="130" spans="1:16">
      <c r="A130" s="5">
        <v>1388</v>
      </c>
      <c r="B130" s="5">
        <v>3</v>
      </c>
      <c r="C130" s="5" t="s">
        <v>395</v>
      </c>
      <c r="D130" s="5" t="s">
        <v>396</v>
      </c>
      <c r="E130" s="5">
        <v>96416</v>
      </c>
      <c r="F130" s="5">
        <v>0</v>
      </c>
      <c r="G130" s="5">
        <v>104</v>
      </c>
      <c r="H130" s="5">
        <v>0</v>
      </c>
      <c r="I130" s="5">
        <v>0</v>
      </c>
      <c r="J130" s="5">
        <v>1</v>
      </c>
      <c r="K130" s="5">
        <v>0</v>
      </c>
      <c r="L130" s="5">
        <v>0</v>
      </c>
      <c r="M130" s="5">
        <v>2586</v>
      </c>
      <c r="N130" s="5">
        <v>0</v>
      </c>
      <c r="O130" s="5">
        <v>0</v>
      </c>
      <c r="P130" s="5">
        <v>93725</v>
      </c>
    </row>
    <row r="131" spans="1:16">
      <c r="A131" s="5">
        <v>1388</v>
      </c>
      <c r="B131" s="5">
        <v>4</v>
      </c>
      <c r="C131" s="5" t="s">
        <v>397</v>
      </c>
      <c r="D131" s="5" t="s">
        <v>396</v>
      </c>
      <c r="E131" s="5">
        <v>96416</v>
      </c>
      <c r="F131" s="5">
        <v>0</v>
      </c>
      <c r="G131" s="5">
        <v>104</v>
      </c>
      <c r="H131" s="5">
        <v>0</v>
      </c>
      <c r="I131" s="5">
        <v>0</v>
      </c>
      <c r="J131" s="5">
        <v>1</v>
      </c>
      <c r="K131" s="5">
        <v>0</v>
      </c>
      <c r="L131" s="5">
        <v>0</v>
      </c>
      <c r="M131" s="5">
        <v>2586</v>
      </c>
      <c r="N131" s="5">
        <v>0</v>
      </c>
      <c r="O131" s="5">
        <v>0</v>
      </c>
      <c r="P131" s="5">
        <v>93725</v>
      </c>
    </row>
    <row r="132" spans="1:16">
      <c r="A132" s="5">
        <v>1388</v>
      </c>
      <c r="B132" s="5">
        <v>3</v>
      </c>
      <c r="C132" s="5" t="s">
        <v>398</v>
      </c>
      <c r="D132" s="5" t="s">
        <v>399</v>
      </c>
      <c r="E132" s="5">
        <v>81658</v>
      </c>
      <c r="F132" s="5">
        <v>0</v>
      </c>
      <c r="G132" s="5">
        <v>1026</v>
      </c>
      <c r="H132" s="5">
        <v>54819</v>
      </c>
      <c r="I132" s="5">
        <v>513</v>
      </c>
      <c r="J132" s="5">
        <v>0</v>
      </c>
      <c r="K132" s="5">
        <v>10</v>
      </c>
      <c r="L132" s="5">
        <v>0</v>
      </c>
      <c r="M132" s="5">
        <v>10584</v>
      </c>
      <c r="N132" s="5">
        <v>0</v>
      </c>
      <c r="O132" s="5">
        <v>389</v>
      </c>
      <c r="P132" s="5">
        <v>14316</v>
      </c>
    </row>
    <row r="133" spans="1:16">
      <c r="A133" s="5">
        <v>1388</v>
      </c>
      <c r="B133" s="5">
        <v>4</v>
      </c>
      <c r="C133" s="5" t="s">
        <v>400</v>
      </c>
      <c r="D133" s="5" t="s">
        <v>399</v>
      </c>
      <c r="E133" s="5">
        <v>81658</v>
      </c>
      <c r="F133" s="5">
        <v>0</v>
      </c>
      <c r="G133" s="5">
        <v>1026</v>
      </c>
      <c r="H133" s="5">
        <v>54819</v>
      </c>
      <c r="I133" s="5">
        <v>513</v>
      </c>
      <c r="J133" s="5">
        <v>0</v>
      </c>
      <c r="K133" s="5">
        <v>10</v>
      </c>
      <c r="L133" s="5">
        <v>0</v>
      </c>
      <c r="M133" s="5">
        <v>10584</v>
      </c>
      <c r="N133" s="5">
        <v>0</v>
      </c>
      <c r="O133" s="5">
        <v>389</v>
      </c>
      <c r="P133" s="5">
        <v>14316</v>
      </c>
    </row>
    <row r="134" spans="1:16">
      <c r="A134" s="5">
        <v>1388</v>
      </c>
      <c r="B134" s="5">
        <v>3</v>
      </c>
      <c r="C134" s="5" t="s">
        <v>401</v>
      </c>
      <c r="D134" s="5" t="s">
        <v>402</v>
      </c>
      <c r="E134" s="5">
        <v>20574</v>
      </c>
      <c r="F134" s="5">
        <v>0</v>
      </c>
      <c r="G134" s="5">
        <v>5839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1781</v>
      </c>
      <c r="N134" s="5">
        <v>2191</v>
      </c>
      <c r="O134" s="5">
        <v>0</v>
      </c>
      <c r="P134" s="5">
        <v>10763</v>
      </c>
    </row>
    <row r="135" spans="1:16">
      <c r="A135" s="5">
        <v>1388</v>
      </c>
      <c r="B135" s="5">
        <v>4</v>
      </c>
      <c r="C135" s="5" t="s">
        <v>403</v>
      </c>
      <c r="D135" s="5" t="s">
        <v>402</v>
      </c>
      <c r="E135" s="5">
        <v>20574</v>
      </c>
      <c r="F135" s="5">
        <v>0</v>
      </c>
      <c r="G135" s="5">
        <v>5839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1781</v>
      </c>
      <c r="N135" s="5">
        <v>2191</v>
      </c>
      <c r="O135" s="5">
        <v>0</v>
      </c>
      <c r="P135" s="5">
        <v>10763</v>
      </c>
    </row>
    <row r="136" spans="1:16">
      <c r="A136" s="5">
        <v>1388</v>
      </c>
      <c r="B136" s="5">
        <v>3</v>
      </c>
      <c r="C136" s="5" t="s">
        <v>404</v>
      </c>
      <c r="D136" s="5" t="s">
        <v>405</v>
      </c>
      <c r="E136" s="5">
        <v>34292</v>
      </c>
      <c r="F136" s="5">
        <v>0</v>
      </c>
      <c r="G136" s="5">
        <v>22349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11943</v>
      </c>
      <c r="N136" s="5">
        <v>0</v>
      </c>
      <c r="O136" s="5">
        <v>0</v>
      </c>
      <c r="P136" s="5">
        <v>0</v>
      </c>
    </row>
    <row r="137" spans="1:16">
      <c r="A137" s="5">
        <v>1388</v>
      </c>
      <c r="B137" s="5">
        <v>4</v>
      </c>
      <c r="C137" s="5" t="s">
        <v>406</v>
      </c>
      <c r="D137" s="5" t="s">
        <v>405</v>
      </c>
      <c r="E137" s="5">
        <v>34292</v>
      </c>
      <c r="F137" s="5">
        <v>0</v>
      </c>
      <c r="G137" s="5">
        <v>22349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11943</v>
      </c>
      <c r="N137" s="5">
        <v>0</v>
      </c>
      <c r="O137" s="5">
        <v>0</v>
      </c>
      <c r="P137" s="5">
        <v>0</v>
      </c>
    </row>
    <row r="138" spans="1:16">
      <c r="A138" s="5">
        <v>1388</v>
      </c>
      <c r="B138" s="5">
        <v>3</v>
      </c>
      <c r="C138" s="5" t="s">
        <v>407</v>
      </c>
      <c r="D138" s="5" t="s">
        <v>408</v>
      </c>
      <c r="E138" s="5">
        <v>8873</v>
      </c>
      <c r="F138" s="5">
        <v>315</v>
      </c>
      <c r="G138" s="5">
        <v>0</v>
      </c>
      <c r="H138" s="5">
        <v>0</v>
      </c>
      <c r="I138" s="5">
        <v>0</v>
      </c>
      <c r="J138" s="5">
        <v>18</v>
      </c>
      <c r="K138" s="5">
        <v>36</v>
      </c>
      <c r="L138" s="5">
        <v>0</v>
      </c>
      <c r="M138" s="5">
        <v>0</v>
      </c>
      <c r="N138" s="5">
        <v>0</v>
      </c>
      <c r="O138" s="5">
        <v>0</v>
      </c>
      <c r="P138" s="5">
        <v>8503</v>
      </c>
    </row>
    <row r="139" spans="1:16">
      <c r="A139" s="5">
        <v>1388</v>
      </c>
      <c r="B139" s="5">
        <v>4</v>
      </c>
      <c r="C139" s="5" t="s">
        <v>409</v>
      </c>
      <c r="D139" s="5" t="s">
        <v>410</v>
      </c>
      <c r="E139" s="5">
        <v>8873</v>
      </c>
      <c r="F139" s="5">
        <v>315</v>
      </c>
      <c r="G139" s="5">
        <v>0</v>
      </c>
      <c r="H139" s="5">
        <v>0</v>
      </c>
      <c r="I139" s="5">
        <v>0</v>
      </c>
      <c r="J139" s="5">
        <v>18</v>
      </c>
      <c r="K139" s="5">
        <v>36</v>
      </c>
      <c r="L139" s="5">
        <v>0</v>
      </c>
      <c r="M139" s="5">
        <v>0</v>
      </c>
      <c r="N139" s="5">
        <v>0</v>
      </c>
      <c r="O139" s="5">
        <v>0</v>
      </c>
      <c r="P139" s="5">
        <v>8503</v>
      </c>
    </row>
    <row r="140" spans="1:16">
      <c r="A140" s="5">
        <v>1388</v>
      </c>
      <c r="B140" s="5">
        <v>4</v>
      </c>
      <c r="C140" s="5" t="s">
        <v>411</v>
      </c>
      <c r="D140" s="5" t="s">
        <v>412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1388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1388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1388</v>
      </c>
      <c r="B143" s="5">
        <v>7</v>
      </c>
      <c r="C143" s="5" t="s">
        <v>416</v>
      </c>
      <c r="D143" s="5" t="s">
        <v>417</v>
      </c>
      <c r="E143" s="5">
        <v>171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31</v>
      </c>
      <c r="N143" s="5">
        <v>0</v>
      </c>
      <c r="O143" s="5">
        <v>0</v>
      </c>
      <c r="P143" s="5">
        <v>139</v>
      </c>
    </row>
    <row r="144" spans="1:16">
      <c r="A144" s="5">
        <v>1388</v>
      </c>
      <c r="B144" s="5">
        <v>9</v>
      </c>
      <c r="C144" s="5" t="s">
        <v>418</v>
      </c>
      <c r="D144" s="5" t="s">
        <v>417</v>
      </c>
      <c r="E144" s="5">
        <v>171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31</v>
      </c>
      <c r="N144" s="5">
        <v>0</v>
      </c>
      <c r="O144" s="5">
        <v>0</v>
      </c>
      <c r="P144" s="5">
        <v>139</v>
      </c>
    </row>
    <row r="145" spans="1:16">
      <c r="A145" s="5">
        <v>1388</v>
      </c>
      <c r="B145" s="5">
        <v>2</v>
      </c>
      <c r="C145" s="5" t="s">
        <v>419</v>
      </c>
      <c r="D145" s="5" t="s">
        <v>420</v>
      </c>
      <c r="E145" s="5">
        <v>38801</v>
      </c>
      <c r="F145" s="5">
        <v>13258</v>
      </c>
      <c r="G145" s="5">
        <v>5737</v>
      </c>
      <c r="H145" s="5">
        <v>10</v>
      </c>
      <c r="I145" s="5">
        <v>0</v>
      </c>
      <c r="J145" s="5">
        <v>465</v>
      </c>
      <c r="K145" s="5">
        <v>1375</v>
      </c>
      <c r="L145" s="5">
        <v>0</v>
      </c>
      <c r="M145" s="5">
        <v>0</v>
      </c>
      <c r="N145" s="5">
        <v>1720</v>
      </c>
      <c r="O145" s="5">
        <v>0</v>
      </c>
      <c r="P145" s="5">
        <v>16236</v>
      </c>
    </row>
    <row r="146" spans="1:16">
      <c r="A146" s="5">
        <v>1388</v>
      </c>
      <c r="B146" s="5">
        <v>3</v>
      </c>
      <c r="C146" s="5" t="s">
        <v>421</v>
      </c>
      <c r="D146" s="5" t="s">
        <v>422</v>
      </c>
      <c r="E146" s="5">
        <v>20303</v>
      </c>
      <c r="F146" s="5">
        <v>13158</v>
      </c>
      <c r="G146" s="5">
        <v>0</v>
      </c>
      <c r="H146" s="5">
        <v>10</v>
      </c>
      <c r="I146" s="5">
        <v>0</v>
      </c>
      <c r="J146" s="5">
        <v>0</v>
      </c>
      <c r="K146" s="5">
        <v>132</v>
      </c>
      <c r="L146" s="5">
        <v>0</v>
      </c>
      <c r="M146" s="5">
        <v>0</v>
      </c>
      <c r="N146" s="5">
        <v>0</v>
      </c>
      <c r="O146" s="5">
        <v>0</v>
      </c>
      <c r="P146" s="5">
        <v>7004</v>
      </c>
    </row>
    <row r="147" spans="1:16">
      <c r="A147" s="5">
        <v>1388</v>
      </c>
      <c r="B147" s="5">
        <v>4</v>
      </c>
      <c r="C147" s="5" t="s">
        <v>423</v>
      </c>
      <c r="D147" s="5" t="s">
        <v>422</v>
      </c>
      <c r="E147" s="5">
        <v>20303</v>
      </c>
      <c r="F147" s="5">
        <v>13158</v>
      </c>
      <c r="G147" s="5">
        <v>0</v>
      </c>
      <c r="H147" s="5">
        <v>10</v>
      </c>
      <c r="I147" s="5">
        <v>0</v>
      </c>
      <c r="J147" s="5">
        <v>0</v>
      </c>
      <c r="K147" s="5">
        <v>132</v>
      </c>
      <c r="L147" s="5">
        <v>0</v>
      </c>
      <c r="M147" s="5">
        <v>0</v>
      </c>
      <c r="N147" s="5">
        <v>0</v>
      </c>
      <c r="O147" s="5">
        <v>0</v>
      </c>
      <c r="P147" s="5">
        <v>7004</v>
      </c>
    </row>
    <row r="148" spans="1:16">
      <c r="A148" s="5">
        <v>1388</v>
      </c>
      <c r="B148" s="5">
        <v>3</v>
      </c>
      <c r="C148" s="5" t="s">
        <v>424</v>
      </c>
      <c r="D148" s="5" t="s">
        <v>425</v>
      </c>
      <c r="E148" s="5">
        <v>37</v>
      </c>
      <c r="F148" s="5">
        <v>0</v>
      </c>
      <c r="G148" s="5">
        <v>37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1388</v>
      </c>
      <c r="B149" s="5">
        <v>4</v>
      </c>
      <c r="C149" s="5" t="s">
        <v>426</v>
      </c>
      <c r="D149" s="5" t="s">
        <v>425</v>
      </c>
      <c r="E149" s="5">
        <v>37</v>
      </c>
      <c r="F149" s="5">
        <v>0</v>
      </c>
      <c r="G149" s="5">
        <v>37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1388</v>
      </c>
      <c r="B150" s="5">
        <v>3</v>
      </c>
      <c r="C150" s="5" t="s">
        <v>427</v>
      </c>
      <c r="D150" s="5" t="s">
        <v>428</v>
      </c>
      <c r="E150" s="5">
        <v>4573</v>
      </c>
      <c r="F150" s="5">
        <v>0</v>
      </c>
      <c r="G150" s="5">
        <v>1736</v>
      </c>
      <c r="H150" s="5">
        <v>0</v>
      </c>
      <c r="I150" s="5">
        <v>0</v>
      </c>
      <c r="J150" s="5">
        <v>5</v>
      </c>
      <c r="K150" s="5">
        <v>541</v>
      </c>
      <c r="L150" s="5">
        <v>0</v>
      </c>
      <c r="M150" s="5">
        <v>0</v>
      </c>
      <c r="N150" s="5">
        <v>1520</v>
      </c>
      <c r="O150" s="5">
        <v>0</v>
      </c>
      <c r="P150" s="5">
        <v>770</v>
      </c>
    </row>
    <row r="151" spans="1:16">
      <c r="A151" s="5">
        <v>1388</v>
      </c>
      <c r="B151" s="5">
        <v>14</v>
      </c>
      <c r="C151" s="5" t="s">
        <v>429</v>
      </c>
      <c r="D151" s="5" t="s">
        <v>430</v>
      </c>
      <c r="E151" s="5">
        <v>4573</v>
      </c>
      <c r="F151" s="5">
        <v>0</v>
      </c>
      <c r="G151" s="5">
        <v>1736</v>
      </c>
      <c r="H151" s="5">
        <v>0</v>
      </c>
      <c r="I151" s="5">
        <v>0</v>
      </c>
      <c r="J151" s="5">
        <v>5</v>
      </c>
      <c r="K151" s="5">
        <v>541</v>
      </c>
      <c r="L151" s="5">
        <v>0</v>
      </c>
      <c r="M151" s="5">
        <v>0</v>
      </c>
      <c r="N151" s="5">
        <v>1520</v>
      </c>
      <c r="O151" s="5">
        <v>0</v>
      </c>
      <c r="P151" s="5">
        <v>770</v>
      </c>
    </row>
    <row r="152" spans="1:16">
      <c r="A152" s="5">
        <v>1388</v>
      </c>
      <c r="B152" s="5">
        <v>3</v>
      </c>
      <c r="C152" s="5" t="s">
        <v>431</v>
      </c>
      <c r="D152" s="5" t="s">
        <v>432</v>
      </c>
      <c r="E152" s="5">
        <v>603</v>
      </c>
      <c r="F152" s="5">
        <v>100</v>
      </c>
      <c r="G152" s="5">
        <v>36</v>
      </c>
      <c r="H152" s="5">
        <v>0</v>
      </c>
      <c r="I152" s="5">
        <v>0</v>
      </c>
      <c r="J152" s="5">
        <v>0</v>
      </c>
      <c r="K152" s="5">
        <v>1</v>
      </c>
      <c r="L152" s="5">
        <v>0</v>
      </c>
      <c r="M152" s="5">
        <v>0</v>
      </c>
      <c r="N152" s="5">
        <v>0</v>
      </c>
      <c r="O152" s="5">
        <v>0</v>
      </c>
      <c r="P152" s="5">
        <v>466</v>
      </c>
    </row>
    <row r="153" spans="1:16">
      <c r="A153" s="5">
        <v>1388</v>
      </c>
      <c r="B153" s="5">
        <v>4</v>
      </c>
      <c r="C153" s="5" t="s">
        <v>433</v>
      </c>
      <c r="D153" s="5" t="s">
        <v>432</v>
      </c>
      <c r="E153" s="5">
        <v>603</v>
      </c>
      <c r="F153" s="5">
        <v>100</v>
      </c>
      <c r="G153" s="5">
        <v>36</v>
      </c>
      <c r="H153" s="5">
        <v>0</v>
      </c>
      <c r="I153" s="5">
        <v>0</v>
      </c>
      <c r="J153" s="5">
        <v>0</v>
      </c>
      <c r="K153" s="5">
        <v>1</v>
      </c>
      <c r="L153" s="5">
        <v>0</v>
      </c>
      <c r="M153" s="5">
        <v>0</v>
      </c>
      <c r="N153" s="5">
        <v>0</v>
      </c>
      <c r="O153" s="5">
        <v>0</v>
      </c>
      <c r="P153" s="5">
        <v>466</v>
      </c>
    </row>
    <row r="154" spans="1:16">
      <c r="A154" s="5">
        <v>1388</v>
      </c>
      <c r="B154" s="5">
        <v>3</v>
      </c>
      <c r="C154" s="5" t="s">
        <v>434</v>
      </c>
      <c r="D154" s="5" t="s">
        <v>435</v>
      </c>
      <c r="E154" s="5">
        <v>12573</v>
      </c>
      <c r="F154" s="5">
        <v>0</v>
      </c>
      <c r="G154" s="5">
        <v>3928</v>
      </c>
      <c r="H154" s="5">
        <v>0</v>
      </c>
      <c r="I154" s="5">
        <v>0</v>
      </c>
      <c r="J154" s="5">
        <v>460</v>
      </c>
      <c r="K154" s="5">
        <v>480</v>
      </c>
      <c r="L154" s="5">
        <v>0</v>
      </c>
      <c r="M154" s="5">
        <v>0</v>
      </c>
      <c r="N154" s="5">
        <v>199</v>
      </c>
      <c r="O154" s="5">
        <v>0</v>
      </c>
      <c r="P154" s="5">
        <v>7506</v>
      </c>
    </row>
    <row r="155" spans="1:16">
      <c r="A155" s="5">
        <v>1388</v>
      </c>
      <c r="B155" s="5">
        <v>4</v>
      </c>
      <c r="C155" s="5" t="s">
        <v>436</v>
      </c>
      <c r="D155" s="5" t="s">
        <v>435</v>
      </c>
      <c r="E155" s="5">
        <v>12573</v>
      </c>
      <c r="F155" s="5">
        <v>0</v>
      </c>
      <c r="G155" s="5">
        <v>3928</v>
      </c>
      <c r="H155" s="5">
        <v>0</v>
      </c>
      <c r="I155" s="5">
        <v>0</v>
      </c>
      <c r="J155" s="5">
        <v>460</v>
      </c>
      <c r="K155" s="5">
        <v>480</v>
      </c>
      <c r="L155" s="5">
        <v>0</v>
      </c>
      <c r="M155" s="5">
        <v>0</v>
      </c>
      <c r="N155" s="5">
        <v>199</v>
      </c>
      <c r="O155" s="5">
        <v>0</v>
      </c>
      <c r="P155" s="5">
        <v>7506</v>
      </c>
    </row>
    <row r="156" spans="1:16">
      <c r="A156" s="5">
        <v>1388</v>
      </c>
      <c r="B156" s="5">
        <v>3</v>
      </c>
      <c r="C156" s="5" t="s">
        <v>437</v>
      </c>
      <c r="D156" s="5" t="s">
        <v>438</v>
      </c>
      <c r="E156" s="5">
        <v>713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222</v>
      </c>
      <c r="L156" s="5">
        <v>0</v>
      </c>
      <c r="M156" s="5">
        <v>0</v>
      </c>
      <c r="N156" s="5">
        <v>0</v>
      </c>
      <c r="O156" s="5">
        <v>0</v>
      </c>
      <c r="P156" s="5">
        <v>491</v>
      </c>
    </row>
    <row r="157" spans="1:16">
      <c r="A157" s="5">
        <v>1388</v>
      </c>
      <c r="B157" s="5">
        <v>4</v>
      </c>
      <c r="C157" s="5" t="s">
        <v>439</v>
      </c>
      <c r="D157" s="5" t="s">
        <v>438</v>
      </c>
      <c r="E157" s="5">
        <v>713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222</v>
      </c>
      <c r="L157" s="5">
        <v>0</v>
      </c>
      <c r="M157" s="5">
        <v>0</v>
      </c>
      <c r="N157" s="5">
        <v>0</v>
      </c>
      <c r="O157" s="5">
        <v>0</v>
      </c>
      <c r="P157" s="5">
        <v>491</v>
      </c>
    </row>
    <row r="158" spans="1:16">
      <c r="A158" s="5">
        <v>1388</v>
      </c>
      <c r="B158" s="5">
        <v>2</v>
      </c>
      <c r="C158" s="5" t="s">
        <v>440</v>
      </c>
      <c r="D158" s="5" t="s">
        <v>441</v>
      </c>
      <c r="E158" s="5">
        <v>112421</v>
      </c>
      <c r="F158" s="5">
        <v>22492</v>
      </c>
      <c r="G158" s="5">
        <v>4332</v>
      </c>
      <c r="H158" s="5">
        <v>1366</v>
      </c>
      <c r="I158" s="5">
        <v>83</v>
      </c>
      <c r="J158" s="5">
        <v>2577</v>
      </c>
      <c r="K158" s="5">
        <v>7058</v>
      </c>
      <c r="L158" s="5">
        <v>0</v>
      </c>
      <c r="M158" s="5">
        <v>162</v>
      </c>
      <c r="N158" s="5">
        <v>291</v>
      </c>
      <c r="O158" s="5">
        <v>0</v>
      </c>
      <c r="P158" s="5">
        <v>74059</v>
      </c>
    </row>
    <row r="159" spans="1:16">
      <c r="A159" s="5">
        <v>1388</v>
      </c>
      <c r="B159" s="5">
        <v>3</v>
      </c>
      <c r="C159" s="5" t="s">
        <v>442</v>
      </c>
      <c r="D159" s="5" t="s">
        <v>443</v>
      </c>
      <c r="E159" s="5">
        <v>85475</v>
      </c>
      <c r="F159" s="5">
        <v>3361</v>
      </c>
      <c r="G159" s="5">
        <v>2456</v>
      </c>
      <c r="H159" s="5">
        <v>1024</v>
      </c>
      <c r="I159" s="5">
        <v>83</v>
      </c>
      <c r="J159" s="5">
        <v>1107</v>
      </c>
      <c r="K159" s="5">
        <v>6432</v>
      </c>
      <c r="L159" s="5">
        <v>0</v>
      </c>
      <c r="M159" s="5">
        <v>118</v>
      </c>
      <c r="N159" s="5">
        <v>291</v>
      </c>
      <c r="O159" s="5">
        <v>0</v>
      </c>
      <c r="P159" s="5">
        <v>70603</v>
      </c>
    </row>
    <row r="160" spans="1:16">
      <c r="A160" s="5">
        <v>1388</v>
      </c>
      <c r="B160" s="5">
        <v>4</v>
      </c>
      <c r="C160" s="5" t="s">
        <v>444</v>
      </c>
      <c r="D160" s="5" t="s">
        <v>445</v>
      </c>
      <c r="E160" s="5">
        <v>51935</v>
      </c>
      <c r="F160" s="5">
        <v>0</v>
      </c>
      <c r="G160" s="5">
        <v>135</v>
      </c>
      <c r="H160" s="5">
        <v>0</v>
      </c>
      <c r="I160" s="5">
        <v>0</v>
      </c>
      <c r="J160" s="5">
        <v>657</v>
      </c>
      <c r="K160" s="5">
        <v>141</v>
      </c>
      <c r="L160" s="5">
        <v>0</v>
      </c>
      <c r="M160" s="5">
        <v>0</v>
      </c>
      <c r="N160" s="5">
        <v>0</v>
      </c>
      <c r="O160" s="5">
        <v>0</v>
      </c>
      <c r="P160" s="5">
        <v>51002</v>
      </c>
    </row>
    <row r="161" spans="1:16">
      <c r="A161" s="5">
        <v>1388</v>
      </c>
      <c r="B161" s="5">
        <v>4</v>
      </c>
      <c r="C161" s="5" t="s">
        <v>446</v>
      </c>
      <c r="D161" s="5" t="s">
        <v>447</v>
      </c>
      <c r="E161" s="5">
        <v>176</v>
      </c>
      <c r="F161" s="5">
        <v>0</v>
      </c>
      <c r="G161" s="5">
        <v>176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1388</v>
      </c>
      <c r="B162" s="5">
        <v>4</v>
      </c>
      <c r="C162" s="5" t="s">
        <v>448</v>
      </c>
      <c r="D162" s="5" t="s">
        <v>449</v>
      </c>
      <c r="E162" s="5">
        <v>9360</v>
      </c>
      <c r="F162" s="5">
        <v>3361</v>
      </c>
      <c r="G162" s="5">
        <v>160</v>
      </c>
      <c r="H162" s="5">
        <v>1024</v>
      </c>
      <c r="I162" s="5">
        <v>0</v>
      </c>
      <c r="J162" s="5">
        <v>358</v>
      </c>
      <c r="K162" s="5">
        <v>42</v>
      </c>
      <c r="L162" s="5">
        <v>0</v>
      </c>
      <c r="M162" s="5">
        <v>0</v>
      </c>
      <c r="N162" s="5">
        <v>0</v>
      </c>
      <c r="O162" s="5">
        <v>0</v>
      </c>
      <c r="P162" s="5">
        <v>4416</v>
      </c>
    </row>
    <row r="163" spans="1:16">
      <c r="A163" s="5">
        <v>1388</v>
      </c>
      <c r="B163" s="5">
        <v>4</v>
      </c>
      <c r="C163" s="5" t="s">
        <v>450</v>
      </c>
      <c r="D163" s="5" t="s">
        <v>451</v>
      </c>
      <c r="E163" s="5">
        <v>120</v>
      </c>
      <c r="F163" s="5">
        <v>0</v>
      </c>
      <c r="G163" s="5">
        <v>120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</row>
    <row r="164" spans="1:16">
      <c r="A164" s="5">
        <v>1388</v>
      </c>
      <c r="B164" s="5">
        <v>4</v>
      </c>
      <c r="C164" s="5" t="s">
        <v>452</v>
      </c>
      <c r="D164" s="5" t="s">
        <v>453</v>
      </c>
      <c r="E164" s="5">
        <v>1907</v>
      </c>
      <c r="F164" s="5">
        <v>0</v>
      </c>
      <c r="G164" s="5">
        <v>1798</v>
      </c>
      <c r="H164" s="5">
        <v>0</v>
      </c>
      <c r="I164" s="5">
        <v>83</v>
      </c>
      <c r="J164" s="5">
        <v>0</v>
      </c>
      <c r="K164" s="5">
        <v>26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1388</v>
      </c>
      <c r="B165" s="5">
        <v>4</v>
      </c>
      <c r="C165" s="5" t="s">
        <v>454</v>
      </c>
      <c r="D165" s="5" t="s">
        <v>455</v>
      </c>
      <c r="E165" s="5">
        <v>3409</v>
      </c>
      <c r="F165" s="5">
        <v>0</v>
      </c>
      <c r="G165" s="5">
        <v>47</v>
      </c>
      <c r="H165" s="5">
        <v>0</v>
      </c>
      <c r="I165" s="5">
        <v>0</v>
      </c>
      <c r="J165" s="5">
        <v>3</v>
      </c>
      <c r="K165" s="5">
        <v>0</v>
      </c>
      <c r="L165" s="5">
        <v>0</v>
      </c>
      <c r="M165" s="5">
        <v>91</v>
      </c>
      <c r="N165" s="5">
        <v>0</v>
      </c>
      <c r="O165" s="5">
        <v>0</v>
      </c>
      <c r="P165" s="5">
        <v>3268</v>
      </c>
    </row>
    <row r="166" spans="1:16">
      <c r="A166" s="5">
        <v>1388</v>
      </c>
      <c r="B166" s="5">
        <v>4</v>
      </c>
      <c r="C166" s="5" t="s">
        <v>456</v>
      </c>
      <c r="D166" s="5" t="s">
        <v>457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1388</v>
      </c>
      <c r="B167" s="5">
        <v>9</v>
      </c>
      <c r="C167" s="5" t="s">
        <v>458</v>
      </c>
      <c r="D167" s="5" t="s">
        <v>459</v>
      </c>
      <c r="E167" s="5">
        <v>18568</v>
      </c>
      <c r="F167" s="5">
        <v>0</v>
      </c>
      <c r="G167" s="5">
        <v>19</v>
      </c>
      <c r="H167" s="5">
        <v>0</v>
      </c>
      <c r="I167" s="5">
        <v>0</v>
      </c>
      <c r="J167" s="5">
        <v>89</v>
      </c>
      <c r="K167" s="5">
        <v>6224</v>
      </c>
      <c r="L167" s="5">
        <v>0</v>
      </c>
      <c r="M167" s="5">
        <v>27</v>
      </c>
      <c r="N167" s="5">
        <v>291</v>
      </c>
      <c r="O167" s="5">
        <v>0</v>
      </c>
      <c r="P167" s="5">
        <v>11918</v>
      </c>
    </row>
    <row r="168" spans="1:16">
      <c r="A168" s="5">
        <v>1388</v>
      </c>
      <c r="B168" s="5">
        <v>3</v>
      </c>
      <c r="C168" s="5" t="s">
        <v>460</v>
      </c>
      <c r="D168" s="5" t="s">
        <v>461</v>
      </c>
      <c r="E168" s="5">
        <v>26945</v>
      </c>
      <c r="F168" s="5">
        <v>19131</v>
      </c>
      <c r="G168" s="5">
        <v>1876</v>
      </c>
      <c r="H168" s="5">
        <v>342</v>
      </c>
      <c r="I168" s="5">
        <v>0</v>
      </c>
      <c r="J168" s="5">
        <v>1470</v>
      </c>
      <c r="K168" s="5">
        <v>626</v>
      </c>
      <c r="L168" s="5">
        <v>0</v>
      </c>
      <c r="M168" s="5">
        <v>44</v>
      </c>
      <c r="N168" s="5">
        <v>0</v>
      </c>
      <c r="O168" s="5">
        <v>0</v>
      </c>
      <c r="P168" s="5">
        <v>3457</v>
      </c>
    </row>
    <row r="169" spans="1:16">
      <c r="A169" s="5">
        <v>1388</v>
      </c>
      <c r="B169" s="5">
        <v>4</v>
      </c>
      <c r="C169" s="5" t="s">
        <v>462</v>
      </c>
      <c r="D169" s="5" t="s">
        <v>463</v>
      </c>
      <c r="E169" s="5">
        <v>6125</v>
      </c>
      <c r="F169" s="5">
        <v>3217</v>
      </c>
      <c r="G169" s="5">
        <v>921</v>
      </c>
      <c r="H169" s="5">
        <v>0</v>
      </c>
      <c r="I169" s="5">
        <v>0</v>
      </c>
      <c r="J169" s="5">
        <v>0</v>
      </c>
      <c r="K169" s="5">
        <v>37</v>
      </c>
      <c r="L169" s="5">
        <v>0</v>
      </c>
      <c r="M169" s="5">
        <v>0</v>
      </c>
      <c r="N169" s="5">
        <v>0</v>
      </c>
      <c r="O169" s="5">
        <v>0</v>
      </c>
      <c r="P169" s="5">
        <v>1950</v>
      </c>
    </row>
    <row r="170" spans="1:16">
      <c r="A170" s="5">
        <v>1388</v>
      </c>
      <c r="B170" s="5">
        <v>4</v>
      </c>
      <c r="C170" s="5" t="s">
        <v>464</v>
      </c>
      <c r="D170" s="5" t="s">
        <v>465</v>
      </c>
      <c r="E170" s="5">
        <v>1146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7</v>
      </c>
      <c r="L170" s="5">
        <v>0</v>
      </c>
      <c r="M170" s="5">
        <v>0</v>
      </c>
      <c r="N170" s="5">
        <v>0</v>
      </c>
      <c r="O170" s="5">
        <v>0</v>
      </c>
      <c r="P170" s="5">
        <v>1139</v>
      </c>
    </row>
    <row r="171" spans="1:16">
      <c r="A171" s="5">
        <v>1388</v>
      </c>
      <c r="B171" s="5">
        <v>4</v>
      </c>
      <c r="C171" s="5" t="s">
        <v>466</v>
      </c>
      <c r="D171" s="5" t="s">
        <v>467</v>
      </c>
      <c r="E171" s="5">
        <v>18</v>
      </c>
      <c r="F171" s="5">
        <v>0</v>
      </c>
      <c r="G171" s="5">
        <v>18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1388</v>
      </c>
      <c r="B172" s="5">
        <v>4</v>
      </c>
      <c r="C172" s="5" t="s">
        <v>468</v>
      </c>
      <c r="D172" s="5" t="s">
        <v>469</v>
      </c>
      <c r="E172" s="5">
        <v>1046</v>
      </c>
      <c r="F172" s="5">
        <v>0</v>
      </c>
      <c r="G172" s="5">
        <v>250</v>
      </c>
      <c r="H172" s="5">
        <v>141</v>
      </c>
      <c r="I172" s="5">
        <v>0</v>
      </c>
      <c r="J172" s="5">
        <v>0</v>
      </c>
      <c r="K172" s="5">
        <v>564</v>
      </c>
      <c r="L172" s="5">
        <v>0</v>
      </c>
      <c r="M172" s="5">
        <v>0</v>
      </c>
      <c r="N172" s="5">
        <v>0</v>
      </c>
      <c r="O172" s="5">
        <v>0</v>
      </c>
      <c r="P172" s="5">
        <v>91</v>
      </c>
    </row>
    <row r="173" spans="1:16">
      <c r="A173" s="5">
        <v>1388</v>
      </c>
      <c r="B173" s="5">
        <v>4</v>
      </c>
      <c r="C173" s="5" t="s">
        <v>470</v>
      </c>
      <c r="D173" s="5" t="s">
        <v>471</v>
      </c>
      <c r="E173" s="5">
        <v>18374</v>
      </c>
      <c r="F173" s="5">
        <v>15914</v>
      </c>
      <c r="G173" s="5">
        <v>668</v>
      </c>
      <c r="H173" s="5">
        <v>201</v>
      </c>
      <c r="I173" s="5">
        <v>0</v>
      </c>
      <c r="J173" s="5">
        <v>1470</v>
      </c>
      <c r="K173" s="5">
        <v>0</v>
      </c>
      <c r="L173" s="5">
        <v>0</v>
      </c>
      <c r="M173" s="5">
        <v>44</v>
      </c>
      <c r="N173" s="5">
        <v>0</v>
      </c>
      <c r="O173" s="5">
        <v>0</v>
      </c>
      <c r="P173" s="5">
        <v>77</v>
      </c>
    </row>
    <row r="174" spans="1:16">
      <c r="A174" s="5">
        <v>1388</v>
      </c>
      <c r="B174" s="5">
        <v>4</v>
      </c>
      <c r="C174" s="5" t="s">
        <v>472</v>
      </c>
      <c r="D174" s="5" t="s">
        <v>473</v>
      </c>
      <c r="E174" s="5">
        <v>15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15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1388</v>
      </c>
      <c r="B175" s="5">
        <v>4</v>
      </c>
      <c r="C175" s="5" t="s">
        <v>474</v>
      </c>
      <c r="D175" s="5" t="s">
        <v>475</v>
      </c>
      <c r="E175" s="5">
        <v>222</v>
      </c>
      <c r="F175" s="5">
        <v>0</v>
      </c>
      <c r="G175" s="5">
        <v>18</v>
      </c>
      <c r="H175" s="5">
        <v>0</v>
      </c>
      <c r="I175" s="5">
        <v>0</v>
      </c>
      <c r="J175" s="5">
        <v>0</v>
      </c>
      <c r="K175" s="5">
        <v>4</v>
      </c>
      <c r="L175" s="5">
        <v>0</v>
      </c>
      <c r="M175" s="5">
        <v>0</v>
      </c>
      <c r="N175" s="5">
        <v>0</v>
      </c>
      <c r="O175" s="5">
        <v>0</v>
      </c>
      <c r="P175" s="5">
        <v>200</v>
      </c>
    </row>
    <row r="176" spans="1:16">
      <c r="A176" s="5">
        <v>1388</v>
      </c>
      <c r="B176" s="5">
        <v>2</v>
      </c>
      <c r="C176" s="5" t="s">
        <v>476</v>
      </c>
      <c r="D176" s="5" t="s">
        <v>477</v>
      </c>
      <c r="E176" s="5">
        <v>101725</v>
      </c>
      <c r="F176" s="5">
        <v>74368</v>
      </c>
      <c r="G176" s="5">
        <v>5415</v>
      </c>
      <c r="H176" s="5">
        <v>137</v>
      </c>
      <c r="I176" s="5">
        <v>1</v>
      </c>
      <c r="J176" s="5">
        <v>334</v>
      </c>
      <c r="K176" s="5">
        <v>896</v>
      </c>
      <c r="L176" s="5">
        <v>0</v>
      </c>
      <c r="M176" s="5">
        <v>75</v>
      </c>
      <c r="N176" s="5">
        <v>24</v>
      </c>
      <c r="O176" s="5">
        <v>1598</v>
      </c>
      <c r="P176" s="5">
        <v>18876</v>
      </c>
    </row>
    <row r="177" spans="1:16">
      <c r="A177" s="5">
        <v>1388</v>
      </c>
      <c r="B177" s="5">
        <v>3</v>
      </c>
      <c r="C177" s="5" t="s">
        <v>478</v>
      </c>
      <c r="D177" s="5" t="s">
        <v>479</v>
      </c>
      <c r="E177" s="5">
        <v>13238</v>
      </c>
      <c r="F177" s="5">
        <v>0</v>
      </c>
      <c r="G177" s="5">
        <v>1252</v>
      </c>
      <c r="H177" s="5">
        <v>0</v>
      </c>
      <c r="I177" s="5">
        <v>0</v>
      </c>
      <c r="J177" s="5">
        <v>0</v>
      </c>
      <c r="K177" s="5">
        <v>80</v>
      </c>
      <c r="L177" s="5">
        <v>0</v>
      </c>
      <c r="M177" s="5">
        <v>0</v>
      </c>
      <c r="N177" s="5">
        <v>0</v>
      </c>
      <c r="O177" s="5">
        <v>0</v>
      </c>
      <c r="P177" s="5">
        <v>11905</v>
      </c>
    </row>
    <row r="178" spans="1:16">
      <c r="A178" s="5">
        <v>1388</v>
      </c>
      <c r="B178" s="5">
        <v>4</v>
      </c>
      <c r="C178" s="5" t="s">
        <v>480</v>
      </c>
      <c r="D178" s="5" t="s">
        <v>479</v>
      </c>
      <c r="E178" s="5">
        <v>13238</v>
      </c>
      <c r="F178" s="5">
        <v>0</v>
      </c>
      <c r="G178" s="5">
        <v>1252</v>
      </c>
      <c r="H178" s="5">
        <v>0</v>
      </c>
      <c r="I178" s="5">
        <v>0</v>
      </c>
      <c r="J178" s="5">
        <v>0</v>
      </c>
      <c r="K178" s="5">
        <v>80</v>
      </c>
      <c r="L178" s="5">
        <v>0</v>
      </c>
      <c r="M178" s="5">
        <v>0</v>
      </c>
      <c r="N178" s="5">
        <v>0</v>
      </c>
      <c r="O178" s="5">
        <v>0</v>
      </c>
      <c r="P178" s="5">
        <v>11905</v>
      </c>
    </row>
    <row r="179" spans="1:16">
      <c r="A179" s="5">
        <v>1388</v>
      </c>
      <c r="B179" s="5">
        <v>3</v>
      </c>
      <c r="C179" s="5" t="s">
        <v>481</v>
      </c>
      <c r="D179" s="5" t="s">
        <v>482</v>
      </c>
      <c r="E179" s="5">
        <v>76879</v>
      </c>
      <c r="F179" s="5">
        <v>73617</v>
      </c>
      <c r="G179" s="5">
        <v>114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3149</v>
      </c>
    </row>
    <row r="180" spans="1:16">
      <c r="A180" s="5">
        <v>1388</v>
      </c>
      <c r="B180" s="5">
        <v>4</v>
      </c>
      <c r="C180" s="5" t="s">
        <v>483</v>
      </c>
      <c r="D180" s="5" t="s">
        <v>482</v>
      </c>
      <c r="E180" s="5">
        <v>76879</v>
      </c>
      <c r="F180" s="5">
        <v>73617</v>
      </c>
      <c r="G180" s="5">
        <v>114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3149</v>
      </c>
    </row>
    <row r="181" spans="1:16">
      <c r="A181" s="5">
        <v>1388</v>
      </c>
      <c r="B181" s="5">
        <v>3</v>
      </c>
      <c r="C181" s="5" t="s">
        <v>484</v>
      </c>
      <c r="D181" s="5" t="s">
        <v>485</v>
      </c>
      <c r="E181" s="5">
        <v>11608</v>
      </c>
      <c r="F181" s="5">
        <v>751</v>
      </c>
      <c r="G181" s="5">
        <v>4050</v>
      </c>
      <c r="H181" s="5">
        <v>137</v>
      </c>
      <c r="I181" s="5">
        <v>1</v>
      </c>
      <c r="J181" s="5">
        <v>334</v>
      </c>
      <c r="K181" s="5">
        <v>816</v>
      </c>
      <c r="L181" s="5">
        <v>0</v>
      </c>
      <c r="M181" s="5">
        <v>75</v>
      </c>
      <c r="N181" s="5">
        <v>24</v>
      </c>
      <c r="O181" s="5">
        <v>1598</v>
      </c>
      <c r="P181" s="5">
        <v>3822</v>
      </c>
    </row>
    <row r="182" spans="1:16">
      <c r="A182" s="5">
        <v>1388</v>
      </c>
      <c r="B182" s="5">
        <v>4</v>
      </c>
      <c r="C182" s="5" t="s">
        <v>486</v>
      </c>
      <c r="D182" s="5" t="s">
        <v>485</v>
      </c>
      <c r="E182" s="5">
        <v>11608</v>
      </c>
      <c r="F182" s="5">
        <v>751</v>
      </c>
      <c r="G182" s="5">
        <v>4050</v>
      </c>
      <c r="H182" s="5">
        <v>137</v>
      </c>
      <c r="I182" s="5">
        <v>1</v>
      </c>
      <c r="J182" s="5">
        <v>334</v>
      </c>
      <c r="K182" s="5">
        <v>816</v>
      </c>
      <c r="L182" s="5">
        <v>0</v>
      </c>
      <c r="M182" s="5">
        <v>75</v>
      </c>
      <c r="N182" s="5">
        <v>24</v>
      </c>
      <c r="O182" s="5">
        <v>1598</v>
      </c>
      <c r="P182" s="5">
        <v>3822</v>
      </c>
    </row>
    <row r="183" spans="1:16">
      <c r="A183" s="5">
        <v>1388</v>
      </c>
      <c r="B183" s="5">
        <v>2</v>
      </c>
      <c r="C183" s="5" t="s">
        <v>487</v>
      </c>
      <c r="D183" s="5" t="s">
        <v>488</v>
      </c>
      <c r="E183" s="5">
        <v>68308</v>
      </c>
      <c r="F183" s="5">
        <v>0</v>
      </c>
      <c r="G183" s="5">
        <v>53798</v>
      </c>
      <c r="H183" s="5">
        <v>5682</v>
      </c>
      <c r="I183" s="5">
        <v>0</v>
      </c>
      <c r="J183" s="5">
        <v>516</v>
      </c>
      <c r="K183" s="5">
        <v>532</v>
      </c>
      <c r="L183" s="5">
        <v>0</v>
      </c>
      <c r="M183" s="5">
        <v>0</v>
      </c>
      <c r="N183" s="5">
        <v>241</v>
      </c>
      <c r="O183" s="5">
        <v>0</v>
      </c>
      <c r="P183" s="5">
        <v>7539</v>
      </c>
    </row>
    <row r="184" spans="1:16">
      <c r="A184" s="5">
        <v>1388</v>
      </c>
      <c r="B184" s="5">
        <v>3</v>
      </c>
      <c r="C184" s="5" t="s">
        <v>489</v>
      </c>
      <c r="D184" s="5" t="s">
        <v>490</v>
      </c>
      <c r="E184" s="5">
        <v>5702</v>
      </c>
      <c r="F184" s="5">
        <v>0</v>
      </c>
      <c r="G184" s="5">
        <v>0</v>
      </c>
      <c r="H184" s="5">
        <v>5682</v>
      </c>
      <c r="I184" s="5">
        <v>0</v>
      </c>
      <c r="J184" s="5">
        <v>0</v>
      </c>
      <c r="K184" s="5">
        <v>20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</row>
    <row r="185" spans="1:16">
      <c r="A185" s="5">
        <v>1388</v>
      </c>
      <c r="B185" s="5">
        <v>4</v>
      </c>
      <c r="C185" s="5" t="s">
        <v>491</v>
      </c>
      <c r="D185" s="5" t="s">
        <v>492</v>
      </c>
      <c r="E185" s="5">
        <v>5697</v>
      </c>
      <c r="F185" s="5">
        <v>0</v>
      </c>
      <c r="G185" s="5">
        <v>0</v>
      </c>
      <c r="H185" s="5">
        <v>5682</v>
      </c>
      <c r="I185" s="5">
        <v>0</v>
      </c>
      <c r="J185" s="5">
        <v>0</v>
      </c>
      <c r="K185" s="5">
        <v>15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</row>
    <row r="186" spans="1:16">
      <c r="A186" s="5">
        <v>1388</v>
      </c>
      <c r="B186" s="5">
        <v>4</v>
      </c>
      <c r="C186" s="5" t="s">
        <v>493</v>
      </c>
      <c r="D186" s="5" t="s">
        <v>494</v>
      </c>
      <c r="E186" s="5">
        <v>5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5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1388</v>
      </c>
      <c r="B187" s="5">
        <v>3</v>
      </c>
      <c r="C187" s="5" t="s">
        <v>495</v>
      </c>
      <c r="D187" s="5" t="s">
        <v>496</v>
      </c>
      <c r="E187" s="5">
        <v>2713</v>
      </c>
      <c r="F187" s="5">
        <v>0</v>
      </c>
      <c r="G187" s="5">
        <v>2713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</row>
    <row r="188" spans="1:16">
      <c r="A188" s="5">
        <v>1388</v>
      </c>
      <c r="B188" s="5">
        <v>4</v>
      </c>
      <c r="C188" s="5" t="s">
        <v>497</v>
      </c>
      <c r="D188" s="5" t="s">
        <v>496</v>
      </c>
      <c r="E188" s="5">
        <v>2713</v>
      </c>
      <c r="F188" s="5">
        <v>0</v>
      </c>
      <c r="G188" s="5">
        <v>2713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</row>
    <row r="189" spans="1:16">
      <c r="A189" s="5">
        <v>1388</v>
      </c>
      <c r="B189" s="5">
        <v>3</v>
      </c>
      <c r="C189" s="5" t="s">
        <v>498</v>
      </c>
      <c r="D189" s="5" t="s">
        <v>499</v>
      </c>
      <c r="E189" s="5">
        <v>59893</v>
      </c>
      <c r="F189" s="5">
        <v>0</v>
      </c>
      <c r="G189" s="5">
        <v>51085</v>
      </c>
      <c r="H189" s="5">
        <v>0</v>
      </c>
      <c r="I189" s="5">
        <v>0</v>
      </c>
      <c r="J189" s="5">
        <v>516</v>
      </c>
      <c r="K189" s="5">
        <v>512</v>
      </c>
      <c r="L189" s="5">
        <v>0</v>
      </c>
      <c r="M189" s="5">
        <v>0</v>
      </c>
      <c r="N189" s="5">
        <v>241</v>
      </c>
      <c r="O189" s="5">
        <v>0</v>
      </c>
      <c r="P189" s="5">
        <v>7539</v>
      </c>
    </row>
    <row r="190" spans="1:16">
      <c r="A190" s="5">
        <v>1388</v>
      </c>
      <c r="B190" s="5">
        <v>4</v>
      </c>
      <c r="C190" s="5" t="s">
        <v>500</v>
      </c>
      <c r="D190" s="5" t="s">
        <v>501</v>
      </c>
      <c r="E190" s="5">
        <v>11903</v>
      </c>
      <c r="F190" s="5">
        <v>0</v>
      </c>
      <c r="G190" s="5">
        <v>3602</v>
      </c>
      <c r="H190" s="5">
        <v>0</v>
      </c>
      <c r="I190" s="5">
        <v>0</v>
      </c>
      <c r="J190" s="5">
        <v>516</v>
      </c>
      <c r="K190" s="5">
        <v>7</v>
      </c>
      <c r="L190" s="5">
        <v>0</v>
      </c>
      <c r="M190" s="5">
        <v>0</v>
      </c>
      <c r="N190" s="5">
        <v>239</v>
      </c>
      <c r="O190" s="5">
        <v>0</v>
      </c>
      <c r="P190" s="5">
        <v>7539</v>
      </c>
    </row>
    <row r="191" spans="1:16">
      <c r="A191" s="5">
        <v>1388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1388</v>
      </c>
      <c r="B192" s="5">
        <v>4</v>
      </c>
      <c r="C192" s="5" t="s">
        <v>504</v>
      </c>
      <c r="D192" s="5" t="s">
        <v>499</v>
      </c>
      <c r="E192" s="5">
        <v>47990</v>
      </c>
      <c r="F192" s="5">
        <v>0</v>
      </c>
      <c r="G192" s="5">
        <v>47483</v>
      </c>
      <c r="H192" s="5">
        <v>0</v>
      </c>
      <c r="I192" s="5">
        <v>0</v>
      </c>
      <c r="J192" s="5">
        <v>0</v>
      </c>
      <c r="K192" s="5">
        <v>505</v>
      </c>
      <c r="L192" s="5">
        <v>0</v>
      </c>
      <c r="M192" s="5">
        <v>0</v>
      </c>
      <c r="N192" s="5">
        <v>2</v>
      </c>
      <c r="O192" s="5">
        <v>0</v>
      </c>
      <c r="P192" s="5">
        <v>0</v>
      </c>
    </row>
    <row r="193" spans="1:16">
      <c r="A193" s="5">
        <v>1388</v>
      </c>
      <c r="B193" s="5">
        <v>2</v>
      </c>
      <c r="C193" s="5" t="s">
        <v>505</v>
      </c>
      <c r="D193" s="5" t="s">
        <v>506</v>
      </c>
      <c r="E193" s="5">
        <v>4095</v>
      </c>
      <c r="F193" s="5">
        <v>1859</v>
      </c>
      <c r="G193" s="5">
        <v>96</v>
      </c>
      <c r="H193" s="5">
        <v>0</v>
      </c>
      <c r="I193" s="5">
        <v>0</v>
      </c>
      <c r="J193" s="5">
        <v>1394</v>
      </c>
      <c r="K193" s="5">
        <v>547</v>
      </c>
      <c r="L193" s="5">
        <v>0</v>
      </c>
      <c r="M193" s="5">
        <v>0</v>
      </c>
      <c r="N193" s="5">
        <v>0</v>
      </c>
      <c r="O193" s="5">
        <v>0</v>
      </c>
      <c r="P193" s="5">
        <v>199</v>
      </c>
    </row>
    <row r="194" spans="1:16">
      <c r="A194" s="5">
        <v>1388</v>
      </c>
      <c r="B194" s="5">
        <v>3</v>
      </c>
      <c r="C194" s="5" t="s">
        <v>507</v>
      </c>
      <c r="D194" s="5" t="s">
        <v>506</v>
      </c>
      <c r="E194" s="5">
        <v>4095</v>
      </c>
      <c r="F194" s="5">
        <v>1859</v>
      </c>
      <c r="G194" s="5">
        <v>96</v>
      </c>
      <c r="H194" s="5">
        <v>0</v>
      </c>
      <c r="I194" s="5">
        <v>0</v>
      </c>
      <c r="J194" s="5">
        <v>1394</v>
      </c>
      <c r="K194" s="5">
        <v>547</v>
      </c>
      <c r="L194" s="5">
        <v>0</v>
      </c>
      <c r="M194" s="5">
        <v>0</v>
      </c>
      <c r="N194" s="5">
        <v>0</v>
      </c>
      <c r="O194" s="5">
        <v>0</v>
      </c>
      <c r="P194" s="5">
        <v>199</v>
      </c>
    </row>
    <row r="195" spans="1:16">
      <c r="A195" s="5">
        <v>1388</v>
      </c>
      <c r="B195" s="5">
        <v>4</v>
      </c>
      <c r="C195" s="5" t="s">
        <v>508</v>
      </c>
      <c r="D195" s="5" t="s">
        <v>506</v>
      </c>
      <c r="E195" s="5">
        <v>4095</v>
      </c>
      <c r="F195" s="5">
        <v>1859</v>
      </c>
      <c r="G195" s="5">
        <v>96</v>
      </c>
      <c r="H195" s="5">
        <v>0</v>
      </c>
      <c r="I195" s="5">
        <v>0</v>
      </c>
      <c r="J195" s="5">
        <v>1394</v>
      </c>
      <c r="K195" s="5">
        <v>547</v>
      </c>
      <c r="L195" s="5">
        <v>0</v>
      </c>
      <c r="M195" s="5">
        <v>0</v>
      </c>
      <c r="N195" s="5">
        <v>0</v>
      </c>
      <c r="O195" s="5">
        <v>0</v>
      </c>
      <c r="P195" s="5">
        <v>199</v>
      </c>
    </row>
    <row r="196" spans="1:16">
      <c r="A196" s="5">
        <v>1388</v>
      </c>
      <c r="B196" s="5">
        <v>2</v>
      </c>
      <c r="C196" s="5" t="s">
        <v>509</v>
      </c>
      <c r="D196" s="5" t="s">
        <v>510</v>
      </c>
      <c r="E196" s="5">
        <v>1450</v>
      </c>
      <c r="F196" s="5">
        <v>11</v>
      </c>
      <c r="G196" s="5">
        <v>131</v>
      </c>
      <c r="H196" s="5">
        <v>0</v>
      </c>
      <c r="I196" s="5">
        <v>0</v>
      </c>
      <c r="J196" s="5">
        <v>0</v>
      </c>
      <c r="K196" s="5">
        <v>268</v>
      </c>
      <c r="L196" s="5">
        <v>1</v>
      </c>
      <c r="M196" s="5">
        <v>0</v>
      </c>
      <c r="N196" s="5">
        <v>1</v>
      </c>
      <c r="O196" s="5">
        <v>0</v>
      </c>
      <c r="P196" s="5">
        <v>1038</v>
      </c>
    </row>
    <row r="197" spans="1:16">
      <c r="A197" s="5">
        <v>1388</v>
      </c>
      <c r="B197" s="5">
        <v>3</v>
      </c>
      <c r="C197" s="5" t="s">
        <v>511</v>
      </c>
      <c r="D197" s="5" t="s">
        <v>512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</row>
    <row r="198" spans="1:16">
      <c r="A198" s="5">
        <v>1388</v>
      </c>
      <c r="B198" s="5">
        <v>9</v>
      </c>
      <c r="C198" s="5" t="s">
        <v>513</v>
      </c>
      <c r="D198" s="5" t="s">
        <v>514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</row>
    <row r="199" spans="1:16">
      <c r="A199" s="5">
        <v>1388</v>
      </c>
      <c r="B199" s="5">
        <v>3</v>
      </c>
      <c r="C199" s="5" t="s">
        <v>515</v>
      </c>
      <c r="D199" s="5" t="s">
        <v>516</v>
      </c>
      <c r="E199" s="5">
        <v>181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181</v>
      </c>
    </row>
    <row r="200" spans="1:16">
      <c r="A200" s="5">
        <v>1388</v>
      </c>
      <c r="B200" s="5">
        <v>4</v>
      </c>
      <c r="C200" s="5" t="s">
        <v>517</v>
      </c>
      <c r="D200" s="5" t="s">
        <v>516</v>
      </c>
      <c r="E200" s="5">
        <v>181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181</v>
      </c>
    </row>
    <row r="201" spans="1:16">
      <c r="A201" s="5">
        <v>1388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1388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1388</v>
      </c>
      <c r="B203" s="5">
        <v>3</v>
      </c>
      <c r="C203" s="5" t="s">
        <v>521</v>
      </c>
      <c r="D203" s="5" t="s">
        <v>522</v>
      </c>
      <c r="E203" s="5">
        <v>132</v>
      </c>
      <c r="F203" s="5">
        <v>0</v>
      </c>
      <c r="G203" s="5">
        <v>122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10</v>
      </c>
    </row>
    <row r="204" spans="1:16">
      <c r="A204" s="5">
        <v>1388</v>
      </c>
      <c r="B204" s="5">
        <v>4</v>
      </c>
      <c r="C204" s="5" t="s">
        <v>523</v>
      </c>
      <c r="D204" s="5" t="s">
        <v>522</v>
      </c>
      <c r="E204" s="5">
        <v>132</v>
      </c>
      <c r="F204" s="5">
        <v>0</v>
      </c>
      <c r="G204" s="5">
        <v>122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10</v>
      </c>
    </row>
    <row r="205" spans="1:16">
      <c r="A205" s="5">
        <v>1388</v>
      </c>
      <c r="B205" s="5">
        <v>7</v>
      </c>
      <c r="C205" s="5" t="s">
        <v>524</v>
      </c>
      <c r="D205" s="5" t="s">
        <v>525</v>
      </c>
      <c r="E205" s="5">
        <v>1137</v>
      </c>
      <c r="F205" s="5">
        <v>11</v>
      </c>
      <c r="G205" s="5">
        <v>9</v>
      </c>
      <c r="H205" s="5">
        <v>0</v>
      </c>
      <c r="I205" s="5">
        <v>0</v>
      </c>
      <c r="J205" s="5">
        <v>0</v>
      </c>
      <c r="K205" s="5">
        <v>268</v>
      </c>
      <c r="L205" s="5">
        <v>1</v>
      </c>
      <c r="M205" s="5">
        <v>0</v>
      </c>
      <c r="N205" s="5">
        <v>1</v>
      </c>
      <c r="O205" s="5">
        <v>0</v>
      </c>
      <c r="P205" s="5">
        <v>847</v>
      </c>
    </row>
    <row r="206" spans="1:16">
      <c r="A206" s="5">
        <v>1388</v>
      </c>
      <c r="B206" s="5">
        <v>9</v>
      </c>
      <c r="C206" s="5" t="s">
        <v>526</v>
      </c>
      <c r="D206" s="5" t="s">
        <v>525</v>
      </c>
      <c r="E206" s="5">
        <v>1137</v>
      </c>
      <c r="F206" s="5">
        <v>11</v>
      </c>
      <c r="G206" s="5">
        <v>9</v>
      </c>
      <c r="H206" s="5">
        <v>0</v>
      </c>
      <c r="I206" s="5">
        <v>0</v>
      </c>
      <c r="J206" s="5">
        <v>0</v>
      </c>
      <c r="K206" s="5">
        <v>268</v>
      </c>
      <c r="L206" s="5">
        <v>1</v>
      </c>
      <c r="M206" s="5">
        <v>0</v>
      </c>
      <c r="N206" s="5">
        <v>1</v>
      </c>
      <c r="O206" s="5">
        <v>0</v>
      </c>
      <c r="P206" s="5">
        <v>847</v>
      </c>
    </row>
    <row r="207" spans="1:16">
      <c r="A207" s="5">
        <v>1388</v>
      </c>
      <c r="B207" s="5">
        <v>2</v>
      </c>
      <c r="C207" s="5" t="s">
        <v>527</v>
      </c>
      <c r="D207" s="5" t="s">
        <v>528</v>
      </c>
      <c r="E207" s="5">
        <v>50</v>
      </c>
      <c r="F207" s="5">
        <v>30</v>
      </c>
      <c r="G207" s="5">
        <v>0</v>
      </c>
      <c r="H207" s="5">
        <v>0</v>
      </c>
      <c r="I207" s="5">
        <v>0</v>
      </c>
      <c r="J207" s="5">
        <v>20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</row>
    <row r="208" spans="1:16">
      <c r="A208" s="5">
        <v>1388</v>
      </c>
      <c r="B208" s="5">
        <v>7</v>
      </c>
      <c r="C208" s="5" t="s">
        <v>529</v>
      </c>
      <c r="D208" s="5" t="s">
        <v>530</v>
      </c>
      <c r="E208" s="5">
        <v>50</v>
      </c>
      <c r="F208" s="5">
        <v>30</v>
      </c>
      <c r="G208" s="5">
        <v>0</v>
      </c>
      <c r="H208" s="5">
        <v>0</v>
      </c>
      <c r="I208" s="5">
        <v>0</v>
      </c>
      <c r="J208" s="5">
        <v>20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1388</v>
      </c>
      <c r="B209" s="5">
        <v>4</v>
      </c>
      <c r="C209" s="5" t="s">
        <v>531</v>
      </c>
      <c r="D209" s="5" t="s">
        <v>532</v>
      </c>
      <c r="E209" s="5">
        <v>50</v>
      </c>
      <c r="F209" s="5">
        <v>30</v>
      </c>
      <c r="G209" s="5">
        <v>0</v>
      </c>
      <c r="H209" s="5">
        <v>0</v>
      </c>
      <c r="I209" s="5">
        <v>0</v>
      </c>
      <c r="J209" s="5">
        <v>20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1388</v>
      </c>
      <c r="B210" s="5">
        <v>4</v>
      </c>
      <c r="C210" s="5" t="s">
        <v>533</v>
      </c>
      <c r="D210" s="5" t="s">
        <v>534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1388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2021-03-08T10:55:59Z</dcterms:modified>
</cp:coreProperties>
</file>